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1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2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6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8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9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0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FDD99EEE-D07E-4FA6-8706-845A6E8D958A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87" r:id="rId1"/>
    <sheet name="Agriculture, forestry and f..." sheetId="226" r:id="rId2"/>
    <sheet name="Mining" sheetId="227" r:id="rId3"/>
    <sheet name="Manufacturing" sheetId="228" r:id="rId4"/>
    <sheet name="Electricity, gas, water and..." sheetId="229" r:id="rId5"/>
    <sheet name="Construction" sheetId="230" r:id="rId6"/>
    <sheet name="Wholesale trade" sheetId="231" r:id="rId7"/>
    <sheet name="Retail trade" sheetId="232" r:id="rId8"/>
    <sheet name="Accommodation and food serv..." sheetId="233" r:id="rId9"/>
    <sheet name="Transport, postal and wareh..." sheetId="234" r:id="rId10"/>
    <sheet name="Information media and telec..." sheetId="235" r:id="rId11"/>
    <sheet name="Financial and insurance ser..." sheetId="236" r:id="rId12"/>
    <sheet name="Rental, hiring and real est..." sheetId="237" r:id="rId13"/>
    <sheet name="Professional, scientific an..." sheetId="238" r:id="rId14"/>
    <sheet name="Administrative and support ..." sheetId="239" r:id="rId15"/>
    <sheet name="Public administration and s..." sheetId="240" r:id="rId16"/>
    <sheet name="Education and training" sheetId="241" r:id="rId17"/>
    <sheet name="Health care and social assi..." sheetId="242" r:id="rId18"/>
    <sheet name="Arts and recreation services" sheetId="243" r:id="rId19"/>
    <sheet name="Other services" sheetId="244" r:id="rId20"/>
  </sheets>
  <definedNames>
    <definedName name="_AMO_UniqueIdentifier" hidden="1">"'2995e12c-7f92-4103-a2d1-a1d598d57c6f'"</definedName>
    <definedName name="_xlnm.Print_Area" localSheetId="8">'Accommodation and food serv...'!$A$1:$I$90</definedName>
    <definedName name="_xlnm.Print_Area" localSheetId="14">'Administrative and support ...'!$A$1:$I$90</definedName>
    <definedName name="_xlnm.Print_Area" localSheetId="1">'Agriculture, forestry and f...'!$A$1:$I$90</definedName>
    <definedName name="_xlnm.Print_Area" localSheetId="18">'Arts and recreation services'!$A$1:$I$90</definedName>
    <definedName name="_xlnm.Print_Area" localSheetId="5">Construction!$A$1:$I$90</definedName>
    <definedName name="_xlnm.Print_Area" localSheetId="16">'Education and training'!$A$1:$I$90</definedName>
    <definedName name="_xlnm.Print_Area" localSheetId="4">'Electricity, gas, water and...'!$A$1:$I$90</definedName>
    <definedName name="_xlnm.Print_Area" localSheetId="11">'Financial and insurance ser...'!$A$1:$I$90</definedName>
    <definedName name="_xlnm.Print_Area" localSheetId="17">'Health care and social assi...'!$A$1:$I$90</definedName>
    <definedName name="_xlnm.Print_Area" localSheetId="10">'Information media and telec...'!$A$1:$I$90</definedName>
    <definedName name="_xlnm.Print_Area" localSheetId="3">Manufacturing!$A$1:$I$90</definedName>
    <definedName name="_xlnm.Print_Area" localSheetId="2">Mining!$A$1:$I$90</definedName>
    <definedName name="_xlnm.Print_Area" localSheetId="19">'Other services'!$A$1:$I$90</definedName>
    <definedName name="_xlnm.Print_Area" localSheetId="13">'Professional, scientific an...'!$A$1:$I$90</definedName>
    <definedName name="_xlnm.Print_Area" localSheetId="15">'Public administration and s...'!$A$1:$I$90</definedName>
    <definedName name="_xlnm.Print_Area" localSheetId="12">'Rental, hiring and real est...'!$A$1:$I$90</definedName>
    <definedName name="_xlnm.Print_Area" localSheetId="7">'Retail trade'!$A$1:$I$90</definedName>
    <definedName name="_xlnm.Print_Area" localSheetId="9">'Transport, postal and wareh...'!$A$1:$I$90</definedName>
    <definedName name="_xlnm.Print_Area" localSheetId="6">'Wholesale trade'!$A$1:$I$90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" i="244" l="1"/>
  <c r="A60" i="244"/>
  <c r="A45" i="244"/>
  <c r="A32" i="244"/>
  <c r="I8" i="244"/>
  <c r="H8" i="244"/>
  <c r="G8" i="244"/>
  <c r="E8" i="244"/>
  <c r="D8" i="244"/>
  <c r="C8" i="244"/>
  <c r="A6" i="244"/>
  <c r="A3" i="244"/>
  <c r="A2" i="244"/>
  <c r="A75" i="243"/>
  <c r="A60" i="243"/>
  <c r="A45" i="243"/>
  <c r="A32" i="243"/>
  <c r="I8" i="243"/>
  <c r="H8" i="243"/>
  <c r="G8" i="243"/>
  <c r="E8" i="243"/>
  <c r="D8" i="243"/>
  <c r="C8" i="243"/>
  <c r="A6" i="243"/>
  <c r="A3" i="243"/>
  <c r="A2" i="243"/>
  <c r="A75" i="242"/>
  <c r="A60" i="242"/>
  <c r="A45" i="242"/>
  <c r="A32" i="242"/>
  <c r="I8" i="242"/>
  <c r="H8" i="242"/>
  <c r="G8" i="242"/>
  <c r="E8" i="242"/>
  <c r="D8" i="242"/>
  <c r="C8" i="242"/>
  <c r="A6" i="242"/>
  <c r="A3" i="242"/>
  <c r="A2" i="242"/>
  <c r="A75" i="241"/>
  <c r="A60" i="241"/>
  <c r="A45" i="241"/>
  <c r="A32" i="241"/>
  <c r="I8" i="241"/>
  <c r="H8" i="241"/>
  <c r="G8" i="241"/>
  <c r="E8" i="241"/>
  <c r="D8" i="241"/>
  <c r="C8" i="241"/>
  <c r="A6" i="241"/>
  <c r="A3" i="241"/>
  <c r="A2" i="241"/>
  <c r="A75" i="240"/>
  <c r="A60" i="240"/>
  <c r="A45" i="240"/>
  <c r="A32" i="240"/>
  <c r="I8" i="240"/>
  <c r="H8" i="240"/>
  <c r="G8" i="240"/>
  <c r="E8" i="240"/>
  <c r="D8" i="240"/>
  <c r="C8" i="240"/>
  <c r="A6" i="240"/>
  <c r="A3" i="240"/>
  <c r="A2" i="240"/>
  <c r="A75" i="239"/>
  <c r="A60" i="239"/>
  <c r="A45" i="239"/>
  <c r="A32" i="239"/>
  <c r="I8" i="239"/>
  <c r="H8" i="239"/>
  <c r="G8" i="239"/>
  <c r="E8" i="239"/>
  <c r="D8" i="239"/>
  <c r="C8" i="239"/>
  <c r="A6" i="239"/>
  <c r="A3" i="239"/>
  <c r="A2" i="239"/>
  <c r="A75" i="238"/>
  <c r="A60" i="238"/>
  <c r="A45" i="238"/>
  <c r="A32" i="238"/>
  <c r="I8" i="238"/>
  <c r="H8" i="238"/>
  <c r="G8" i="238"/>
  <c r="E8" i="238"/>
  <c r="D8" i="238"/>
  <c r="C8" i="238"/>
  <c r="A6" i="238"/>
  <c r="A3" i="238"/>
  <c r="A2" i="238"/>
  <c r="A75" i="237"/>
  <c r="A60" i="237"/>
  <c r="A45" i="237"/>
  <c r="A32" i="237"/>
  <c r="I8" i="237"/>
  <c r="H8" i="237"/>
  <c r="G8" i="237"/>
  <c r="E8" i="237"/>
  <c r="D8" i="237"/>
  <c r="C8" i="237"/>
  <c r="A6" i="237"/>
  <c r="A3" i="237"/>
  <c r="A2" i="237"/>
  <c r="A75" i="236"/>
  <c r="A60" i="236"/>
  <c r="A45" i="236"/>
  <c r="A32" i="236"/>
  <c r="I8" i="236"/>
  <c r="H8" i="236"/>
  <c r="G8" i="236"/>
  <c r="E8" i="236"/>
  <c r="D8" i="236"/>
  <c r="C8" i="236"/>
  <c r="A6" i="236"/>
  <c r="A3" i="236"/>
  <c r="A2" i="236"/>
  <c r="A75" i="235"/>
  <c r="A60" i="235"/>
  <c r="A45" i="235"/>
  <c r="A32" i="235"/>
  <c r="I8" i="235"/>
  <c r="H8" i="235"/>
  <c r="G8" i="235"/>
  <c r="E8" i="235"/>
  <c r="D8" i="235"/>
  <c r="C8" i="235"/>
  <c r="A6" i="235"/>
  <c r="A3" i="235"/>
  <c r="A2" i="235"/>
  <c r="A75" i="234"/>
  <c r="A60" i="234"/>
  <c r="A45" i="234"/>
  <c r="A32" i="234"/>
  <c r="I8" i="234"/>
  <c r="H8" i="234"/>
  <c r="G8" i="234"/>
  <c r="E8" i="234"/>
  <c r="D8" i="234"/>
  <c r="C8" i="234"/>
  <c r="A6" i="234"/>
  <c r="A3" i="234"/>
  <c r="A2" i="234"/>
  <c r="A75" i="233"/>
  <c r="A60" i="233"/>
  <c r="A45" i="233"/>
  <c r="A32" i="233"/>
  <c r="I8" i="233"/>
  <c r="H8" i="233"/>
  <c r="G8" i="233"/>
  <c r="E8" i="233"/>
  <c r="D8" i="233"/>
  <c r="C8" i="233"/>
  <c r="A6" i="233"/>
  <c r="A3" i="233"/>
  <c r="A2" i="233"/>
  <c r="A75" i="232"/>
  <c r="A60" i="232"/>
  <c r="A45" i="232"/>
  <c r="A32" i="232"/>
  <c r="I8" i="232"/>
  <c r="H8" i="232"/>
  <c r="G8" i="232"/>
  <c r="E8" i="232"/>
  <c r="D8" i="232"/>
  <c r="C8" i="232"/>
  <c r="A6" i="232"/>
  <c r="A3" i="232"/>
  <c r="A2" i="232"/>
  <c r="A75" i="231"/>
  <c r="A60" i="231"/>
  <c r="A45" i="231"/>
  <c r="A32" i="231"/>
  <c r="I8" i="231"/>
  <c r="H8" i="231"/>
  <c r="G8" i="231"/>
  <c r="E8" i="231"/>
  <c r="D8" i="231"/>
  <c r="C8" i="231"/>
  <c r="A6" i="231"/>
  <c r="A3" i="231"/>
  <c r="A2" i="231"/>
  <c r="A75" i="230"/>
  <c r="A60" i="230"/>
  <c r="A45" i="230"/>
  <c r="A32" i="230"/>
  <c r="I8" i="230"/>
  <c r="H8" i="230"/>
  <c r="G8" i="230"/>
  <c r="E8" i="230"/>
  <c r="D8" i="230"/>
  <c r="C8" i="230"/>
  <c r="A6" i="230"/>
  <c r="A3" i="230"/>
  <c r="A2" i="230"/>
  <c r="A75" i="229"/>
  <c r="A60" i="229"/>
  <c r="A45" i="229"/>
  <c r="A32" i="229"/>
  <c r="I8" i="229"/>
  <c r="H8" i="229"/>
  <c r="G8" i="229"/>
  <c r="E8" i="229"/>
  <c r="D8" i="229"/>
  <c r="C8" i="229"/>
  <c r="A6" i="229"/>
  <c r="A3" i="229"/>
  <c r="A2" i="229"/>
  <c r="A75" i="228"/>
  <c r="A60" i="228"/>
  <c r="A45" i="228"/>
  <c r="A32" i="228"/>
  <c r="I8" i="228"/>
  <c r="H8" i="228"/>
  <c r="G8" i="228"/>
  <c r="E8" i="228"/>
  <c r="D8" i="228"/>
  <c r="C8" i="228"/>
  <c r="A6" i="228"/>
  <c r="A3" i="228"/>
  <c r="A2" i="228"/>
  <c r="A75" i="227"/>
  <c r="A60" i="227"/>
  <c r="A45" i="227"/>
  <c r="A32" i="227"/>
  <c r="I8" i="227"/>
  <c r="H8" i="227"/>
  <c r="G8" i="227"/>
  <c r="E8" i="227"/>
  <c r="D8" i="227"/>
  <c r="C8" i="227"/>
  <c r="A6" i="227"/>
  <c r="A3" i="227"/>
  <c r="A2" i="227"/>
  <c r="A3" i="226"/>
  <c r="A75" i="226" l="1"/>
  <c r="A60" i="226"/>
  <c r="A2" i="226"/>
  <c r="A6" i="226"/>
  <c r="A45" i="226"/>
  <c r="A32" i="226"/>
  <c r="H8" i="226" l="1"/>
  <c r="D8" i="226"/>
  <c r="G8" i="226"/>
  <c r="C8" i="226"/>
  <c r="I8" i="226" l="1"/>
  <c r="E8" i="226"/>
</calcChain>
</file>

<file path=xl/sharedStrings.xml><?xml version="1.0" encoding="utf-8"?>
<sst xmlns="http://schemas.openxmlformats.org/spreadsheetml/2006/main" count="2289" uniqueCount="67">
  <si>
    <t>Mining</t>
  </si>
  <si>
    <t>ACT</t>
  </si>
  <si>
    <t>NT</t>
  </si>
  <si>
    <t>WA</t>
  </si>
  <si>
    <t>SA</t>
  </si>
  <si>
    <t>Vic.</t>
  </si>
  <si>
    <t>NSW</t>
  </si>
  <si>
    <t>This wk</t>
  </si>
  <si>
    <t>Prev wk</t>
  </si>
  <si>
    <t>Prev mth</t>
  </si>
  <si>
    <t>Graph 4</t>
  </si>
  <si>
    <t>Graph 3</t>
  </si>
  <si>
    <t>Graph 2</t>
  </si>
  <si>
    <t>Females</t>
  </si>
  <si>
    <t>Males</t>
  </si>
  <si>
    <t>Jobholder Demographics</t>
  </si>
  <si>
    <t>Wages</t>
  </si>
  <si>
    <t>Australia</t>
  </si>
  <si>
    <t>Jobholder Location</t>
  </si>
  <si>
    <t>Jobs</t>
  </si>
  <si>
    <t>Week ending 14 March</t>
  </si>
  <si>
    <t>Total employee wages</t>
  </si>
  <si>
    <t>Employee jobs</t>
  </si>
  <si>
    <t>For businesses that are Single Touch Payroll enabled</t>
  </si>
  <si>
    <t>Graph 1</t>
  </si>
  <si>
    <t xml:space="preserve">            Australian Bureau of Statistics</t>
  </si>
  <si>
    <t>Agriculture, forestry and fishing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</si>
  <si>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</si>
  <si>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</si>
  <si>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</si>
  <si>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</si>
  <si>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</si>
  <si>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</si>
  <si>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</si>
  <si>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</si>
  <si>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</si>
  <si>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</si>
  <si>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</si>
  <si>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</si>
  <si>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</si>
  <si>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</si>
  <si>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</si>
  <si>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</si>
  <si>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</si>
  <si>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Weekly Payroll Jobs and Wages in Australia - National level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</si>
  <si>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</si>
  <si>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</si>
  <si>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</si>
  <si>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</si>
  <si>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</si>
  <si>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</si>
  <si>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Tas.</t>
  </si>
  <si>
    <t>Qld.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</si>
  <si>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</si>
  <si>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</si>
  <si>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</si>
  <si>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</si>
  <si>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</si>
  <si>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</si>
  <si>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</si>
  <si>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</si>
  <si>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Aged 80+</t>
  </si>
  <si>
    <t>Previous month (week ending 21 March)</t>
  </si>
  <si>
    <t>Previous week (ending 11 April)</t>
  </si>
  <si>
    <t>This week (ending 18 April)</t>
  </si>
  <si>
    <t>% Change between 14 March and 18 April (Change since 100th case of COVID-19)</t>
  </si>
  <si>
    <t>Released at 11.30am (Canberra time) 5 May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</si>
</sst>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$-C09]d\ mmmm\ yyyy;@"/>
  </numFmts>
  <fonts count="3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0" fillId="0" borderId="0" xfId="0"/>
    <xf numFmtId="165" fontId="6" fillId="0" borderId="0" xfId="3" applyNumberFormat="1" applyFont="1" applyFill="1" applyAlignment="1" applyProtection="1">
      <alignment horizontal="center"/>
      <protection hidden="1"/>
    </xf>
    <xf numFmtId="3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9" fillId="0" borderId="0" xfId="1" applyFont="1" applyFill="1" applyProtection="1">
      <protection hidden="1"/>
    </xf>
    <xf numFmtId="0" fontId="2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/>
    </xf>
    <xf numFmtId="0" fontId="12" fillId="0" borderId="0" xfId="1" applyFont="1"/>
    <xf numFmtId="0" fontId="13" fillId="0" borderId="0" xfId="0" applyFont="1"/>
    <xf numFmtId="0" fontId="14" fillId="0" borderId="0" xfId="6" applyAlignment="1" applyProtection="1">
      <alignment horizontal="center"/>
    </xf>
    <xf numFmtId="0" fontId="15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6" fillId="0" borderId="0" xfId="6" applyFont="1" applyAlignment="1" applyProtection="1"/>
    <xf numFmtId="0" fontId="11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1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/>
    <xf numFmtId="0" fontId="13" fillId="0" borderId="0" xfId="0" applyFont="1" applyFill="1" applyAlignment="1" applyProtection="1">
      <alignment horizontal="right"/>
      <protection locked="0" hidden="1"/>
    </xf>
    <xf numFmtId="0" fontId="13" fillId="0" borderId="0" xfId="0" applyFont="1" applyFill="1" applyAlignment="1" applyProtection="1">
      <protection locked="0"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18" fillId="0" borderId="0" xfId="0" applyFont="1" applyFill="1" applyAlignment="1"/>
    <xf numFmtId="0" fontId="19" fillId="0" borderId="0" xfId="0" applyFont="1" applyFill="1" applyProtection="1">
      <protection hidden="1"/>
    </xf>
    <xf numFmtId="165" fontId="7" fillId="0" borderId="4" xfId="3" applyNumberFormat="1" applyFont="1" applyFill="1" applyBorder="1" applyAlignment="1" applyProtection="1">
      <alignment horizontal="center"/>
      <protection hidden="1"/>
    </xf>
    <xf numFmtId="165" fontId="7" fillId="0" borderId="5" xfId="3" applyNumberFormat="1" applyFont="1" applyFill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left" indent="1"/>
      <protection hidden="1"/>
    </xf>
    <xf numFmtId="165" fontId="7" fillId="0" borderId="7" xfId="3" applyNumberFormat="1" applyFont="1" applyFill="1" applyBorder="1" applyAlignment="1" applyProtection="1">
      <alignment horizontal="center"/>
      <protection hidden="1"/>
    </xf>
    <xf numFmtId="165" fontId="7" fillId="0" borderId="0" xfId="3" applyNumberFormat="1" applyFont="1" applyFill="1" applyBorder="1" applyAlignment="1" applyProtection="1">
      <alignment horizontal="center"/>
      <protection hidden="1"/>
    </xf>
    <xf numFmtId="0" fontId="7" fillId="0" borderId="8" xfId="0" applyFont="1" applyBorder="1" applyAlignment="1" applyProtection="1">
      <alignment horizontal="left" indent="1"/>
      <protection hidden="1"/>
    </xf>
    <xf numFmtId="0" fontId="7" fillId="0" borderId="8" xfId="0" applyFont="1" applyFill="1" applyBorder="1" applyAlignment="1" applyProtection="1">
      <alignment horizontal="left" indent="1"/>
      <protection hidden="1"/>
    </xf>
    <xf numFmtId="0" fontId="3" fillId="0" borderId="8" xfId="0" applyFont="1" applyBorder="1"/>
    <xf numFmtId="0" fontId="18" fillId="0" borderId="8" xfId="0" applyFont="1" applyBorder="1" applyProtection="1">
      <protection hidden="1"/>
    </xf>
    <xf numFmtId="0" fontId="3" fillId="0" borderId="13" xfId="0" applyFont="1" applyBorder="1"/>
    <xf numFmtId="0" fontId="3" fillId="0" borderId="0" xfId="0" applyFont="1" applyFill="1" applyAlignment="1" applyProtection="1">
      <alignment horizontal="left" vertical="center" indent="1"/>
      <protection hidden="1"/>
    </xf>
    <xf numFmtId="165" fontId="3" fillId="0" borderId="0" xfId="3" applyNumberFormat="1" applyFont="1" applyFill="1" applyProtection="1">
      <protection hidden="1"/>
    </xf>
    <xf numFmtId="14" fontId="3" fillId="0" borderId="0" xfId="0" applyNumberFormat="1" applyFont="1" applyFill="1" applyProtection="1">
      <protection hidden="1"/>
    </xf>
    <xf numFmtId="0" fontId="18" fillId="0" borderId="0" xfId="0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22" fillId="0" borderId="0" xfId="1" applyFont="1" applyBorder="1" applyAlignment="1" applyProtection="1">
      <alignment vertical="center"/>
      <protection hidden="1"/>
    </xf>
    <xf numFmtId="0" fontId="24" fillId="0" borderId="0" xfId="1" applyFont="1" applyFill="1" applyBorder="1" applyAlignment="1">
      <alignment vertical="center"/>
    </xf>
    <xf numFmtId="0" fontId="25" fillId="0" borderId="0" xfId="4" applyFont="1" applyFill="1" applyBorder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26" fillId="0" borderId="0" xfId="0" applyFont="1" applyFill="1" applyBorder="1" applyProtection="1">
      <protection hidden="1"/>
    </xf>
    <xf numFmtId="166" fontId="26" fillId="0" borderId="0" xfId="3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3" applyNumberFormat="1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6" fillId="0" borderId="0" xfId="0" applyFont="1" applyFill="1" applyBorder="1"/>
    <xf numFmtId="165" fontId="26" fillId="0" borderId="0" xfId="3" applyNumberFormat="1" applyFont="1" applyFill="1" applyBorder="1" applyAlignment="1" applyProtection="1">
      <protection hidden="1"/>
    </xf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protection hidden="1"/>
    </xf>
    <xf numFmtId="1" fontId="26" fillId="0" borderId="0" xfId="3" applyNumberFormat="1" applyFont="1" applyFill="1" applyBorder="1" applyAlignment="1" applyProtection="1">
      <alignment horizontal="center"/>
      <protection hidden="1"/>
    </xf>
    <xf numFmtId="9" fontId="26" fillId="0" borderId="0" xfId="3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>
      <alignment horizontal="center"/>
    </xf>
    <xf numFmtId="16" fontId="26" fillId="0" borderId="0" xfId="5" applyNumberFormat="1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3" fillId="0" borderId="0" xfId="0" applyFont="1" applyFill="1" applyProtection="1">
      <protection hidden="1"/>
    </xf>
    <xf numFmtId="0" fontId="23" fillId="0" borderId="0" xfId="0" applyFont="1" applyFill="1"/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Fill="1" applyBorder="1" applyAlignment="1" applyProtection="1">
      <alignment vertical="center" wrapText="1"/>
      <protection hidden="1"/>
    </xf>
    <xf numFmtId="14" fontId="26" fillId="0" borderId="0" xfId="5" applyNumberFormat="1" applyFont="1" applyFill="1" applyBorder="1" applyAlignment="1" applyProtection="1">
      <alignment horizontal="center"/>
      <protection hidden="1"/>
    </xf>
    <xf numFmtId="0" fontId="24" fillId="0" borderId="0" xfId="1" applyFont="1" applyFill="1" applyAlignment="1">
      <alignment horizontal="left" vertical="center"/>
    </xf>
    <xf numFmtId="0" fontId="28" fillId="0" borderId="0" xfId="0" applyFont="1" applyFill="1" applyAlignment="1"/>
    <xf numFmtId="0" fontId="28" fillId="0" borderId="0" xfId="0" applyFont="1" applyFill="1" applyAlignment="1" applyProtection="1">
      <protection hidden="1"/>
    </xf>
    <xf numFmtId="0" fontId="23" fillId="0" borderId="0" xfId="0" applyFont="1" applyFill="1" applyBorder="1" applyProtection="1">
      <protection hidden="1"/>
    </xf>
    <xf numFmtId="165" fontId="26" fillId="0" borderId="0" xfId="3" applyNumberFormat="1" applyFont="1" applyFill="1" applyBorder="1" applyAlignment="1" applyProtection="1">
      <alignment horizontal="right"/>
      <protection hidden="1"/>
    </xf>
    <xf numFmtId="0" fontId="10" fillId="4" borderId="0" xfId="1" applyFont="1" applyFill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6" fillId="0" borderId="0" xfId="6" applyFont="1" applyAlignment="1" applyProtection="1"/>
    <xf numFmtId="0" fontId="13" fillId="3" borderId="18" xfId="0" applyFont="1" applyFill="1" applyBorder="1" applyAlignment="1" applyProtection="1">
      <alignment horizontal="center" vertical="center" wrapText="1"/>
      <protection hidden="1"/>
    </xf>
    <xf numFmtId="0" fontId="13" fillId="3" borderId="23" xfId="0" applyFont="1" applyFill="1" applyBorder="1" applyAlignment="1" applyProtection="1">
      <alignment horizontal="center" vertical="center" wrapText="1"/>
      <protection hidden="1"/>
    </xf>
    <xf numFmtId="0" fontId="13" fillId="3" borderId="19" xfId="0" applyFont="1" applyFill="1" applyBorder="1" applyAlignment="1" applyProtection="1">
      <alignment horizontal="center" vertical="center" wrapText="1"/>
      <protection hidden="1"/>
    </xf>
    <xf numFmtId="0" fontId="13" fillId="3" borderId="24" xfId="0" applyFont="1" applyFill="1" applyBorder="1" applyAlignment="1" applyProtection="1">
      <alignment horizontal="center" vertical="center" wrapText="1"/>
      <protection hidden="1"/>
    </xf>
    <xf numFmtId="0" fontId="20" fillId="0" borderId="26" xfId="0" applyFont="1" applyFill="1" applyBorder="1" applyAlignment="1" applyProtection="1">
      <alignment horizontal="center"/>
      <protection hidden="1"/>
    </xf>
    <xf numFmtId="0" fontId="20" fillId="0" borderId="27" xfId="0" applyFont="1" applyFill="1" applyBorder="1" applyAlignment="1" applyProtection="1">
      <alignment horizontal="center"/>
      <protection hidden="1"/>
    </xf>
    <xf numFmtId="0" fontId="20" fillId="0" borderId="28" xfId="0" applyFont="1" applyFill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/>
      <protection hidden="1"/>
    </xf>
    <xf numFmtId="0" fontId="20" fillId="0" borderId="7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3" fillId="3" borderId="16" xfId="0" applyFont="1" applyFill="1" applyBorder="1" applyAlignment="1" applyProtection="1">
      <alignment horizontal="center" vertical="center" wrapText="1"/>
      <protection hidden="1"/>
    </xf>
    <xf numFmtId="0" fontId="13" fillId="3" borderId="21" xfId="0" applyFont="1" applyFill="1" applyBorder="1" applyAlignment="1" applyProtection="1">
      <alignment horizontal="center" vertical="center" wrapText="1"/>
      <protection hidden="1"/>
    </xf>
    <xf numFmtId="0" fontId="13" fillId="3" borderId="17" xfId="0" applyFont="1" applyFill="1" applyBorder="1" applyAlignment="1" applyProtection="1">
      <alignment horizontal="center" vertical="center" wrapText="1"/>
      <protection hidden="1"/>
    </xf>
    <xf numFmtId="0" fontId="13" fillId="3" borderId="22" xfId="0" applyFont="1" applyFill="1" applyBorder="1" applyAlignment="1" applyProtection="1">
      <alignment horizontal="center" vertical="center" wrapText="1"/>
      <protection hidden="1"/>
    </xf>
    <xf numFmtId="0" fontId="13" fillId="3" borderId="20" xfId="0" applyFont="1" applyFill="1" applyBorder="1" applyAlignment="1" applyProtection="1">
      <alignment horizontal="center" vertical="center" wrapText="1"/>
      <protection hidden="1"/>
    </xf>
    <xf numFmtId="0" fontId="13" fillId="3" borderId="25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f...'!$L$53:$L$60</c:f>
              <c:numCache>
                <c:formatCode>0.0</c:formatCode>
                <c:ptCount val="8"/>
                <c:pt idx="0">
                  <c:v>100.81920464561622</c:v>
                </c:pt>
                <c:pt idx="1">
                  <c:v>101.13729117919139</c:v>
                </c:pt>
                <c:pt idx="2">
                  <c:v>101.52493003598148</c:v>
                </c:pt>
                <c:pt idx="3">
                  <c:v>100.8694802657288</c:v>
                </c:pt>
                <c:pt idx="4">
                  <c:v>99.711250902340936</c:v>
                </c:pt>
                <c:pt idx="5">
                  <c:v>101.08453424454018</c:v>
                </c:pt>
                <c:pt idx="6">
                  <c:v>100.9433962264151</c:v>
                </c:pt>
                <c:pt idx="7">
                  <c:v>98.958333333333343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0C-4B9A-A770-1CF4E430275C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f...'!$L$62:$L$69</c:f>
              <c:numCache>
                <c:formatCode>0.0</c:formatCode>
                <c:ptCount val="8"/>
                <c:pt idx="0">
                  <c:v>92.025716804064913</c:v>
                </c:pt>
                <c:pt idx="1">
                  <c:v>92.615769712140178</c:v>
                </c:pt>
                <c:pt idx="2">
                  <c:v>96.904449140442068</c:v>
                </c:pt>
                <c:pt idx="3">
                  <c:v>90.943728018757326</c:v>
                </c:pt>
                <c:pt idx="4">
                  <c:v>95.16345261421057</c:v>
                </c:pt>
                <c:pt idx="5">
                  <c:v>96.270984994800173</c:v>
                </c:pt>
                <c:pt idx="6">
                  <c:v>95.047169811320757</c:v>
                </c:pt>
                <c:pt idx="7">
                  <c:v>89.583333333333343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0C-4B9A-A770-1CF4E430275C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f...'!$L$71:$L$78</c:f>
              <c:numCache>
                <c:formatCode>0.0</c:formatCode>
                <c:ptCount val="8"/>
                <c:pt idx="0">
                  <c:v>89.24996111370352</c:v>
                </c:pt>
                <c:pt idx="1">
                  <c:v>89.830385808347401</c:v>
                </c:pt>
                <c:pt idx="2">
                  <c:v>95.471871608886843</c:v>
                </c:pt>
                <c:pt idx="3">
                  <c:v>87.883548261039465</c:v>
                </c:pt>
                <c:pt idx="4">
                  <c:v>92.395276889759714</c:v>
                </c:pt>
                <c:pt idx="5">
                  <c:v>93.825880255534102</c:v>
                </c:pt>
                <c:pt idx="6">
                  <c:v>91.492924528301884</c:v>
                </c:pt>
                <c:pt idx="7">
                  <c:v>86.890625000000014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0C-4B9A-A770-1CF4E4302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Manufacturing!$L$82:$L$89</c:f>
              <c:numCache>
                <c:formatCode>0.0</c:formatCode>
                <c:ptCount val="8"/>
                <c:pt idx="0">
                  <c:v>99.717938757241541</c:v>
                </c:pt>
                <c:pt idx="1">
                  <c:v>99.222789173115274</c:v>
                </c:pt>
                <c:pt idx="2">
                  <c:v>98.983612173813739</c:v>
                </c:pt>
                <c:pt idx="3">
                  <c:v>98.365609966695445</c:v>
                </c:pt>
                <c:pt idx="4">
                  <c:v>98.596059113300498</c:v>
                </c:pt>
                <c:pt idx="5">
                  <c:v>97.699663995864555</c:v>
                </c:pt>
                <c:pt idx="6">
                  <c:v>100.64935064935065</c:v>
                </c:pt>
                <c:pt idx="7">
                  <c:v>100.30060120240481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E-4CB7-9E94-F1431F13DB0F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Manufacturing!$L$91:$L$98</c:f>
              <c:numCache>
                <c:formatCode>0.0</c:formatCode>
                <c:ptCount val="8"/>
                <c:pt idx="0">
                  <c:v>95.993716959143356</c:v>
                </c:pt>
                <c:pt idx="1">
                  <c:v>94.498699016659344</c:v>
                </c:pt>
                <c:pt idx="2">
                  <c:v>94.738194484097534</c:v>
                </c:pt>
                <c:pt idx="3">
                  <c:v>95.059824842728503</c:v>
                </c:pt>
                <c:pt idx="4">
                  <c:v>93.552955665024626</c:v>
                </c:pt>
                <c:pt idx="5">
                  <c:v>89.60971827345567</c:v>
                </c:pt>
                <c:pt idx="6">
                  <c:v>96.590909090909093</c:v>
                </c:pt>
                <c:pt idx="7">
                  <c:v>91.282565130260522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4E-4CB7-9E94-F1431F13DB0F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Manufacturing!$L$100:$L$107</c:f>
              <c:numCache>
                <c:formatCode>0.0</c:formatCode>
                <c:ptCount val="8"/>
                <c:pt idx="0">
                  <c:v>95.086881618727517</c:v>
                </c:pt>
                <c:pt idx="1">
                  <c:v>93.881052951711553</c:v>
                </c:pt>
                <c:pt idx="2">
                  <c:v>94.130160452235472</c:v>
                </c:pt>
                <c:pt idx="3">
                  <c:v>93.328481559146425</c:v>
                </c:pt>
                <c:pt idx="4">
                  <c:v>92.145628078817737</c:v>
                </c:pt>
                <c:pt idx="5">
                  <c:v>87.720082708710251</c:v>
                </c:pt>
                <c:pt idx="6">
                  <c:v>95.931818181818201</c:v>
                </c:pt>
                <c:pt idx="7">
                  <c:v>90.631262525050104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4E-4CB7-9E94-F1431F13D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Manufacturing!$L$9:$L$14</c:f>
              <c:numCache>
                <c:formatCode>0.0</c:formatCode>
                <c:ptCount val="6"/>
                <c:pt idx="0">
                  <c:v>100</c:v>
                </c:pt>
                <c:pt idx="1">
                  <c:v>99.519420051695505</c:v>
                </c:pt>
                <c:pt idx="2">
                  <c:v>98.317470914143229</c:v>
                </c:pt>
                <c:pt idx="3">
                  <c:v>95.628860758771395</c:v>
                </c:pt>
                <c:pt idx="4">
                  <c:v>96.332528800561462</c:v>
                </c:pt>
                <c:pt idx="5">
                  <c:v>95.916896329390553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E-461C-A297-60245651EF9D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Manufacturing!$L$15:$L$20</c:f>
              <c:numCache>
                <c:formatCode>0.0</c:formatCode>
                <c:ptCount val="6"/>
                <c:pt idx="0">
                  <c:v>100</c:v>
                </c:pt>
                <c:pt idx="1">
                  <c:v>96.599631020873318</c:v>
                </c:pt>
                <c:pt idx="2">
                  <c:v>95.044992349481532</c:v>
                </c:pt>
                <c:pt idx="3">
                  <c:v>91.369063399554406</c:v>
                </c:pt>
                <c:pt idx="4">
                  <c:v>90.219869357857519</c:v>
                </c:pt>
                <c:pt idx="5">
                  <c:v>91.073499679821907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E-461C-A297-60245651E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Manufacturing!$L$24:$L$30</c:f>
              <c:numCache>
                <c:formatCode>0.0</c:formatCode>
                <c:ptCount val="7"/>
                <c:pt idx="0">
                  <c:v>99.237036079141333</c:v>
                </c:pt>
                <c:pt idx="1">
                  <c:v>99.450208086877339</c:v>
                </c:pt>
                <c:pt idx="2">
                  <c:v>99.675183777599514</c:v>
                </c:pt>
                <c:pt idx="3">
                  <c:v>99.629147286821706</c:v>
                </c:pt>
                <c:pt idx="4">
                  <c:v>99.534461910519951</c:v>
                </c:pt>
                <c:pt idx="5">
                  <c:v>99.159984726995035</c:v>
                </c:pt>
                <c:pt idx="6">
                  <c:v>99.339531719485237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BE9-8094-615A11AC15DF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Manufacturing!$L$33:$L$39</c:f>
              <c:numCache>
                <c:formatCode>0.0</c:formatCode>
                <c:ptCount val="7"/>
                <c:pt idx="0">
                  <c:v>86.913229018492174</c:v>
                </c:pt>
                <c:pt idx="1">
                  <c:v>94.343781649205525</c:v>
                </c:pt>
                <c:pt idx="2">
                  <c:v>97.52771458253882</c:v>
                </c:pt>
                <c:pt idx="3">
                  <c:v>97.918139534883721</c:v>
                </c:pt>
                <c:pt idx="4">
                  <c:v>97.776434233507985</c:v>
                </c:pt>
                <c:pt idx="5">
                  <c:v>96.482436044291717</c:v>
                </c:pt>
                <c:pt idx="6">
                  <c:v>90.39061171268213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D3-4BE9-8094-615A11AC15DF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Manufacturing!$L$42:$L$48</c:f>
              <c:numCache>
                <c:formatCode>0.0</c:formatCode>
                <c:ptCount val="7"/>
                <c:pt idx="0">
                  <c:v>85.147118410276306</c:v>
                </c:pt>
                <c:pt idx="1">
                  <c:v>93.306708993268032</c:v>
                </c:pt>
                <c:pt idx="2">
                  <c:v>97.219737516931204</c:v>
                </c:pt>
                <c:pt idx="3">
                  <c:v>97.818133333333321</c:v>
                </c:pt>
                <c:pt idx="4">
                  <c:v>97.81162837565499</c:v>
                </c:pt>
                <c:pt idx="5">
                  <c:v>96.400439098892704</c:v>
                </c:pt>
                <c:pt idx="6">
                  <c:v>88.529338397868358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D3-4BE9-8094-615A11AC1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and...'!$L$53:$L$60</c:f>
              <c:numCache>
                <c:formatCode>0.0</c:formatCode>
                <c:ptCount val="8"/>
                <c:pt idx="0">
                  <c:v>100.29250626799147</c:v>
                </c:pt>
                <c:pt idx="1">
                  <c:v>101.7921538629658</c:v>
                </c:pt>
                <c:pt idx="2">
                  <c:v>100.15707089855385</c:v>
                </c:pt>
                <c:pt idx="3">
                  <c:v>100</c:v>
                </c:pt>
                <c:pt idx="4">
                  <c:v>99.94545057822387</c:v>
                </c:pt>
                <c:pt idx="5">
                  <c:v>100.29059208136579</c:v>
                </c:pt>
                <c:pt idx="6">
                  <c:v>100</c:v>
                </c:pt>
                <c:pt idx="7">
                  <c:v>102.11864406779661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B7-457E-8BA8-4DD992C66228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and...'!$L$62:$L$69</c:f>
              <c:numCache>
                <c:formatCode>0.0</c:formatCode>
                <c:ptCount val="8"/>
                <c:pt idx="0">
                  <c:v>97.892097687807606</c:v>
                </c:pt>
                <c:pt idx="1">
                  <c:v>102.24019232870725</c:v>
                </c:pt>
                <c:pt idx="2">
                  <c:v>98.808427666143089</c:v>
                </c:pt>
                <c:pt idx="3">
                  <c:v>99.882214369846878</c:v>
                </c:pt>
                <c:pt idx="4">
                  <c:v>100.1309186122627</c:v>
                </c:pt>
                <c:pt idx="5">
                  <c:v>99.491463857609887</c:v>
                </c:pt>
                <c:pt idx="6">
                  <c:v>101.50801131008483</c:v>
                </c:pt>
                <c:pt idx="7">
                  <c:v>100.7415254237288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7-457E-8BA8-4DD992C66228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and...'!$L$71:$L$78</c:f>
              <c:numCache>
                <c:formatCode>0.0</c:formatCode>
                <c:ptCount val="8"/>
                <c:pt idx="0">
                  <c:v>99.104837960813455</c:v>
                </c:pt>
                <c:pt idx="1">
                  <c:v>100.97224347065894</c:v>
                </c:pt>
                <c:pt idx="2">
                  <c:v>99.041217570275691</c:v>
                </c:pt>
                <c:pt idx="3">
                  <c:v>100.12131919905771</c:v>
                </c:pt>
                <c:pt idx="4">
                  <c:v>100.40126554658522</c:v>
                </c:pt>
                <c:pt idx="5">
                  <c:v>100.49981837994915</c:v>
                </c:pt>
                <c:pt idx="6">
                  <c:v>101.54194156456174</c:v>
                </c:pt>
                <c:pt idx="7">
                  <c:v>101.56461864406781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B7-457E-8BA8-4DD992C66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and...'!$L$82:$L$89</c:f>
              <c:numCache>
                <c:formatCode>0.0</c:formatCode>
                <c:ptCount val="8"/>
                <c:pt idx="0">
                  <c:v>100.34428794992176</c:v>
                </c:pt>
                <c:pt idx="1">
                  <c:v>99.963768115942031</c:v>
                </c:pt>
                <c:pt idx="2">
                  <c:v>99.298948422633941</c:v>
                </c:pt>
                <c:pt idx="3">
                  <c:v>99.016393442622956</c:v>
                </c:pt>
                <c:pt idx="4">
                  <c:v>100.1710863986313</c:v>
                </c:pt>
                <c:pt idx="5">
                  <c:v>100.7070707070707</c:v>
                </c:pt>
                <c:pt idx="6">
                  <c:v>100</c:v>
                </c:pt>
                <c:pt idx="7">
                  <c:v>102.45614035087721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B2-49DD-A784-CF5E16DF4529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and...'!$L$91:$L$98</c:f>
              <c:numCache>
                <c:formatCode>0.0</c:formatCode>
                <c:ptCount val="8"/>
                <c:pt idx="0">
                  <c:v>98.888888888888886</c:v>
                </c:pt>
                <c:pt idx="1">
                  <c:v>101.67874396135265</c:v>
                </c:pt>
                <c:pt idx="2">
                  <c:v>98.197295943915876</c:v>
                </c:pt>
                <c:pt idx="3">
                  <c:v>101.24590163934425</c:v>
                </c:pt>
                <c:pt idx="4">
                  <c:v>102.08155118334759</c:v>
                </c:pt>
                <c:pt idx="5">
                  <c:v>101.11111111111111</c:v>
                </c:pt>
                <c:pt idx="6">
                  <c:v>100.9478672985782</c:v>
                </c:pt>
                <c:pt idx="7">
                  <c:v>100.35087719298245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B2-49DD-A784-CF5E16DF4529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and...'!$L$100:$L$107</c:f>
              <c:numCache>
                <c:formatCode>0.0</c:formatCode>
                <c:ptCount val="8"/>
                <c:pt idx="0">
                  <c:v>100.27981220657279</c:v>
                </c:pt>
                <c:pt idx="1">
                  <c:v>100.14806763285024</c:v>
                </c:pt>
                <c:pt idx="2">
                  <c:v>97.816057419462524</c:v>
                </c:pt>
                <c:pt idx="3">
                  <c:v>100.76393442622951</c:v>
                </c:pt>
                <c:pt idx="4">
                  <c:v>101.1591103507271</c:v>
                </c:pt>
                <c:pt idx="5">
                  <c:v>101.31212121212121</c:v>
                </c:pt>
                <c:pt idx="6">
                  <c:v>100.739336492891</c:v>
                </c:pt>
                <c:pt idx="7">
                  <c:v>100.85263157894737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B2-49DD-A784-CF5E16DF4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'Electricity, gas, water and...'!$L$9:$L$14</c:f>
              <c:numCache>
                <c:formatCode>0.0</c:formatCode>
                <c:ptCount val="6"/>
                <c:pt idx="0">
                  <c:v>100</c:v>
                </c:pt>
                <c:pt idx="1">
                  <c:v>100.41241237427614</c:v>
                </c:pt>
                <c:pt idx="2">
                  <c:v>98.663707711063694</c:v>
                </c:pt>
                <c:pt idx="3">
                  <c:v>96.866656507162446</c:v>
                </c:pt>
                <c:pt idx="4">
                  <c:v>99.793317586101793</c:v>
                </c:pt>
                <c:pt idx="5">
                  <c:v>99.831863380067048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7-477F-92A9-B86C8DAF28C8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'Electricity, gas, water and...'!$L$15:$L$20</c:f>
              <c:numCache>
                <c:formatCode>0.0</c:formatCode>
                <c:ptCount val="6"/>
                <c:pt idx="0">
                  <c:v>100</c:v>
                </c:pt>
                <c:pt idx="1">
                  <c:v>98.914974751472144</c:v>
                </c:pt>
                <c:pt idx="2">
                  <c:v>98.641369530784857</c:v>
                </c:pt>
                <c:pt idx="3">
                  <c:v>97.425891091405774</c:v>
                </c:pt>
                <c:pt idx="4">
                  <c:v>96.469194257247537</c:v>
                </c:pt>
                <c:pt idx="5">
                  <c:v>97.64494260073792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7-477F-92A9-B86C8DAF2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and...'!$L$24:$L$30</c:f>
              <c:numCache>
                <c:formatCode>0.0</c:formatCode>
                <c:ptCount val="7"/>
                <c:pt idx="0">
                  <c:v>97.852474323062552</c:v>
                </c:pt>
                <c:pt idx="1">
                  <c:v>100.61559000222502</c:v>
                </c:pt>
                <c:pt idx="2">
                  <c:v>100.51231665380027</c:v>
                </c:pt>
                <c:pt idx="3">
                  <c:v>100.37437005039598</c:v>
                </c:pt>
                <c:pt idx="4">
                  <c:v>100.43519071593138</c:v>
                </c:pt>
                <c:pt idx="5">
                  <c:v>100.0231427910206</c:v>
                </c:pt>
                <c:pt idx="6">
                  <c:v>100.91346153846155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2-41FE-8594-5637170041C3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and...'!$L$33:$L$39</c:f>
              <c:numCache>
                <c:formatCode>0.0</c:formatCode>
                <c:ptCount val="7"/>
                <c:pt idx="0">
                  <c:v>89.542483660130728</c:v>
                </c:pt>
                <c:pt idx="1">
                  <c:v>99.265742045538829</c:v>
                </c:pt>
                <c:pt idx="2">
                  <c:v>100.76496596252369</c:v>
                </c:pt>
                <c:pt idx="3">
                  <c:v>100.48596112311014</c:v>
                </c:pt>
                <c:pt idx="4">
                  <c:v>99.876269306254798</c:v>
                </c:pt>
                <c:pt idx="5">
                  <c:v>98.692432307336261</c:v>
                </c:pt>
                <c:pt idx="6">
                  <c:v>89.567307692307693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A2-41FE-8594-5637170041C3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and...'!$L$42:$L$48</c:f>
              <c:numCache>
                <c:formatCode>0.0</c:formatCode>
                <c:ptCount val="7"/>
                <c:pt idx="0">
                  <c:v>91.397759103641448</c:v>
                </c:pt>
                <c:pt idx="1">
                  <c:v>98.91975079730031</c:v>
                </c:pt>
                <c:pt idx="2">
                  <c:v>100.88086883290055</c:v>
                </c:pt>
                <c:pt idx="3">
                  <c:v>100.49276457883369</c:v>
                </c:pt>
                <c:pt idx="4">
                  <c:v>100.04548169639047</c:v>
                </c:pt>
                <c:pt idx="5">
                  <c:v>98.651006711409394</c:v>
                </c:pt>
                <c:pt idx="6">
                  <c:v>89.387019230769226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A2-41FE-8594-563717004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Construction!$L$53:$L$60</c:f>
              <c:numCache>
                <c:formatCode>0.0</c:formatCode>
                <c:ptCount val="8"/>
                <c:pt idx="0">
                  <c:v>99.644480529465667</c:v>
                </c:pt>
                <c:pt idx="1">
                  <c:v>99.428705702662612</c:v>
                </c:pt>
                <c:pt idx="2">
                  <c:v>99.845053530941144</c:v>
                </c:pt>
                <c:pt idx="3">
                  <c:v>99.955677968784627</c:v>
                </c:pt>
                <c:pt idx="4">
                  <c:v>99.204291607559227</c:v>
                </c:pt>
                <c:pt idx="5">
                  <c:v>100.06145741878841</c:v>
                </c:pt>
                <c:pt idx="6">
                  <c:v>100.27598896044158</c:v>
                </c:pt>
                <c:pt idx="7">
                  <c:v>102.14010202811994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C7-4E83-8EFC-AB464267FDB1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Construction!$L$62:$L$69</c:f>
              <c:numCache>
                <c:formatCode>0.0</c:formatCode>
                <c:ptCount val="8"/>
                <c:pt idx="0">
                  <c:v>94.586016644216045</c:v>
                </c:pt>
                <c:pt idx="1">
                  <c:v>95.105814277951566</c:v>
                </c:pt>
                <c:pt idx="2">
                  <c:v>95.86721875465058</c:v>
                </c:pt>
                <c:pt idx="3">
                  <c:v>96.406749612182224</c:v>
                </c:pt>
                <c:pt idx="4">
                  <c:v>96.225276785859876</c:v>
                </c:pt>
                <c:pt idx="5">
                  <c:v>95.56628621597892</c:v>
                </c:pt>
                <c:pt idx="6">
                  <c:v>97.347439435755902</c:v>
                </c:pt>
                <c:pt idx="7">
                  <c:v>96.789846957820075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C7-4E83-8EFC-AB464267FDB1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Construction!$L$71:$L$78</c:f>
              <c:numCache>
                <c:formatCode>0.0</c:formatCode>
                <c:ptCount val="8"/>
                <c:pt idx="0">
                  <c:v>93.139556769324443</c:v>
                </c:pt>
                <c:pt idx="1">
                  <c:v>93.123121998502</c:v>
                </c:pt>
                <c:pt idx="2">
                  <c:v>94.908117619251868</c:v>
                </c:pt>
                <c:pt idx="3">
                  <c:v>95.027511317947258</c:v>
                </c:pt>
                <c:pt idx="4">
                  <c:v>94.764548582236799</c:v>
                </c:pt>
                <c:pt idx="5">
                  <c:v>93.66172080772607</c:v>
                </c:pt>
                <c:pt idx="6">
                  <c:v>95.599816007359721</c:v>
                </c:pt>
                <c:pt idx="7">
                  <c:v>95.110488988428514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C7-4E83-8EFC-AB464267F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Construction!$L$82:$L$89</c:f>
              <c:numCache>
                <c:formatCode>0.0</c:formatCode>
                <c:ptCount val="8"/>
                <c:pt idx="0">
                  <c:v>99.362955032119913</c:v>
                </c:pt>
                <c:pt idx="1">
                  <c:v>99.944243100083639</c:v>
                </c:pt>
                <c:pt idx="2">
                  <c:v>99.468250271696945</c:v>
                </c:pt>
                <c:pt idx="3">
                  <c:v>99.451553930530167</c:v>
                </c:pt>
                <c:pt idx="4">
                  <c:v>100.06545454545454</c:v>
                </c:pt>
                <c:pt idx="5">
                  <c:v>99.468085106382972</c:v>
                </c:pt>
                <c:pt idx="6">
                  <c:v>101.04031209362809</c:v>
                </c:pt>
                <c:pt idx="7">
                  <c:v>100.68233510235028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F-4EB9-811A-80DE97DB8DB9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Construction!$L$91:$L$98</c:f>
              <c:numCache>
                <c:formatCode>0.0</c:formatCode>
                <c:ptCount val="8"/>
                <c:pt idx="0">
                  <c:v>93.372591006423988</c:v>
                </c:pt>
                <c:pt idx="1">
                  <c:v>94.647337608028991</c:v>
                </c:pt>
                <c:pt idx="2">
                  <c:v>95.163794441856851</c:v>
                </c:pt>
                <c:pt idx="3">
                  <c:v>93.28153564899452</c:v>
                </c:pt>
                <c:pt idx="4">
                  <c:v>95.316363636363633</c:v>
                </c:pt>
                <c:pt idx="5">
                  <c:v>93.853427895981085</c:v>
                </c:pt>
                <c:pt idx="6">
                  <c:v>95.968790637191162</c:v>
                </c:pt>
                <c:pt idx="7">
                  <c:v>92.41849886277484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F-4EB9-811A-80DE97DB8DB9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Construction!$L$100:$L$107</c:f>
              <c:numCache>
                <c:formatCode>0.0</c:formatCode>
                <c:ptCount val="8"/>
                <c:pt idx="0">
                  <c:v>91.512580299785867</c:v>
                </c:pt>
                <c:pt idx="1">
                  <c:v>92.588479230554782</c:v>
                </c:pt>
                <c:pt idx="2">
                  <c:v>93.693137711535471</c:v>
                </c:pt>
                <c:pt idx="3">
                  <c:v>92.278184034125545</c:v>
                </c:pt>
                <c:pt idx="4">
                  <c:v>93.680654545454544</c:v>
                </c:pt>
                <c:pt idx="5">
                  <c:v>92.600472813238767</c:v>
                </c:pt>
                <c:pt idx="6">
                  <c:v>94.880364109232772</c:v>
                </c:pt>
                <c:pt idx="7">
                  <c:v>89.756633813495085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F-4EB9-811A-80DE97DB8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Construction!$L$9:$L$14</c:f>
              <c:numCache>
                <c:formatCode>0.0</c:formatCode>
                <c:ptCount val="6"/>
                <c:pt idx="0">
                  <c:v>100</c:v>
                </c:pt>
                <c:pt idx="1">
                  <c:v>99.663379746125912</c:v>
                </c:pt>
                <c:pt idx="2">
                  <c:v>99.122393730561399</c:v>
                </c:pt>
                <c:pt idx="3">
                  <c:v>95.730741670466642</c:v>
                </c:pt>
                <c:pt idx="4">
                  <c:v>95.153244022415095</c:v>
                </c:pt>
                <c:pt idx="5">
                  <c:v>93.590055007567145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4-4AF2-8CC9-6B465E6A729E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Construction!$L$15:$L$20</c:f>
              <c:numCache>
                <c:formatCode>0.0</c:formatCode>
                <c:ptCount val="6"/>
                <c:pt idx="0">
                  <c:v>100</c:v>
                </c:pt>
                <c:pt idx="1">
                  <c:v>101.3963820490919</c:v>
                </c:pt>
                <c:pt idx="2">
                  <c:v>102.34035736315541</c:v>
                </c:pt>
                <c:pt idx="3">
                  <c:v>97.739462235041003</c:v>
                </c:pt>
                <c:pt idx="4">
                  <c:v>93.703188232324578</c:v>
                </c:pt>
                <c:pt idx="5">
                  <c:v>92.601930316931771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4-4AF2-8CC9-6B465E6A7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f...'!$L$82:$L$89</c:f>
              <c:numCache>
                <c:formatCode>0.0</c:formatCode>
                <c:ptCount val="8"/>
                <c:pt idx="0">
                  <c:v>100.45064849417456</c:v>
                </c:pt>
                <c:pt idx="1">
                  <c:v>99.771618395100177</c:v>
                </c:pt>
                <c:pt idx="2">
                  <c:v>101.46870264599603</c:v>
                </c:pt>
                <c:pt idx="3">
                  <c:v>100.88211708099439</c:v>
                </c:pt>
                <c:pt idx="4">
                  <c:v>98.715478484264608</c:v>
                </c:pt>
                <c:pt idx="5">
                  <c:v>101.72475745598275</c:v>
                </c:pt>
                <c:pt idx="6">
                  <c:v>101.33689839572193</c:v>
                </c:pt>
                <c:pt idx="7">
                  <c:v>101.14942528735634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5E-4B28-8E86-9CE7F676790F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f...'!$L$91:$L$98</c:f>
              <c:numCache>
                <c:formatCode>0.0</c:formatCode>
                <c:ptCount val="8"/>
                <c:pt idx="0">
                  <c:v>92.39393273246867</c:v>
                </c:pt>
                <c:pt idx="1">
                  <c:v>88.663967611336034</c:v>
                </c:pt>
                <c:pt idx="2">
                  <c:v>96.538058048723627</c:v>
                </c:pt>
                <c:pt idx="3">
                  <c:v>87.623630045442397</c:v>
                </c:pt>
                <c:pt idx="4">
                  <c:v>91.415114536501818</c:v>
                </c:pt>
                <c:pt idx="5">
                  <c:v>97.197269134028033</c:v>
                </c:pt>
                <c:pt idx="6">
                  <c:v>98.663101604278069</c:v>
                </c:pt>
                <c:pt idx="7">
                  <c:v>90.804597701149419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5E-4B28-8E86-9CE7F676790F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f...'!$L$100:$L$107</c:f>
              <c:numCache>
                <c:formatCode>0.0</c:formatCode>
                <c:ptCount val="8"/>
                <c:pt idx="0">
                  <c:v>90.536161793800829</c:v>
                </c:pt>
                <c:pt idx="1">
                  <c:v>85.622755112633669</c:v>
                </c:pt>
                <c:pt idx="2">
                  <c:v>95.205035551929129</c:v>
                </c:pt>
                <c:pt idx="3">
                  <c:v>84.865009355787222</c:v>
                </c:pt>
                <c:pt idx="4">
                  <c:v>87.439948619139372</c:v>
                </c:pt>
                <c:pt idx="5">
                  <c:v>93.349982033776485</c:v>
                </c:pt>
                <c:pt idx="6">
                  <c:v>94.318181818181827</c:v>
                </c:pt>
                <c:pt idx="7">
                  <c:v>90.103448275862078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5E-4B28-8E86-9CE7F6767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Construction!$L$24:$L$30</c:f>
              <c:numCache>
                <c:formatCode>0.0</c:formatCode>
                <c:ptCount val="7"/>
                <c:pt idx="0">
                  <c:v>100.26629906951972</c:v>
                </c:pt>
                <c:pt idx="1">
                  <c:v>99.55911238681351</c:v>
                </c:pt>
                <c:pt idx="2">
                  <c:v>99.633507221175677</c:v>
                </c:pt>
                <c:pt idx="3">
                  <c:v>99.702900374215659</c:v>
                </c:pt>
                <c:pt idx="4">
                  <c:v>99.937923373483486</c:v>
                </c:pt>
                <c:pt idx="5">
                  <c:v>99.868207902034541</c:v>
                </c:pt>
                <c:pt idx="6">
                  <c:v>98.920146551539432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A-4236-890D-B8BF0C132E06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Construction!$L$33:$L$39</c:f>
              <c:numCache>
                <c:formatCode>0.0</c:formatCode>
                <c:ptCount val="7"/>
                <c:pt idx="0">
                  <c:v>94.241674237914722</c:v>
                </c:pt>
                <c:pt idx="1">
                  <c:v>94.885703687036695</c:v>
                </c:pt>
                <c:pt idx="2">
                  <c:v>95.748804521083898</c:v>
                </c:pt>
                <c:pt idx="3">
                  <c:v>96.055718356048743</c:v>
                </c:pt>
                <c:pt idx="4">
                  <c:v>96.112042865544197</c:v>
                </c:pt>
                <c:pt idx="5">
                  <c:v>95.442189945361193</c:v>
                </c:pt>
                <c:pt idx="6">
                  <c:v>90.11205622094144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CA-4236-890D-B8BF0C132E06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Construction!$L$42:$L$48</c:f>
              <c:numCache>
                <c:formatCode>0.0</c:formatCode>
                <c:ptCount val="7"/>
                <c:pt idx="0">
                  <c:v>92.074375763651744</c:v>
                </c:pt>
                <c:pt idx="1">
                  <c:v>92.923431504308539</c:v>
                </c:pt>
                <c:pt idx="2">
                  <c:v>94.222087378640779</c:v>
                </c:pt>
                <c:pt idx="3">
                  <c:v>94.7289899424471</c:v>
                </c:pt>
                <c:pt idx="4">
                  <c:v>95.098603820435187</c:v>
                </c:pt>
                <c:pt idx="5">
                  <c:v>94.390708657093441</c:v>
                </c:pt>
                <c:pt idx="6">
                  <c:v>88.133717566901637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CA-4236-890D-B8BF0C132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trade'!$L$53:$L$60</c:f>
              <c:numCache>
                <c:formatCode>0.0</c:formatCode>
                <c:ptCount val="8"/>
                <c:pt idx="0">
                  <c:v>99.906850100315282</c:v>
                </c:pt>
                <c:pt idx="1">
                  <c:v>100.15419395977045</c:v>
                </c:pt>
                <c:pt idx="2">
                  <c:v>100.31993174789378</c:v>
                </c:pt>
                <c:pt idx="3">
                  <c:v>99.766063630692443</c:v>
                </c:pt>
                <c:pt idx="4">
                  <c:v>100.47776058138753</c:v>
                </c:pt>
                <c:pt idx="5">
                  <c:v>100.77007700770078</c:v>
                </c:pt>
                <c:pt idx="6">
                  <c:v>100.21834061135371</c:v>
                </c:pt>
                <c:pt idx="7">
                  <c:v>101.47601476014761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E-4308-A85E-E37645BAF22E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trade'!$L$62:$L$69</c:f>
              <c:numCache>
                <c:formatCode>0.0</c:formatCode>
                <c:ptCount val="8"/>
                <c:pt idx="0">
                  <c:v>96.343610531056783</c:v>
                </c:pt>
                <c:pt idx="1">
                  <c:v>97.070314764361484</c:v>
                </c:pt>
                <c:pt idx="2">
                  <c:v>96.509189150758942</c:v>
                </c:pt>
                <c:pt idx="3">
                  <c:v>96.215429403202322</c:v>
                </c:pt>
                <c:pt idx="4">
                  <c:v>97.200726734405492</c:v>
                </c:pt>
                <c:pt idx="5">
                  <c:v>99.91199119911991</c:v>
                </c:pt>
                <c:pt idx="6">
                  <c:v>95.469432314410483</c:v>
                </c:pt>
                <c:pt idx="7">
                  <c:v>99.683711122825514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E-4308-A85E-E37645BAF22E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trade'!$L$71:$L$78</c:f>
              <c:numCache>
                <c:formatCode>0.0</c:formatCode>
                <c:ptCount val="8"/>
                <c:pt idx="0">
                  <c:v>96.104184580108921</c:v>
                </c:pt>
                <c:pt idx="1">
                  <c:v>96.678314300620258</c:v>
                </c:pt>
                <c:pt idx="2">
                  <c:v>96.798816252532788</c:v>
                </c:pt>
                <c:pt idx="3">
                  <c:v>95.54190060303597</c:v>
                </c:pt>
                <c:pt idx="4">
                  <c:v>97.176165803108816</c:v>
                </c:pt>
                <c:pt idx="5">
                  <c:v>98.819581958195826</c:v>
                </c:pt>
                <c:pt idx="6">
                  <c:v>95.947052401746731</c:v>
                </c:pt>
                <c:pt idx="7">
                  <c:v>99.917237743806012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E-4308-A85E-E37645BAF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trade'!$L$82:$L$89</c:f>
              <c:numCache>
                <c:formatCode>0.0</c:formatCode>
                <c:ptCount val="8"/>
                <c:pt idx="0">
                  <c:v>99.762314846710296</c:v>
                </c:pt>
                <c:pt idx="1">
                  <c:v>100.11454038069057</c:v>
                </c:pt>
                <c:pt idx="2">
                  <c:v>100.02146153020711</c:v>
                </c:pt>
                <c:pt idx="3">
                  <c:v>99.885544237152345</c:v>
                </c:pt>
                <c:pt idx="4">
                  <c:v>99.970819959147946</c:v>
                </c:pt>
                <c:pt idx="5">
                  <c:v>97.469036079698441</c:v>
                </c:pt>
                <c:pt idx="6">
                  <c:v>98.296836982968372</c:v>
                </c:pt>
                <c:pt idx="7">
                  <c:v>99.757575757575751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B-48E2-823A-A0C61670E9C5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trade'!$L$91:$L$98</c:f>
              <c:numCache>
                <c:formatCode>0.0</c:formatCode>
                <c:ptCount val="8"/>
                <c:pt idx="0">
                  <c:v>96.60523596279711</c:v>
                </c:pt>
                <c:pt idx="1">
                  <c:v>95.422549877129413</c:v>
                </c:pt>
                <c:pt idx="2">
                  <c:v>94.741925099259575</c:v>
                </c:pt>
                <c:pt idx="3">
                  <c:v>94.906718553279163</c:v>
                </c:pt>
                <c:pt idx="4">
                  <c:v>95.929384301138015</c:v>
                </c:pt>
                <c:pt idx="5">
                  <c:v>98.3306408185245</c:v>
                </c:pt>
                <c:pt idx="6">
                  <c:v>93.187347931873475</c:v>
                </c:pt>
                <c:pt idx="7">
                  <c:v>96.848484848484844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1B-48E2-823A-A0C61670E9C5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trade'!$L$100:$L$107</c:f>
              <c:numCache>
                <c:formatCode>0.0</c:formatCode>
                <c:ptCount val="8"/>
                <c:pt idx="0">
                  <c:v>94.836272821219438</c:v>
                </c:pt>
                <c:pt idx="1">
                  <c:v>93.63507434711984</c:v>
                </c:pt>
                <c:pt idx="2">
                  <c:v>93.856815824301592</c:v>
                </c:pt>
                <c:pt idx="3">
                  <c:v>93.609820304452327</c:v>
                </c:pt>
                <c:pt idx="4">
                  <c:v>94.194922672891749</c:v>
                </c:pt>
                <c:pt idx="5">
                  <c:v>96.441033925686597</c:v>
                </c:pt>
                <c:pt idx="6">
                  <c:v>95.24330900243308</c:v>
                </c:pt>
                <c:pt idx="7">
                  <c:v>93.800000000000011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1B-48E2-823A-A0C61670E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'Wholesale trade'!$L$9:$L$14</c:f>
              <c:numCache>
                <c:formatCode>0.0</c:formatCode>
                <c:ptCount val="6"/>
                <c:pt idx="0">
                  <c:v>100</c:v>
                </c:pt>
                <c:pt idx="1">
                  <c:v>100.06826378155588</c:v>
                </c:pt>
                <c:pt idx="2">
                  <c:v>98.573973896616863</c:v>
                </c:pt>
                <c:pt idx="3">
                  <c:v>96.156545165722136</c:v>
                </c:pt>
                <c:pt idx="4">
                  <c:v>96.315902455778811</c:v>
                </c:pt>
                <c:pt idx="5">
                  <c:v>95.60552335565859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F-4DC9-96AB-8F76A0283868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'Wholesale trade'!$L$15:$L$20</c:f>
              <c:numCache>
                <c:formatCode>0.0</c:formatCode>
                <c:ptCount val="6"/>
                <c:pt idx="0">
                  <c:v>100</c:v>
                </c:pt>
                <c:pt idx="1">
                  <c:v>99.390273522416393</c:v>
                </c:pt>
                <c:pt idx="2">
                  <c:v>98.267068953431306</c:v>
                </c:pt>
                <c:pt idx="3">
                  <c:v>97.141295394668603</c:v>
                </c:pt>
                <c:pt idx="4">
                  <c:v>92.882332217741748</c:v>
                </c:pt>
                <c:pt idx="5">
                  <c:v>89.143709256466508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F-4DC9-96AB-8F76A0283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trade'!$L$24:$L$30</c:f>
              <c:numCache>
                <c:formatCode>0.0</c:formatCode>
                <c:ptCount val="7"/>
                <c:pt idx="0">
                  <c:v>99.3858571679242</c:v>
                </c:pt>
                <c:pt idx="1">
                  <c:v>100.31702458458847</c:v>
                </c:pt>
                <c:pt idx="2">
                  <c:v>100.23318450498002</c:v>
                </c:pt>
                <c:pt idx="3">
                  <c:v>99.90450638897731</c:v>
                </c:pt>
                <c:pt idx="4">
                  <c:v>99.953590647410479</c:v>
                </c:pt>
                <c:pt idx="5">
                  <c:v>99.945495176323107</c:v>
                </c:pt>
                <c:pt idx="6">
                  <c:v>100.14800197335964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2-49E5-92E9-A6CA7288E341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trade'!$L$33:$L$39</c:f>
              <c:numCache>
                <c:formatCode>0.0</c:formatCode>
                <c:ptCount val="7"/>
                <c:pt idx="0">
                  <c:v>86.874890331637133</c:v>
                </c:pt>
                <c:pt idx="1">
                  <c:v>94.321494509765813</c:v>
                </c:pt>
                <c:pt idx="2">
                  <c:v>97.509987165814067</c:v>
                </c:pt>
                <c:pt idx="3">
                  <c:v>97.699968168796332</c:v>
                </c:pt>
                <c:pt idx="4">
                  <c:v>97.718206831014712</c:v>
                </c:pt>
                <c:pt idx="5">
                  <c:v>96.089278901182752</c:v>
                </c:pt>
                <c:pt idx="6">
                  <c:v>90.926656799868439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2-49E5-92E9-A6CA7288E341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trade'!$L$42:$L$48</c:f>
              <c:numCache>
                <c:formatCode>0.0</c:formatCode>
                <c:ptCount val="7"/>
                <c:pt idx="0">
                  <c:v>84.399543779610468</c:v>
                </c:pt>
                <c:pt idx="1">
                  <c:v>92.374842095034495</c:v>
                </c:pt>
                <c:pt idx="2">
                  <c:v>96.972939751631387</c:v>
                </c:pt>
                <c:pt idx="3">
                  <c:v>97.503878859533444</c:v>
                </c:pt>
                <c:pt idx="4">
                  <c:v>97.630448955237085</c:v>
                </c:pt>
                <c:pt idx="5">
                  <c:v>95.687823622390596</c:v>
                </c:pt>
                <c:pt idx="6">
                  <c:v>89.331935536918266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A2-49E5-92E9-A6CA7288E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trade'!$L$53:$L$60</c:f>
              <c:numCache>
                <c:formatCode>0.0</c:formatCode>
                <c:ptCount val="8"/>
                <c:pt idx="0">
                  <c:v>98.826796547893707</c:v>
                </c:pt>
                <c:pt idx="1">
                  <c:v>99.647438943267133</c:v>
                </c:pt>
                <c:pt idx="2">
                  <c:v>99.177015112510176</c:v>
                </c:pt>
                <c:pt idx="3">
                  <c:v>99.783125787043517</c:v>
                </c:pt>
                <c:pt idx="4">
                  <c:v>99.648378923419003</c:v>
                </c:pt>
                <c:pt idx="5">
                  <c:v>99.794997949979503</c:v>
                </c:pt>
                <c:pt idx="6">
                  <c:v>99.241226683528296</c:v>
                </c:pt>
                <c:pt idx="7">
                  <c:v>98.408079424854506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8-4523-B0B0-9C356957D718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trade'!$L$62:$L$69</c:f>
              <c:numCache>
                <c:formatCode>0.0</c:formatCode>
                <c:ptCount val="8"/>
                <c:pt idx="0">
                  <c:v>96.611979834230539</c:v>
                </c:pt>
                <c:pt idx="1">
                  <c:v>95.178181127055012</c:v>
                </c:pt>
                <c:pt idx="2">
                  <c:v>94.579237305091297</c:v>
                </c:pt>
                <c:pt idx="3">
                  <c:v>97.995662515740861</c:v>
                </c:pt>
                <c:pt idx="4">
                  <c:v>97.181860489166965</c:v>
                </c:pt>
                <c:pt idx="5">
                  <c:v>97.198305316386495</c:v>
                </c:pt>
                <c:pt idx="6">
                  <c:v>96.048055643376543</c:v>
                </c:pt>
                <c:pt idx="7">
                  <c:v>100.89010612803835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F8-4523-B0B0-9C356957D718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trade'!$L$71:$L$78</c:f>
              <c:numCache>
                <c:formatCode>0.0</c:formatCode>
                <c:ptCount val="8"/>
                <c:pt idx="0">
                  <c:v>96.20880970691276</c:v>
                </c:pt>
                <c:pt idx="1">
                  <c:v>94.540482752066907</c:v>
                </c:pt>
                <c:pt idx="2">
                  <c:v>94.990476317509433</c:v>
                </c:pt>
                <c:pt idx="3">
                  <c:v>96.063488176857419</c:v>
                </c:pt>
                <c:pt idx="4">
                  <c:v>97.031180516055642</c:v>
                </c:pt>
                <c:pt idx="5">
                  <c:v>96.612956129561297</c:v>
                </c:pt>
                <c:pt idx="6">
                  <c:v>97.290863104647485</c:v>
                </c:pt>
                <c:pt idx="7">
                  <c:v>100.67203012666894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F8-4523-B0B0-9C356957D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trade'!$L$82:$L$89</c:f>
              <c:numCache>
                <c:formatCode>0.0</c:formatCode>
                <c:ptCount val="8"/>
                <c:pt idx="0">
                  <c:v>98.506193330681342</c:v>
                </c:pt>
                <c:pt idx="1">
                  <c:v>99.120366551431943</c:v>
                </c:pt>
                <c:pt idx="2">
                  <c:v>99.326955337081515</c:v>
                </c:pt>
                <c:pt idx="3">
                  <c:v>98.566497801035453</c:v>
                </c:pt>
                <c:pt idx="4">
                  <c:v>99.341535914512548</c:v>
                </c:pt>
                <c:pt idx="5">
                  <c:v>98.746531432398811</c:v>
                </c:pt>
                <c:pt idx="6">
                  <c:v>100.21923814743765</c:v>
                </c:pt>
                <c:pt idx="7">
                  <c:v>98.96602658788774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65-44A0-A6F7-A820590C2133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trade'!$L$91:$L$98</c:f>
              <c:numCache>
                <c:formatCode>0.0</c:formatCode>
                <c:ptCount val="8"/>
                <c:pt idx="0">
                  <c:v>92.358129518113614</c:v>
                </c:pt>
                <c:pt idx="1">
                  <c:v>91.809585229957037</c:v>
                </c:pt>
                <c:pt idx="2">
                  <c:v>92.066816458077056</c:v>
                </c:pt>
                <c:pt idx="3">
                  <c:v>94.611145131659526</c:v>
                </c:pt>
                <c:pt idx="4">
                  <c:v>93.439816382586443</c:v>
                </c:pt>
                <c:pt idx="5">
                  <c:v>92.99588556119032</c:v>
                </c:pt>
                <c:pt idx="6">
                  <c:v>95.176760756371607</c:v>
                </c:pt>
                <c:pt idx="7">
                  <c:v>94.436238306253074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65-44A0-A6F7-A820590C2133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trade'!$L$100:$L$107</c:f>
              <c:numCache>
                <c:formatCode>0.0</c:formatCode>
                <c:ptCount val="8"/>
                <c:pt idx="0">
                  <c:v>91.132535904857264</c:v>
                </c:pt>
                <c:pt idx="1">
                  <c:v>89.661757317155477</c:v>
                </c:pt>
                <c:pt idx="2">
                  <c:v>91.535019672831154</c:v>
                </c:pt>
                <c:pt idx="3">
                  <c:v>92.174887268273679</c:v>
                </c:pt>
                <c:pt idx="4">
                  <c:v>91.779941302630093</c:v>
                </c:pt>
                <c:pt idx="5">
                  <c:v>91.989570376040575</c:v>
                </c:pt>
                <c:pt idx="6">
                  <c:v>94.771444231296243</c:v>
                </c:pt>
                <c:pt idx="7">
                  <c:v>91.741506646971942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65-44A0-A6F7-A820590C2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'Retail trade'!$L$9:$L$14</c:f>
              <c:numCache>
                <c:formatCode>0.0</c:formatCode>
                <c:ptCount val="6"/>
                <c:pt idx="0">
                  <c:v>100</c:v>
                </c:pt>
                <c:pt idx="1">
                  <c:v>99.176158734735978</c:v>
                </c:pt>
                <c:pt idx="2">
                  <c:v>98.68649002362389</c:v>
                </c:pt>
                <c:pt idx="3">
                  <c:v>93.630005656422256</c:v>
                </c:pt>
                <c:pt idx="4">
                  <c:v>94.106118917959691</c:v>
                </c:pt>
                <c:pt idx="5">
                  <c:v>93.176429355722405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D-4833-BAC2-D8183A760D40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'Retail trade'!$L$15:$L$20</c:f>
              <c:numCache>
                <c:formatCode>0.0</c:formatCode>
                <c:ptCount val="6"/>
                <c:pt idx="0">
                  <c:v>100</c:v>
                </c:pt>
                <c:pt idx="1">
                  <c:v>97.31867523761521</c:v>
                </c:pt>
                <c:pt idx="2">
                  <c:v>96.317464911591216</c:v>
                </c:pt>
                <c:pt idx="3">
                  <c:v>90.33771225526003</c:v>
                </c:pt>
                <c:pt idx="4">
                  <c:v>90.688714352746629</c:v>
                </c:pt>
                <c:pt idx="5">
                  <c:v>89.404782297311229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D-4833-BAC2-D8183A760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trade'!$L$24:$L$30</c:f>
              <c:numCache>
                <c:formatCode>0.0</c:formatCode>
                <c:ptCount val="7"/>
                <c:pt idx="0">
                  <c:v>99.826466062574809</c:v>
                </c:pt>
                <c:pt idx="1">
                  <c:v>98.64743955147955</c:v>
                </c:pt>
                <c:pt idx="2">
                  <c:v>99.186686610911607</c:v>
                </c:pt>
                <c:pt idx="3">
                  <c:v>99.188812272410317</c:v>
                </c:pt>
                <c:pt idx="4">
                  <c:v>99.463903755381267</c:v>
                </c:pt>
                <c:pt idx="5">
                  <c:v>99.410792416140012</c:v>
                </c:pt>
                <c:pt idx="6">
                  <c:v>99.629767478305155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8-4C91-9B51-A50A2681989D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trade'!$L$33:$L$39</c:f>
              <c:numCache>
                <c:formatCode>0.0</c:formatCode>
                <c:ptCount val="7"/>
                <c:pt idx="0">
                  <c:v>94.405026500256454</c:v>
                </c:pt>
                <c:pt idx="1">
                  <c:v>92.380347646638626</c:v>
                </c:pt>
                <c:pt idx="2">
                  <c:v>95.69725120664701</c:v>
                </c:pt>
                <c:pt idx="3">
                  <c:v>95.884403811885022</c:v>
                </c:pt>
                <c:pt idx="4">
                  <c:v>95.842997806878998</c:v>
                </c:pt>
                <c:pt idx="5">
                  <c:v>94.298492950899373</c:v>
                </c:pt>
                <c:pt idx="6">
                  <c:v>89.184900781601996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98-4C91-9B51-A50A2681989D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trade'!$L$42:$L$48</c:f>
              <c:numCache>
                <c:formatCode>0.0</c:formatCode>
                <c:ptCount val="7"/>
                <c:pt idx="0">
                  <c:v>96.257659428962214</c:v>
                </c:pt>
                <c:pt idx="1">
                  <c:v>90.896629602638015</c:v>
                </c:pt>
                <c:pt idx="2">
                  <c:v>94.830070188400441</c:v>
                </c:pt>
                <c:pt idx="3">
                  <c:v>95.030006972960408</c:v>
                </c:pt>
                <c:pt idx="4">
                  <c:v>94.538081786265465</c:v>
                </c:pt>
                <c:pt idx="5">
                  <c:v>91.9421098687409</c:v>
                </c:pt>
                <c:pt idx="6">
                  <c:v>86.746694352484866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98-4C91-9B51-A50A2681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serv...'!$L$53:$L$60</c:f>
              <c:numCache>
                <c:formatCode>0.0</c:formatCode>
                <c:ptCount val="8"/>
                <c:pt idx="0">
                  <c:v>95.376466363418729</c:v>
                </c:pt>
                <c:pt idx="1">
                  <c:v>96.997030181642373</c:v>
                </c:pt>
                <c:pt idx="2">
                  <c:v>97.134582097993189</c:v>
                </c:pt>
                <c:pt idx="3">
                  <c:v>97.676400409044433</c:v>
                </c:pt>
                <c:pt idx="4">
                  <c:v>98.151747535074378</c:v>
                </c:pt>
                <c:pt idx="5">
                  <c:v>97.084389713871786</c:v>
                </c:pt>
                <c:pt idx="6">
                  <c:v>99.106317411402159</c:v>
                </c:pt>
                <c:pt idx="7">
                  <c:v>96.872716644746461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C-43A2-B1A0-8956BEBED72E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serv...'!$L$62:$L$69</c:f>
              <c:numCache>
                <c:formatCode>0.0</c:formatCode>
                <c:ptCount val="8"/>
                <c:pt idx="0">
                  <c:v>67.32802649429415</c:v>
                </c:pt>
                <c:pt idx="1">
                  <c:v>67.577871399958553</c:v>
                </c:pt>
                <c:pt idx="2">
                  <c:v>71.524052715463313</c:v>
                </c:pt>
                <c:pt idx="3">
                  <c:v>64.282467901374844</c:v>
                </c:pt>
                <c:pt idx="4">
                  <c:v>75.216454041064424</c:v>
                </c:pt>
                <c:pt idx="5">
                  <c:v>73.596522998913443</c:v>
                </c:pt>
                <c:pt idx="6">
                  <c:v>77.380585516178741</c:v>
                </c:pt>
                <c:pt idx="7">
                  <c:v>72.687417799210877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3C-43A2-B1A0-8956BEBED72E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serv...'!$L$71:$L$78</c:f>
              <c:numCache>
                <c:formatCode>0.0</c:formatCode>
                <c:ptCount val="8"/>
                <c:pt idx="0">
                  <c:v>69.661679035990744</c:v>
                </c:pt>
                <c:pt idx="1">
                  <c:v>67.171683127287793</c:v>
                </c:pt>
                <c:pt idx="2">
                  <c:v>73.416273928467376</c:v>
                </c:pt>
                <c:pt idx="3">
                  <c:v>64.301272582661056</c:v>
                </c:pt>
                <c:pt idx="4">
                  <c:v>72.36056825811923</c:v>
                </c:pt>
                <c:pt idx="5">
                  <c:v>73</c:v>
                </c:pt>
                <c:pt idx="6">
                  <c:v>74.794453004622497</c:v>
                </c:pt>
                <c:pt idx="7">
                  <c:v>71.978810463247115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3C-43A2-B1A0-8956BEBED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'Agriculture, forestry and f...'!$L$9:$L$14</c:f>
              <c:numCache>
                <c:formatCode>0.0</c:formatCode>
                <c:ptCount val="6"/>
                <c:pt idx="0">
                  <c:v>100</c:v>
                </c:pt>
                <c:pt idx="1">
                  <c:v>100.94621708343416</c:v>
                </c:pt>
                <c:pt idx="2">
                  <c:v>100.62222361014608</c:v>
                </c:pt>
                <c:pt idx="3">
                  <c:v>95.64548868364966</c:v>
                </c:pt>
                <c:pt idx="4">
                  <c:v>93.132899780621287</c:v>
                </c:pt>
                <c:pt idx="5">
                  <c:v>90.523674944764963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5-4931-BF40-A4B7A0551BBB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'Agriculture, forestry and f...'!$L$15:$L$20</c:f>
              <c:numCache>
                <c:formatCode>0.0</c:formatCode>
                <c:ptCount val="6"/>
                <c:pt idx="0">
                  <c:v>100</c:v>
                </c:pt>
                <c:pt idx="1">
                  <c:v>102.3780961586437</c:v>
                </c:pt>
                <c:pt idx="2">
                  <c:v>103.11347147024831</c:v>
                </c:pt>
                <c:pt idx="3">
                  <c:v>97.767623007238484</c:v>
                </c:pt>
                <c:pt idx="4">
                  <c:v>94.581827546523257</c:v>
                </c:pt>
                <c:pt idx="5">
                  <c:v>91.430775049269315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5-4931-BF40-A4B7A0551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serv...'!$L$82:$L$89</c:f>
              <c:numCache>
                <c:formatCode>0.0</c:formatCode>
                <c:ptCount val="8"/>
                <c:pt idx="0">
                  <c:v>94.901621968273204</c:v>
                </c:pt>
                <c:pt idx="1">
                  <c:v>96.480864018556105</c:v>
                </c:pt>
                <c:pt idx="2">
                  <c:v>96.806443024494143</c:v>
                </c:pt>
                <c:pt idx="3">
                  <c:v>97.26530435909622</c:v>
                </c:pt>
                <c:pt idx="4">
                  <c:v>97.705034206437901</c:v>
                </c:pt>
                <c:pt idx="5">
                  <c:v>96.743020758768793</c:v>
                </c:pt>
                <c:pt idx="6">
                  <c:v>99.02740937223696</c:v>
                </c:pt>
                <c:pt idx="7">
                  <c:v>95.905207157826851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6-4E4C-97FB-98055FD1C72F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serv...'!$L$91:$L$98</c:f>
              <c:numCache>
                <c:formatCode>0.0</c:formatCode>
                <c:ptCount val="8"/>
                <c:pt idx="0">
                  <c:v>63.673611172965416</c:v>
                </c:pt>
                <c:pt idx="1">
                  <c:v>64.344737605102935</c:v>
                </c:pt>
                <c:pt idx="2">
                  <c:v>67.767571884984022</c:v>
                </c:pt>
                <c:pt idx="3">
                  <c:v>59.796085885859938</c:v>
                </c:pt>
                <c:pt idx="4">
                  <c:v>70.634250047698217</c:v>
                </c:pt>
                <c:pt idx="5">
                  <c:v>65.473633977570984</c:v>
                </c:pt>
                <c:pt idx="6">
                  <c:v>72.561155319776006</c:v>
                </c:pt>
                <c:pt idx="7">
                  <c:v>67.128808640980182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D6-4E4C-97FB-98055FD1C72F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serv...'!$L$100:$L$107</c:f>
              <c:numCache>
                <c:formatCode>0.0</c:formatCode>
                <c:ptCount val="8"/>
                <c:pt idx="0">
                  <c:v>64.774349564892091</c:v>
                </c:pt>
                <c:pt idx="1">
                  <c:v>62.931489803807864</c:v>
                </c:pt>
                <c:pt idx="2">
                  <c:v>68.451584132055373</c:v>
                </c:pt>
                <c:pt idx="3">
                  <c:v>58.076122175659904</c:v>
                </c:pt>
                <c:pt idx="4">
                  <c:v>66.223881817438468</c:v>
                </c:pt>
                <c:pt idx="5">
                  <c:v>63.762705798138875</c:v>
                </c:pt>
                <c:pt idx="6">
                  <c:v>67.533156498673748</c:v>
                </c:pt>
                <c:pt idx="7">
                  <c:v>64.434789617926796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D6-4E4C-97FB-98055FD1C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'Accommodation and food serv...'!$L$9:$L$14</c:f>
              <c:numCache>
                <c:formatCode>0.0</c:formatCode>
                <c:ptCount val="6"/>
                <c:pt idx="0">
                  <c:v>100</c:v>
                </c:pt>
                <c:pt idx="1">
                  <c:v>96.440620110937274</c:v>
                </c:pt>
                <c:pt idx="2">
                  <c:v>86.748826624946659</c:v>
                </c:pt>
                <c:pt idx="3">
                  <c:v>73.580662779121042</c:v>
                </c:pt>
                <c:pt idx="4">
                  <c:v>66.418148200824916</c:v>
                </c:pt>
                <c:pt idx="5">
                  <c:v>66.600153605461529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A-4A83-B423-88C71B371637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'Accommodation and food serv...'!$L$15:$L$20</c:f>
              <c:numCache>
                <c:formatCode>0.0</c:formatCode>
                <c:ptCount val="6"/>
                <c:pt idx="0">
                  <c:v>100</c:v>
                </c:pt>
                <c:pt idx="1">
                  <c:v>91.208083166453875</c:v>
                </c:pt>
                <c:pt idx="2">
                  <c:v>80.557358570071756</c:v>
                </c:pt>
                <c:pt idx="3">
                  <c:v>70.710714529612602</c:v>
                </c:pt>
                <c:pt idx="4">
                  <c:v>69.427947120091403</c:v>
                </c:pt>
                <c:pt idx="5">
                  <c:v>69.736400645546027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A-4A83-B423-88C71B371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serv...'!$L$24:$L$30</c:f>
              <c:numCache>
                <c:formatCode>0.0</c:formatCode>
                <c:ptCount val="7"/>
                <c:pt idx="0">
                  <c:v>96.446476411642692</c:v>
                </c:pt>
                <c:pt idx="1">
                  <c:v>95.76714094471545</c:v>
                </c:pt>
                <c:pt idx="2">
                  <c:v>96.90818024322887</c:v>
                </c:pt>
                <c:pt idx="3">
                  <c:v>97.13657362990952</c:v>
                </c:pt>
                <c:pt idx="4">
                  <c:v>97.13229571984435</c:v>
                </c:pt>
                <c:pt idx="5">
                  <c:v>96.586302538937488</c:v>
                </c:pt>
                <c:pt idx="6">
                  <c:v>97.001072961373396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3-4B01-923E-0F80D3A8C0A2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serv...'!$L$33:$L$39</c:f>
              <c:numCache>
                <c:formatCode>0.0</c:formatCode>
                <c:ptCount val="7"/>
                <c:pt idx="0">
                  <c:v>68.68049130064044</c:v>
                </c:pt>
                <c:pt idx="1">
                  <c:v>60.195043911819923</c:v>
                </c:pt>
                <c:pt idx="2">
                  <c:v>68.35365958249713</c:v>
                </c:pt>
                <c:pt idx="3">
                  <c:v>73.52659001343153</c:v>
                </c:pt>
                <c:pt idx="4">
                  <c:v>74.813229571984436</c:v>
                </c:pt>
                <c:pt idx="5">
                  <c:v>74.333262214636235</c:v>
                </c:pt>
                <c:pt idx="6">
                  <c:v>61.137339055793994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43-4B01-923E-0F80D3A8C0A2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serv...'!$L$42:$L$48</c:f>
              <c:numCache>
                <c:formatCode>0.0</c:formatCode>
                <c:ptCount val="7"/>
                <c:pt idx="0">
                  <c:v>73.702552658792797</c:v>
                </c:pt>
                <c:pt idx="1">
                  <c:v>59.220189075717322</c:v>
                </c:pt>
                <c:pt idx="2">
                  <c:v>66.579375289456081</c:v>
                </c:pt>
                <c:pt idx="3">
                  <c:v>72.529512479520591</c:v>
                </c:pt>
                <c:pt idx="4">
                  <c:v>74.457976653696505</c:v>
                </c:pt>
                <c:pt idx="5">
                  <c:v>74.644890121612974</c:v>
                </c:pt>
                <c:pt idx="6">
                  <c:v>56.258959227467805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43-4B01-923E-0F80D3A8C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wareh...'!$L$53:$L$60</c:f>
              <c:numCache>
                <c:formatCode>0.0</c:formatCode>
                <c:ptCount val="8"/>
                <c:pt idx="0">
                  <c:v>98.770625448379306</c:v>
                </c:pt>
                <c:pt idx="1">
                  <c:v>98.273178988751781</c:v>
                </c:pt>
                <c:pt idx="2">
                  <c:v>98.768644348690742</c:v>
                </c:pt>
                <c:pt idx="3">
                  <c:v>99.609333190624</c:v>
                </c:pt>
                <c:pt idx="4">
                  <c:v>100.18824710570075</c:v>
                </c:pt>
                <c:pt idx="5">
                  <c:v>100.23389989084673</c:v>
                </c:pt>
                <c:pt idx="6">
                  <c:v>97.199871258448667</c:v>
                </c:pt>
                <c:pt idx="7">
                  <c:v>99.104477611940297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4-41D0-9D15-5DC7CE8B59D2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wareh...'!$L$62:$L$69</c:f>
              <c:numCache>
                <c:formatCode>0.0</c:formatCode>
                <c:ptCount val="8"/>
                <c:pt idx="0">
                  <c:v>97.251027196243399</c:v>
                </c:pt>
                <c:pt idx="1">
                  <c:v>97.25346729278148</c:v>
                </c:pt>
                <c:pt idx="2">
                  <c:v>97.98309579052038</c:v>
                </c:pt>
                <c:pt idx="3">
                  <c:v>100.20871240500911</c:v>
                </c:pt>
                <c:pt idx="4">
                  <c:v>99.196812349010131</c:v>
                </c:pt>
                <c:pt idx="5">
                  <c:v>100.31186652112896</c:v>
                </c:pt>
                <c:pt idx="6">
                  <c:v>95.8802703572578</c:v>
                </c:pt>
                <c:pt idx="7">
                  <c:v>97.761194029850756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84-41D0-9D15-5DC7CE8B59D2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wareh...'!$L$71:$L$78</c:f>
              <c:numCache>
                <c:formatCode>0.0</c:formatCode>
                <c:ptCount val="8"/>
                <c:pt idx="0">
                  <c:v>97.786441009587179</c:v>
                </c:pt>
                <c:pt idx="1">
                  <c:v>97.255460303592884</c:v>
                </c:pt>
                <c:pt idx="2">
                  <c:v>97.202187603579716</c:v>
                </c:pt>
                <c:pt idx="3">
                  <c:v>99.112383602697207</c:v>
                </c:pt>
                <c:pt idx="4">
                  <c:v>98.267593260753614</c:v>
                </c:pt>
                <c:pt idx="5">
                  <c:v>95.579136129736469</c:v>
                </c:pt>
                <c:pt idx="6">
                  <c:v>94.1599613775346</c:v>
                </c:pt>
                <c:pt idx="7">
                  <c:v>97.399999999999991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84-41D0-9D15-5DC7CE8B5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wareh...'!$L$82:$L$89</c:f>
              <c:numCache>
                <c:formatCode>0.0</c:formatCode>
                <c:ptCount val="8"/>
                <c:pt idx="0">
                  <c:v>98.602525415287261</c:v>
                </c:pt>
                <c:pt idx="1">
                  <c:v>98.558937216196938</c:v>
                </c:pt>
                <c:pt idx="2">
                  <c:v>99.35136082745322</c:v>
                </c:pt>
                <c:pt idx="3">
                  <c:v>102.42227732214381</c:v>
                </c:pt>
                <c:pt idx="4">
                  <c:v>100.81202487906012</c:v>
                </c:pt>
                <c:pt idx="5">
                  <c:v>99.026639344262293</c:v>
                </c:pt>
                <c:pt idx="6">
                  <c:v>97.373540856031127</c:v>
                </c:pt>
                <c:pt idx="7">
                  <c:v>98.783454987834546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F-4EDE-B568-DB9B1C51AA2C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wareh...'!$L$91:$L$98</c:f>
              <c:numCache>
                <c:formatCode>0.0</c:formatCode>
                <c:ptCount val="8"/>
                <c:pt idx="0">
                  <c:v>96.856414613423965</c:v>
                </c:pt>
                <c:pt idx="1">
                  <c:v>96.558712050136975</c:v>
                </c:pt>
                <c:pt idx="2">
                  <c:v>95.542797037296751</c:v>
                </c:pt>
                <c:pt idx="3">
                  <c:v>98.149914171275981</c:v>
                </c:pt>
                <c:pt idx="4">
                  <c:v>98.825155494125781</c:v>
                </c:pt>
                <c:pt idx="5">
                  <c:v>96.567622950819683</c:v>
                </c:pt>
                <c:pt idx="6">
                  <c:v>95.622568093385212</c:v>
                </c:pt>
                <c:pt idx="7">
                  <c:v>98.175182481751818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1F-4EDE-B568-DB9B1C51AA2C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wareh...'!$L$100:$L$107</c:f>
              <c:numCache>
                <c:formatCode>0.0</c:formatCode>
                <c:ptCount val="8"/>
                <c:pt idx="0">
                  <c:v>96.071690153224154</c:v>
                </c:pt>
                <c:pt idx="1">
                  <c:v>96.773745637407586</c:v>
                </c:pt>
                <c:pt idx="2">
                  <c:v>94.170574571591359</c:v>
                </c:pt>
                <c:pt idx="3">
                  <c:v>98.851611672706468</c:v>
                </c:pt>
                <c:pt idx="4">
                  <c:v>95.994212163096066</c:v>
                </c:pt>
                <c:pt idx="5">
                  <c:v>92.571209016393439</c:v>
                </c:pt>
                <c:pt idx="6">
                  <c:v>93.461089494163417</c:v>
                </c:pt>
                <c:pt idx="7">
                  <c:v>98.788321167883211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1F-4EDE-B568-DB9B1C51A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'Transport, postal and wareh...'!$L$9:$L$14</c:f>
              <c:numCache>
                <c:formatCode>0.0</c:formatCode>
                <c:ptCount val="6"/>
                <c:pt idx="0">
                  <c:v>100</c:v>
                </c:pt>
                <c:pt idx="1">
                  <c:v>98.96120490170432</c:v>
                </c:pt>
                <c:pt idx="2">
                  <c:v>98.228766323922983</c:v>
                </c:pt>
                <c:pt idx="3">
                  <c:v>97.235725999557303</c:v>
                </c:pt>
                <c:pt idx="4">
                  <c:v>97.465390265005936</c:v>
                </c:pt>
                <c:pt idx="5">
                  <c:v>97.025260579109414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A-453C-A297-79DDDE4BA697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'Transport, postal and wareh...'!$L$15:$L$20</c:f>
              <c:numCache>
                <c:formatCode>0.0</c:formatCode>
                <c:ptCount val="6"/>
                <c:pt idx="0">
                  <c:v>100</c:v>
                </c:pt>
                <c:pt idx="1">
                  <c:v>99.781573043274165</c:v>
                </c:pt>
                <c:pt idx="2">
                  <c:v>98.737310375040948</c:v>
                </c:pt>
                <c:pt idx="3">
                  <c:v>96.557128311039108</c:v>
                </c:pt>
                <c:pt idx="4">
                  <c:v>96.06998670932883</c:v>
                </c:pt>
                <c:pt idx="5">
                  <c:v>94.430172310430109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A-453C-A297-79DDDE4BA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wareh...'!$L$24:$L$30</c:f>
              <c:numCache>
                <c:formatCode>0.0</c:formatCode>
                <c:ptCount val="7"/>
                <c:pt idx="0">
                  <c:v>97.79661016949153</c:v>
                </c:pt>
                <c:pt idx="1">
                  <c:v>98.922656960873525</c:v>
                </c:pt>
                <c:pt idx="2">
                  <c:v>99.228016421108066</c:v>
                </c:pt>
                <c:pt idx="3">
                  <c:v>99.270729158473131</c:v>
                </c:pt>
                <c:pt idx="4">
                  <c:v>99.288738176738434</c:v>
                </c:pt>
                <c:pt idx="5">
                  <c:v>99.028443311205876</c:v>
                </c:pt>
                <c:pt idx="6">
                  <c:v>95.874594412372005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E-4153-92B9-9FF8019F1A37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wareh...'!$L$33:$L$39</c:f>
              <c:numCache>
                <c:formatCode>0.0</c:formatCode>
                <c:ptCount val="7"/>
                <c:pt idx="0">
                  <c:v>84.138418079096041</c:v>
                </c:pt>
                <c:pt idx="1">
                  <c:v>95.486806187443136</c:v>
                </c:pt>
                <c:pt idx="2">
                  <c:v>99.360869409103429</c:v>
                </c:pt>
                <c:pt idx="3">
                  <c:v>99.143752879439958</c:v>
                </c:pt>
                <c:pt idx="4">
                  <c:v>99.001887456412547</c:v>
                </c:pt>
                <c:pt idx="5">
                  <c:v>96.379742383611017</c:v>
                </c:pt>
                <c:pt idx="6">
                  <c:v>89.064936159453879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1E-4153-92B9-9FF8019F1A37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wareh...'!$L$42:$L$48</c:f>
              <c:numCache>
                <c:formatCode>0.0</c:formatCode>
                <c:ptCount val="7"/>
                <c:pt idx="0">
                  <c:v>90.620338983050857</c:v>
                </c:pt>
                <c:pt idx="1">
                  <c:v>94.614485896269343</c:v>
                </c:pt>
                <c:pt idx="2">
                  <c:v>98.465966894471649</c:v>
                </c:pt>
                <c:pt idx="3">
                  <c:v>98.795882822244437</c:v>
                </c:pt>
                <c:pt idx="4">
                  <c:v>98.749928020730025</c:v>
                </c:pt>
                <c:pt idx="5">
                  <c:v>96.265177825647328</c:v>
                </c:pt>
                <c:pt idx="6">
                  <c:v>87.447853019257522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1E-4153-92B9-9FF8019F1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telec...'!$L$53:$L$60</c:f>
              <c:numCache>
                <c:formatCode>0.0</c:formatCode>
                <c:ptCount val="8"/>
                <c:pt idx="0">
                  <c:v>99.445641246589105</c:v>
                </c:pt>
                <c:pt idx="1">
                  <c:v>99.673963670237541</c:v>
                </c:pt>
                <c:pt idx="2">
                  <c:v>98.009117127174619</c:v>
                </c:pt>
                <c:pt idx="3">
                  <c:v>98.829711010269889</c:v>
                </c:pt>
                <c:pt idx="4">
                  <c:v>97.467303300809633</c:v>
                </c:pt>
                <c:pt idx="5">
                  <c:v>98.797814207650276</c:v>
                </c:pt>
                <c:pt idx="6">
                  <c:v>97.904191616766468</c:v>
                </c:pt>
                <c:pt idx="7">
                  <c:v>98.816568047337284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8-4678-96AC-0D7360586C91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telec...'!$L$62:$L$69</c:f>
              <c:numCache>
                <c:formatCode>0.0</c:formatCode>
                <c:ptCount val="8"/>
                <c:pt idx="0">
                  <c:v>96.938101393077687</c:v>
                </c:pt>
                <c:pt idx="1">
                  <c:v>95.493712156497438</c:v>
                </c:pt>
                <c:pt idx="2">
                  <c:v>92.678388687319739</c:v>
                </c:pt>
                <c:pt idx="3">
                  <c:v>95.987580606639597</c:v>
                </c:pt>
                <c:pt idx="4">
                  <c:v>91.820635250155703</c:v>
                </c:pt>
                <c:pt idx="5">
                  <c:v>97.377049180327873</c:v>
                </c:pt>
                <c:pt idx="6">
                  <c:v>93.41317365269461</c:v>
                </c:pt>
                <c:pt idx="7">
                  <c:v>96.055226824457591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38-4678-96AC-0D7360586C91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telec...'!$L$71:$L$78</c:f>
              <c:numCache>
                <c:formatCode>0.0</c:formatCode>
                <c:ptCount val="8"/>
                <c:pt idx="0">
                  <c:v>95.035501938819479</c:v>
                </c:pt>
                <c:pt idx="1">
                  <c:v>94.130026393417168</c:v>
                </c:pt>
                <c:pt idx="2">
                  <c:v>90.598660340496792</c:v>
                </c:pt>
                <c:pt idx="3">
                  <c:v>94.259374253642221</c:v>
                </c:pt>
                <c:pt idx="4">
                  <c:v>90.569026364957438</c:v>
                </c:pt>
                <c:pt idx="5">
                  <c:v>95.557377049180332</c:v>
                </c:pt>
                <c:pt idx="6">
                  <c:v>90.571856287425149</c:v>
                </c:pt>
                <c:pt idx="7">
                  <c:v>93.760355029585796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38-4678-96AC-0D7360586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telec...'!$L$82:$L$89</c:f>
              <c:numCache>
                <c:formatCode>0.0</c:formatCode>
                <c:ptCount val="8"/>
                <c:pt idx="0">
                  <c:v>98.854731766124175</c:v>
                </c:pt>
                <c:pt idx="1">
                  <c:v>99.300536255537423</c:v>
                </c:pt>
                <c:pt idx="2">
                  <c:v>96.409180651530107</c:v>
                </c:pt>
                <c:pt idx="3">
                  <c:v>98.069963811821466</c:v>
                </c:pt>
                <c:pt idx="4">
                  <c:v>96.003660768761449</c:v>
                </c:pt>
                <c:pt idx="5">
                  <c:v>96.97406340057637</c:v>
                </c:pt>
                <c:pt idx="6">
                  <c:v>93.723849372384933</c:v>
                </c:pt>
                <c:pt idx="7">
                  <c:v>96.220213640098606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0-4086-9925-4C2C7F7F0E98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telec...'!$L$91:$L$98</c:f>
              <c:numCache>
                <c:formatCode>0.0</c:formatCode>
                <c:ptCount val="8"/>
                <c:pt idx="0">
                  <c:v>98.340365682137829</c:v>
                </c:pt>
                <c:pt idx="1">
                  <c:v>95.045465143390061</c:v>
                </c:pt>
                <c:pt idx="2">
                  <c:v>92.818361303060215</c:v>
                </c:pt>
                <c:pt idx="3">
                  <c:v>94.933655006031358</c:v>
                </c:pt>
                <c:pt idx="4">
                  <c:v>88.895668090298969</c:v>
                </c:pt>
                <c:pt idx="5">
                  <c:v>90.922190201729109</c:v>
                </c:pt>
                <c:pt idx="6">
                  <c:v>98.326359832635973</c:v>
                </c:pt>
                <c:pt idx="7">
                  <c:v>94.576828266228432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F0-4086-9925-4C2C7F7F0E98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telec...'!$L$100:$L$107</c:f>
              <c:numCache>
                <c:formatCode>0.0</c:formatCode>
                <c:ptCount val="8"/>
                <c:pt idx="0">
                  <c:v>96.114124974884476</c:v>
                </c:pt>
                <c:pt idx="1">
                  <c:v>94.085451154115177</c:v>
                </c:pt>
                <c:pt idx="2">
                  <c:v>90.752591312931884</c:v>
                </c:pt>
                <c:pt idx="3">
                  <c:v>94.882991556091667</c:v>
                </c:pt>
                <c:pt idx="4">
                  <c:v>86.703477730323357</c:v>
                </c:pt>
                <c:pt idx="5">
                  <c:v>88.770893371757936</c:v>
                </c:pt>
                <c:pt idx="6">
                  <c:v>92.510460251046027</c:v>
                </c:pt>
                <c:pt idx="7">
                  <c:v>94.306491372226787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F0-4086-9925-4C2C7F7F0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'Information media and telec...'!$L$9:$L$14</c:f>
              <c:numCache>
                <c:formatCode>0.0</c:formatCode>
                <c:ptCount val="6"/>
                <c:pt idx="0">
                  <c:v>100</c:v>
                </c:pt>
                <c:pt idx="1">
                  <c:v>98.794214441771061</c:v>
                </c:pt>
                <c:pt idx="2">
                  <c:v>97.676235515362706</c:v>
                </c:pt>
                <c:pt idx="3">
                  <c:v>94.58073370391881</c:v>
                </c:pt>
                <c:pt idx="4">
                  <c:v>95.312370364224677</c:v>
                </c:pt>
                <c:pt idx="5">
                  <c:v>93.510522968002448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9-4E50-A1E4-CC93E9FFDADA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'Information media and telec...'!$L$15:$L$20</c:f>
              <c:numCache>
                <c:formatCode>0.0</c:formatCode>
                <c:ptCount val="6"/>
                <c:pt idx="0">
                  <c:v>100</c:v>
                </c:pt>
                <c:pt idx="1">
                  <c:v>99.845734992958697</c:v>
                </c:pt>
                <c:pt idx="2">
                  <c:v>100.43262119306573</c:v>
                </c:pt>
                <c:pt idx="3">
                  <c:v>96.003120833898876</c:v>
                </c:pt>
                <c:pt idx="4">
                  <c:v>95.657422060911458</c:v>
                </c:pt>
                <c:pt idx="5">
                  <c:v>92.97619803537215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9-4E50-A1E4-CC93E9FFD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f...'!$L$24:$L$30</c:f>
              <c:numCache>
                <c:formatCode>0.0</c:formatCode>
                <c:ptCount val="7"/>
                <c:pt idx="0">
                  <c:v>103.30719885958659</c:v>
                </c:pt>
                <c:pt idx="1">
                  <c:v>100.82360041180021</c:v>
                </c:pt>
                <c:pt idx="2">
                  <c:v>100.37976729153199</c:v>
                </c:pt>
                <c:pt idx="3">
                  <c:v>100.29594007213541</c:v>
                </c:pt>
                <c:pt idx="4">
                  <c:v>100.73926786988885</c:v>
                </c:pt>
                <c:pt idx="5">
                  <c:v>100.60240963855422</c:v>
                </c:pt>
                <c:pt idx="6">
                  <c:v>102.27098448652157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6-42ED-B0B9-61C324845AF8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f...'!$L$33:$L$39</c:f>
              <c:numCache>
                <c:formatCode>0.0</c:formatCode>
                <c:ptCount val="7"/>
                <c:pt idx="0">
                  <c:v>97.904490377761945</c:v>
                </c:pt>
                <c:pt idx="1">
                  <c:v>93.354396677198338</c:v>
                </c:pt>
                <c:pt idx="2">
                  <c:v>94.327731092436977</c:v>
                </c:pt>
                <c:pt idx="3">
                  <c:v>94.002589475631183</c:v>
                </c:pt>
                <c:pt idx="4">
                  <c:v>94.213317018456195</c:v>
                </c:pt>
                <c:pt idx="5">
                  <c:v>92.811244979919678</c:v>
                </c:pt>
                <c:pt idx="6">
                  <c:v>86.875479266206568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96-42ED-B0B9-61C324845AF8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f...'!$L$42:$L$48</c:f>
              <c:numCache>
                <c:formatCode>0.0</c:formatCode>
                <c:ptCount val="7"/>
                <c:pt idx="0">
                  <c:v>94.096079828938002</c:v>
                </c:pt>
                <c:pt idx="1">
                  <c:v>90.51744825872413</c:v>
                </c:pt>
                <c:pt idx="2">
                  <c:v>91.782563025210081</c:v>
                </c:pt>
                <c:pt idx="3">
                  <c:v>92.246601313234066</c:v>
                </c:pt>
                <c:pt idx="4">
                  <c:v>92.18395023962475</c:v>
                </c:pt>
                <c:pt idx="5">
                  <c:v>90.460040160642563</c:v>
                </c:pt>
                <c:pt idx="6">
                  <c:v>83.136436029021425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96-42ED-B0B9-61C324845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telec...'!$L$24:$L$30</c:f>
              <c:numCache>
                <c:formatCode>0.0</c:formatCode>
                <c:ptCount val="7"/>
                <c:pt idx="0">
                  <c:v>91.940165215449881</c:v>
                </c:pt>
                <c:pt idx="1">
                  <c:v>96.820563195808774</c:v>
                </c:pt>
                <c:pt idx="2">
                  <c:v>99.472987718524365</c:v>
                </c:pt>
                <c:pt idx="3">
                  <c:v>99.945497834256045</c:v>
                </c:pt>
                <c:pt idx="4">
                  <c:v>99.8042518322939</c:v>
                </c:pt>
                <c:pt idx="5">
                  <c:v>99.422716120652339</c:v>
                </c:pt>
                <c:pt idx="6">
                  <c:v>97.021887334050945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C1-436E-9A4C-EACBAE2D1F3A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telec...'!$L$33:$L$39</c:f>
              <c:numCache>
                <c:formatCode>0.0</c:formatCode>
                <c:ptCount val="7"/>
                <c:pt idx="0">
                  <c:v>62.067425764679619</c:v>
                </c:pt>
                <c:pt idx="1">
                  <c:v>92.282252783235094</c:v>
                </c:pt>
                <c:pt idx="2">
                  <c:v>97.272072992361799</c:v>
                </c:pt>
                <c:pt idx="3">
                  <c:v>97.989156937551996</c:v>
                </c:pt>
                <c:pt idx="4">
                  <c:v>98.129011699367226</c:v>
                </c:pt>
                <c:pt idx="5">
                  <c:v>97.864049646413619</c:v>
                </c:pt>
                <c:pt idx="6">
                  <c:v>89.630426982418371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C1-436E-9A4C-EACBAE2D1F3A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telec...'!$L$42:$L$48</c:f>
              <c:numCache>
                <c:formatCode>0.0</c:formatCode>
                <c:ptCount val="7"/>
                <c:pt idx="0">
                  <c:v>59.707524000893066</c:v>
                </c:pt>
                <c:pt idx="1">
                  <c:v>90.371021611001964</c:v>
                </c:pt>
                <c:pt idx="2">
                  <c:v>95.506837229819155</c:v>
                </c:pt>
                <c:pt idx="3">
                  <c:v>96.541808898195697</c:v>
                </c:pt>
                <c:pt idx="4">
                  <c:v>96.455683525287924</c:v>
                </c:pt>
                <c:pt idx="5">
                  <c:v>95.481599076345788</c:v>
                </c:pt>
                <c:pt idx="6">
                  <c:v>85.354861858629363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C1-436E-9A4C-EACBAE2D1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ser...'!$L$53:$L$60</c:f>
              <c:numCache>
                <c:formatCode>0.0</c:formatCode>
                <c:ptCount val="8"/>
                <c:pt idx="0">
                  <c:v>99.734644215366174</c:v>
                </c:pt>
                <c:pt idx="1">
                  <c:v>100.08068447328166</c:v>
                </c:pt>
                <c:pt idx="2">
                  <c:v>100.33149171270719</c:v>
                </c:pt>
                <c:pt idx="3">
                  <c:v>100.37694013303768</c:v>
                </c:pt>
                <c:pt idx="4">
                  <c:v>100.53869919987324</c:v>
                </c:pt>
                <c:pt idx="5">
                  <c:v>98.128235762644366</c:v>
                </c:pt>
                <c:pt idx="6">
                  <c:v>102.17821782178218</c:v>
                </c:pt>
                <c:pt idx="7">
                  <c:v>99.876237623762378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F-4962-AB5F-E54996AF9E14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ser...'!$L$62:$L$69</c:f>
              <c:numCache>
                <c:formatCode>0.0</c:formatCode>
                <c:ptCount val="8"/>
                <c:pt idx="0">
                  <c:v>99.661273952333786</c:v>
                </c:pt>
                <c:pt idx="1">
                  <c:v>99.351162360693209</c:v>
                </c:pt>
                <c:pt idx="2">
                  <c:v>98.997025074373141</c:v>
                </c:pt>
                <c:pt idx="3">
                  <c:v>97.893569844789354</c:v>
                </c:pt>
                <c:pt idx="4">
                  <c:v>97.591697694684314</c:v>
                </c:pt>
                <c:pt idx="5">
                  <c:v>95.420151334129827</c:v>
                </c:pt>
                <c:pt idx="6">
                  <c:v>99.405940594059402</c:v>
                </c:pt>
                <c:pt idx="7">
                  <c:v>97.277227722772281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F-4962-AB5F-E54996AF9E14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ser...'!$L$71:$L$78</c:f>
              <c:numCache>
                <c:formatCode>0.0</c:formatCode>
                <c:ptCount val="8"/>
                <c:pt idx="0">
                  <c:v>99.817931692285129</c:v>
                </c:pt>
                <c:pt idx="1">
                  <c:v>99.36815652787817</c:v>
                </c:pt>
                <c:pt idx="2">
                  <c:v>97.830556736081604</c:v>
                </c:pt>
                <c:pt idx="3">
                  <c:v>97.681152993348121</c:v>
                </c:pt>
                <c:pt idx="4">
                  <c:v>96.654519527846006</c:v>
                </c:pt>
                <c:pt idx="5">
                  <c:v>94.456391875746732</c:v>
                </c:pt>
                <c:pt idx="6">
                  <c:v>98.112871287128726</c:v>
                </c:pt>
                <c:pt idx="7">
                  <c:v>96.831064356435633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2F-4962-AB5F-E54996AF9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ser...'!$L$82:$L$89</c:f>
              <c:numCache>
                <c:formatCode>0.0</c:formatCode>
                <c:ptCount val="8"/>
                <c:pt idx="0">
                  <c:v>99.694875813268752</c:v>
                </c:pt>
                <c:pt idx="1">
                  <c:v>100.13440397008651</c:v>
                </c:pt>
                <c:pt idx="2">
                  <c:v>100.60388877828655</c:v>
                </c:pt>
                <c:pt idx="3">
                  <c:v>99.960449295997464</c:v>
                </c:pt>
                <c:pt idx="4">
                  <c:v>100.50693872378176</c:v>
                </c:pt>
                <c:pt idx="5">
                  <c:v>99.585194639438413</c:v>
                </c:pt>
                <c:pt idx="6">
                  <c:v>99.888143176733777</c:v>
                </c:pt>
                <c:pt idx="7">
                  <c:v>99.268547544409614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6-4B0E-9877-DC1B016DE3D8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ser...'!$L$91:$L$98</c:f>
              <c:numCache>
                <c:formatCode>0.0</c:formatCode>
                <c:ptCount val="8"/>
                <c:pt idx="0">
                  <c:v>99.698437574203354</c:v>
                </c:pt>
                <c:pt idx="1">
                  <c:v>99.010924630389084</c:v>
                </c:pt>
                <c:pt idx="2">
                  <c:v>99.956865087265243</c:v>
                </c:pt>
                <c:pt idx="3">
                  <c:v>97.698149027052679</c:v>
                </c:pt>
                <c:pt idx="4">
                  <c:v>97.5730308598948</c:v>
                </c:pt>
                <c:pt idx="5">
                  <c:v>98.500319081046584</c:v>
                </c:pt>
                <c:pt idx="6">
                  <c:v>96.979865771812086</c:v>
                </c:pt>
                <c:pt idx="7">
                  <c:v>94.879832810867299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E6-4B0E-9877-DC1B016DE3D8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ser...'!$L$100:$L$107</c:f>
              <c:numCache>
                <c:formatCode>0.0</c:formatCode>
                <c:ptCount val="8"/>
                <c:pt idx="0">
                  <c:v>100.04540057937979</c:v>
                </c:pt>
                <c:pt idx="1">
                  <c:v>98.889478581521175</c:v>
                </c:pt>
                <c:pt idx="2">
                  <c:v>98.01901254230539</c:v>
                </c:pt>
                <c:pt idx="3">
                  <c:v>98.663660813162466</c:v>
                </c:pt>
                <c:pt idx="4">
                  <c:v>97.277548951270518</c:v>
                </c:pt>
                <c:pt idx="5">
                  <c:v>98.47989789406509</c:v>
                </c:pt>
                <c:pt idx="6">
                  <c:v>93.193512304250561</c:v>
                </c:pt>
                <c:pt idx="7">
                  <c:v>95.354231974921618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E6-4B0E-9877-DC1B016DE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'Financial and insurance ser...'!$L$9:$L$14</c:f>
              <c:numCache>
                <c:formatCode>0.0</c:formatCode>
                <c:ptCount val="6"/>
                <c:pt idx="0">
                  <c:v>100</c:v>
                </c:pt>
                <c:pt idx="1">
                  <c:v>100.0170744321514</c:v>
                </c:pt>
                <c:pt idx="2">
                  <c:v>99.980945923541185</c:v>
                </c:pt>
                <c:pt idx="3">
                  <c:v>97.803869214798837</c:v>
                </c:pt>
                <c:pt idx="4">
                  <c:v>99.123265027356211</c:v>
                </c:pt>
                <c:pt idx="5">
                  <c:v>98.962332317940778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1-4F16-A6A6-0FCB26E4571F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'Financial and insurance ser...'!$L$15:$L$20</c:f>
              <c:numCache>
                <c:formatCode>0.0</c:formatCode>
                <c:ptCount val="6"/>
                <c:pt idx="0">
                  <c:v>100</c:v>
                </c:pt>
                <c:pt idx="1">
                  <c:v>104.0495417064142</c:v>
                </c:pt>
                <c:pt idx="2">
                  <c:v>103.70884573860413</c:v>
                </c:pt>
                <c:pt idx="3">
                  <c:v>94.034738144660338</c:v>
                </c:pt>
                <c:pt idx="4">
                  <c:v>90.142668578038482</c:v>
                </c:pt>
                <c:pt idx="5">
                  <c:v>89.818264382037711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1-4F16-A6A6-0FCB26E45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ser...'!$L$24:$L$30</c:f>
              <c:numCache>
                <c:formatCode>0.0</c:formatCode>
                <c:ptCount val="7"/>
                <c:pt idx="0">
                  <c:v>99.630723781388468</c:v>
                </c:pt>
                <c:pt idx="1">
                  <c:v>100.02097342928677</c:v>
                </c:pt>
                <c:pt idx="2">
                  <c:v>100.16879459857284</c:v>
                </c:pt>
                <c:pt idx="3">
                  <c:v>99.991119180596399</c:v>
                </c:pt>
                <c:pt idx="4">
                  <c:v>99.866062390007627</c:v>
                </c:pt>
                <c:pt idx="5">
                  <c:v>99.815549202250295</c:v>
                </c:pt>
                <c:pt idx="6">
                  <c:v>99.970498574097746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5-491B-BB11-31263DD8028F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ser...'!$L$33:$L$39</c:f>
              <c:numCache>
                <c:formatCode>0.0</c:formatCode>
                <c:ptCount val="7"/>
                <c:pt idx="0">
                  <c:v>86.170605612998514</c:v>
                </c:pt>
                <c:pt idx="1">
                  <c:v>98.183176688033342</c:v>
                </c:pt>
                <c:pt idx="2">
                  <c:v>100.51518351412754</c:v>
                </c:pt>
                <c:pt idx="3">
                  <c:v>99.997039726865466</c:v>
                </c:pt>
                <c:pt idx="4">
                  <c:v>99.194816925976113</c:v>
                </c:pt>
                <c:pt idx="5">
                  <c:v>97.648252328691314</c:v>
                </c:pt>
                <c:pt idx="6">
                  <c:v>89.949847575966174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05-491B-BB11-31263DD8028F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ser...'!$L$42:$L$48</c:f>
              <c:numCache>
                <c:formatCode>0.0</c:formatCode>
                <c:ptCount val="7"/>
                <c:pt idx="0">
                  <c:v>85.525295420974885</c:v>
                </c:pt>
                <c:pt idx="1">
                  <c:v>98.187974359982704</c:v>
                </c:pt>
                <c:pt idx="2">
                  <c:v>100.53779079069469</c:v>
                </c:pt>
                <c:pt idx="3">
                  <c:v>99.806812575240272</c:v>
                </c:pt>
                <c:pt idx="4">
                  <c:v>98.815851360401183</c:v>
                </c:pt>
                <c:pt idx="5">
                  <c:v>97.052061237664844</c:v>
                </c:pt>
                <c:pt idx="6">
                  <c:v>89.1444586488347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05-491B-BB11-31263DD80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est...'!$L$53:$L$60</c:f>
              <c:numCache>
                <c:formatCode>0.0</c:formatCode>
                <c:ptCount val="8"/>
                <c:pt idx="0">
                  <c:v>98.590146117618644</c:v>
                </c:pt>
                <c:pt idx="1">
                  <c:v>99.155878414025395</c:v>
                </c:pt>
                <c:pt idx="2">
                  <c:v>100.17117588322</c:v>
                </c:pt>
                <c:pt idx="3">
                  <c:v>99.879081015719478</c:v>
                </c:pt>
                <c:pt idx="4">
                  <c:v>99.277913169058579</c:v>
                </c:pt>
                <c:pt idx="5">
                  <c:v>98.430634023854353</c:v>
                </c:pt>
                <c:pt idx="6">
                  <c:v>99.401913875598098</c:v>
                </c:pt>
                <c:pt idx="7">
                  <c:v>99.492385786802032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7-469E-BCB2-C1DFEED517FD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est...'!$L$62:$L$69</c:f>
              <c:numCache>
                <c:formatCode>0.0</c:formatCode>
                <c:ptCount val="8"/>
                <c:pt idx="0">
                  <c:v>91.637483395725155</c:v>
                </c:pt>
                <c:pt idx="1">
                  <c:v>91.700823830201699</c:v>
                </c:pt>
                <c:pt idx="2">
                  <c:v>93.718796062954695</c:v>
                </c:pt>
                <c:pt idx="3">
                  <c:v>92.200725513905681</c:v>
                </c:pt>
                <c:pt idx="4">
                  <c:v>93.907392363931763</c:v>
                </c:pt>
                <c:pt idx="5">
                  <c:v>94.852479598242311</c:v>
                </c:pt>
                <c:pt idx="6">
                  <c:v>96.411483253588514</c:v>
                </c:pt>
                <c:pt idx="7">
                  <c:v>97.081218274111677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B7-469E-BCB2-C1DFEED517FD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est...'!$L$71:$L$78</c:f>
              <c:numCache>
                <c:formatCode>0.0</c:formatCode>
                <c:ptCount val="8"/>
                <c:pt idx="0">
                  <c:v>89.756430382804012</c:v>
                </c:pt>
                <c:pt idx="1">
                  <c:v>90.120043829390042</c:v>
                </c:pt>
                <c:pt idx="2">
                  <c:v>92.304597974418726</c:v>
                </c:pt>
                <c:pt idx="3">
                  <c:v>90.251511487303503</c:v>
                </c:pt>
                <c:pt idx="4">
                  <c:v>91.365285675602493</c:v>
                </c:pt>
                <c:pt idx="5">
                  <c:v>93.686754551161329</c:v>
                </c:pt>
                <c:pt idx="6">
                  <c:v>94.970095693779911</c:v>
                </c:pt>
                <c:pt idx="7">
                  <c:v>93.868020304568518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B7-469E-BCB2-C1DFEED51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est...'!$L$82:$L$89</c:f>
              <c:numCache>
                <c:formatCode>0.0</c:formatCode>
                <c:ptCount val="8"/>
                <c:pt idx="0">
                  <c:v>99.028889768333897</c:v>
                </c:pt>
                <c:pt idx="1">
                  <c:v>98.640470861311442</c:v>
                </c:pt>
                <c:pt idx="2">
                  <c:v>100.05636245393453</c:v>
                </c:pt>
                <c:pt idx="3">
                  <c:v>99.844961240310084</c:v>
                </c:pt>
                <c:pt idx="4">
                  <c:v>99.317346402940672</c:v>
                </c:pt>
                <c:pt idx="5">
                  <c:v>98.132646490663234</c:v>
                </c:pt>
                <c:pt idx="6">
                  <c:v>102.03349282296649</c:v>
                </c:pt>
                <c:pt idx="7">
                  <c:v>101.66919575113809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97-4670-93D7-CFD8EEB567E9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est...'!$L$91:$L$98</c:f>
              <c:numCache>
                <c:formatCode>0.0</c:formatCode>
                <c:ptCount val="8"/>
                <c:pt idx="0">
                  <c:v>90.730311425005326</c:v>
                </c:pt>
                <c:pt idx="1">
                  <c:v>90.10196468540164</c:v>
                </c:pt>
                <c:pt idx="2">
                  <c:v>91.888142206806862</c:v>
                </c:pt>
                <c:pt idx="3">
                  <c:v>91.104651162790702</c:v>
                </c:pt>
                <c:pt idx="4">
                  <c:v>91.466830036758267</c:v>
                </c:pt>
                <c:pt idx="5">
                  <c:v>91.757887958789439</c:v>
                </c:pt>
                <c:pt idx="6">
                  <c:v>96.889952153110045</c:v>
                </c:pt>
                <c:pt idx="7">
                  <c:v>103.9453717754173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97-4670-93D7-CFD8EEB567E9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est...'!$L$100:$L$107</c:f>
              <c:numCache>
                <c:formatCode>0.0</c:formatCode>
                <c:ptCount val="8"/>
                <c:pt idx="0">
                  <c:v>87.971536424244263</c:v>
                </c:pt>
                <c:pt idx="1">
                  <c:v>87.086669982591388</c:v>
                </c:pt>
                <c:pt idx="2">
                  <c:v>88.439150227617617</c:v>
                </c:pt>
                <c:pt idx="3">
                  <c:v>88.482945736434118</c:v>
                </c:pt>
                <c:pt idx="4">
                  <c:v>85.899089795203921</c:v>
                </c:pt>
                <c:pt idx="5">
                  <c:v>90.534449452672249</c:v>
                </c:pt>
                <c:pt idx="6">
                  <c:v>94.610047846889955</c:v>
                </c:pt>
                <c:pt idx="7">
                  <c:v>99.356600910470405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97-4670-93D7-CFD8EEB56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'Rental, hiring and real est...'!$L$9:$L$14</c:f>
              <c:numCache>
                <c:formatCode>0.0</c:formatCode>
                <c:ptCount val="6"/>
                <c:pt idx="0">
                  <c:v>100</c:v>
                </c:pt>
                <c:pt idx="1">
                  <c:v>99.242029512677078</c:v>
                </c:pt>
                <c:pt idx="2">
                  <c:v>97.285167962720834</c:v>
                </c:pt>
                <c:pt idx="3">
                  <c:v>92.453115937042242</c:v>
                </c:pt>
                <c:pt idx="4">
                  <c:v>91.610220312822577</c:v>
                </c:pt>
                <c:pt idx="5">
                  <c:v>88.9866494951779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7-44C6-A4DA-406ECFBECE7B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'Rental, hiring and real est...'!$L$15:$L$20</c:f>
              <c:numCache>
                <c:formatCode>0.0</c:formatCode>
                <c:ptCount val="6"/>
                <c:pt idx="0">
                  <c:v>100</c:v>
                </c:pt>
                <c:pt idx="1">
                  <c:v>100.85975193125338</c:v>
                </c:pt>
                <c:pt idx="2">
                  <c:v>99.027128936787406</c:v>
                </c:pt>
                <c:pt idx="3">
                  <c:v>92.023532310241833</c:v>
                </c:pt>
                <c:pt idx="4">
                  <c:v>88.159298973166571</c:v>
                </c:pt>
                <c:pt idx="5">
                  <c:v>86.210817203721362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7-44C6-A4DA-406ECFBEC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est...'!$L$24:$L$30</c:f>
              <c:numCache>
                <c:formatCode>0.0</c:formatCode>
                <c:ptCount val="7"/>
                <c:pt idx="0">
                  <c:v>97.472513585239483</c:v>
                </c:pt>
                <c:pt idx="1">
                  <c:v>98.744072792515709</c:v>
                </c:pt>
                <c:pt idx="2">
                  <c:v>99.516638780442463</c:v>
                </c:pt>
                <c:pt idx="3">
                  <c:v>99.454746469671846</c:v>
                </c:pt>
                <c:pt idx="4">
                  <c:v>99.958065868842937</c:v>
                </c:pt>
                <c:pt idx="5">
                  <c:v>99.192156321204166</c:v>
                </c:pt>
                <c:pt idx="6">
                  <c:v>98.847742107366457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F4-4661-B77F-5A5CC3A480FF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est...'!$L$33:$L$39</c:f>
              <c:numCache>
                <c:formatCode>0.0</c:formatCode>
                <c:ptCount val="7"/>
                <c:pt idx="0">
                  <c:v>74.434474914697333</c:v>
                </c:pt>
                <c:pt idx="1">
                  <c:v>87.374514075782812</c:v>
                </c:pt>
                <c:pt idx="2">
                  <c:v>94.022019788890958</c:v>
                </c:pt>
                <c:pt idx="3">
                  <c:v>94.994723352932311</c:v>
                </c:pt>
                <c:pt idx="4">
                  <c:v>95.393696977516854</c:v>
                </c:pt>
                <c:pt idx="5">
                  <c:v>93.378443692605131</c:v>
                </c:pt>
                <c:pt idx="6">
                  <c:v>87.604902091381376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F4-4661-B77F-5A5CC3A480FF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est...'!$L$42:$L$48</c:f>
              <c:numCache>
                <c:formatCode>0.0</c:formatCode>
                <c:ptCount val="7"/>
                <c:pt idx="0">
                  <c:v>70.831290281814745</c:v>
                </c:pt>
                <c:pt idx="1">
                  <c:v>83.792942885215098</c:v>
                </c:pt>
                <c:pt idx="2">
                  <c:v>91.523476069488339</c:v>
                </c:pt>
                <c:pt idx="3">
                  <c:v>93.032840846273672</c:v>
                </c:pt>
                <c:pt idx="4">
                  <c:v>93.345279184542434</c:v>
                </c:pt>
                <c:pt idx="5">
                  <c:v>91.791341572878551</c:v>
                </c:pt>
                <c:pt idx="6">
                  <c:v>84.140468895697353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F4-4661-B77F-5A5CC3A48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an...'!$L$53:$L$60</c:f>
              <c:numCache>
                <c:formatCode>0.0</c:formatCode>
                <c:ptCount val="8"/>
                <c:pt idx="0">
                  <c:v>99.817175294373357</c:v>
                </c:pt>
                <c:pt idx="1">
                  <c:v>99.724387683975223</c:v>
                </c:pt>
                <c:pt idx="2">
                  <c:v>100.44266222268514</c:v>
                </c:pt>
                <c:pt idx="3">
                  <c:v>100.02604053643505</c:v>
                </c:pt>
                <c:pt idx="4">
                  <c:v>101.74547349224959</c:v>
                </c:pt>
                <c:pt idx="5">
                  <c:v>101.83930300096806</c:v>
                </c:pt>
                <c:pt idx="6">
                  <c:v>100.19575856443718</c:v>
                </c:pt>
                <c:pt idx="7">
                  <c:v>100.93541202672607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4-42EF-82E3-5E9C55BA23AD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an...'!$L$62:$L$69</c:f>
              <c:numCache>
                <c:formatCode>0.0</c:formatCode>
                <c:ptCount val="8"/>
                <c:pt idx="0">
                  <c:v>96.277024176329945</c:v>
                </c:pt>
                <c:pt idx="1">
                  <c:v>95.949941111903399</c:v>
                </c:pt>
                <c:pt idx="2">
                  <c:v>96.349338610561404</c:v>
                </c:pt>
                <c:pt idx="3">
                  <c:v>97.187622065014537</c:v>
                </c:pt>
                <c:pt idx="4">
                  <c:v>98.473796187746956</c:v>
                </c:pt>
                <c:pt idx="5">
                  <c:v>96.166505324298157</c:v>
                </c:pt>
                <c:pt idx="6">
                  <c:v>95.725938009787924</c:v>
                </c:pt>
                <c:pt idx="7">
                  <c:v>97.409057164068301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04-42EF-82E3-5E9C55BA23AD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an...'!$L$71:$L$78</c:f>
              <c:numCache>
                <c:formatCode>0.0</c:formatCode>
                <c:ptCount val="8"/>
                <c:pt idx="0">
                  <c:v>94.829794034544918</c:v>
                </c:pt>
                <c:pt idx="1">
                  <c:v>94.987573409821096</c:v>
                </c:pt>
                <c:pt idx="2">
                  <c:v>95.806569628163729</c:v>
                </c:pt>
                <c:pt idx="3">
                  <c:v>95.322555444642163</c:v>
                </c:pt>
                <c:pt idx="4">
                  <c:v>96.323954669792883</c:v>
                </c:pt>
                <c:pt idx="5">
                  <c:v>94.390319457889646</c:v>
                </c:pt>
                <c:pt idx="6">
                  <c:v>92.991190864600327</c:v>
                </c:pt>
                <c:pt idx="7">
                  <c:v>96.172605790645889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04-42EF-82E3-5E9C55BA2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Mining!$L$53:$L$60</c:f>
              <c:numCache>
                <c:formatCode>0.0</c:formatCode>
                <c:ptCount val="8"/>
                <c:pt idx="0">
                  <c:v>100.83562943222368</c:v>
                </c:pt>
                <c:pt idx="1">
                  <c:v>100.17391304347827</c:v>
                </c:pt>
                <c:pt idx="2">
                  <c:v>100.75717359112626</c:v>
                </c:pt>
                <c:pt idx="3">
                  <c:v>99.951766550102491</c:v>
                </c:pt>
                <c:pt idx="4">
                  <c:v>99.658771269155693</c:v>
                </c:pt>
                <c:pt idx="5">
                  <c:v>94.318181818181827</c:v>
                </c:pt>
                <c:pt idx="6">
                  <c:v>99.514991181657848</c:v>
                </c:pt>
                <c:pt idx="7">
                  <c:v>103.49650349650349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C-4371-9505-5098F08C1B0B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Mining!$L$62:$L$69</c:f>
              <c:numCache>
                <c:formatCode>0.0</c:formatCode>
                <c:ptCount val="8"/>
                <c:pt idx="0">
                  <c:v>96.973666380595319</c:v>
                </c:pt>
                <c:pt idx="1">
                  <c:v>98.367892976588635</c:v>
                </c:pt>
                <c:pt idx="2">
                  <c:v>99.172976446592713</c:v>
                </c:pt>
                <c:pt idx="3">
                  <c:v>97.515977330278545</c:v>
                </c:pt>
                <c:pt idx="4">
                  <c:v>96.905885427073883</c:v>
                </c:pt>
                <c:pt idx="5">
                  <c:v>98.764822134387359</c:v>
                </c:pt>
                <c:pt idx="6">
                  <c:v>90.696649029982368</c:v>
                </c:pt>
                <c:pt idx="7">
                  <c:v>100.69930069930071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7C-4371-9505-5098F08C1B0B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Mining!$L$71:$L$78</c:f>
              <c:numCache>
                <c:formatCode>0.0</c:formatCode>
                <c:ptCount val="8"/>
                <c:pt idx="0">
                  <c:v>97.231582275622202</c:v>
                </c:pt>
                <c:pt idx="1">
                  <c:v>96.466622073578606</c:v>
                </c:pt>
                <c:pt idx="2">
                  <c:v>98.469838786287042</c:v>
                </c:pt>
                <c:pt idx="3">
                  <c:v>97.652116242614255</c:v>
                </c:pt>
                <c:pt idx="4">
                  <c:v>96.390968198097113</c:v>
                </c:pt>
                <c:pt idx="5">
                  <c:v>98.315217391304358</c:v>
                </c:pt>
                <c:pt idx="6">
                  <c:v>89.865079365079367</c:v>
                </c:pt>
                <c:pt idx="7">
                  <c:v>99.097902097902107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7C-4371-9505-5098F08C1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an...'!$L$82:$L$89</c:f>
              <c:numCache>
                <c:formatCode>0.0</c:formatCode>
                <c:ptCount val="8"/>
                <c:pt idx="0">
                  <c:v>99.445255030700949</c:v>
                </c:pt>
                <c:pt idx="1">
                  <c:v>99.360381575796282</c:v>
                </c:pt>
                <c:pt idx="2">
                  <c:v>99.862386014789735</c:v>
                </c:pt>
                <c:pt idx="3">
                  <c:v>100.15052144930652</c:v>
                </c:pt>
                <c:pt idx="4">
                  <c:v>100.97993737678301</c:v>
                </c:pt>
                <c:pt idx="5">
                  <c:v>101.18636755823987</c:v>
                </c:pt>
                <c:pt idx="6">
                  <c:v>99.143835616438352</c:v>
                </c:pt>
                <c:pt idx="7">
                  <c:v>99.924633936261841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7-4605-BE53-700AD7398390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an...'!$L$91:$L$98</c:f>
              <c:numCache>
                <c:formatCode>0.0</c:formatCode>
                <c:ptCount val="8"/>
                <c:pt idx="0">
                  <c:v>95.378898413277398</c:v>
                </c:pt>
                <c:pt idx="1">
                  <c:v>95.162449109922562</c:v>
                </c:pt>
                <c:pt idx="2">
                  <c:v>95.104873954662992</c:v>
                </c:pt>
                <c:pt idx="3">
                  <c:v>97.79056015482206</c:v>
                </c:pt>
                <c:pt idx="4">
                  <c:v>96.709381885654651</c:v>
                </c:pt>
                <c:pt idx="5">
                  <c:v>95.685936151855046</c:v>
                </c:pt>
                <c:pt idx="6">
                  <c:v>96.489726027397253</c:v>
                </c:pt>
                <c:pt idx="7">
                  <c:v>97.911283376399666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17-4605-BE53-700AD7398390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an...'!$L$100:$L$107</c:f>
              <c:numCache>
                <c:formatCode>0.0</c:formatCode>
                <c:ptCount val="8"/>
                <c:pt idx="0">
                  <c:v>93.750972703507813</c:v>
                </c:pt>
                <c:pt idx="1">
                  <c:v>93.591472419573734</c:v>
                </c:pt>
                <c:pt idx="2">
                  <c:v>93.600102832428504</c:v>
                </c:pt>
                <c:pt idx="3">
                  <c:v>95.156757337920666</c:v>
                </c:pt>
                <c:pt idx="4">
                  <c:v>92.697060187869653</c:v>
                </c:pt>
                <c:pt idx="5">
                  <c:v>92.045513373597913</c:v>
                </c:pt>
                <c:pt idx="6">
                  <c:v>94.132705479452056</c:v>
                </c:pt>
                <c:pt idx="7">
                  <c:v>96.615417743324713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17-4605-BE53-700AD7398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'Professional, scientific an...'!$L$9:$L$14</c:f>
              <c:numCache>
                <c:formatCode>0.0</c:formatCode>
                <c:ptCount val="6"/>
                <c:pt idx="0">
                  <c:v>100</c:v>
                </c:pt>
                <c:pt idx="1">
                  <c:v>99.970548586451869</c:v>
                </c:pt>
                <c:pt idx="2">
                  <c:v>99.13764824476759</c:v>
                </c:pt>
                <c:pt idx="3">
                  <c:v>95.937128415346336</c:v>
                </c:pt>
                <c:pt idx="4">
                  <c:v>95.911042364541458</c:v>
                </c:pt>
                <c:pt idx="5">
                  <c:v>94.357554527017484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3-49F4-AE80-E7101FAED33C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'Professional, scientific an...'!$L$15:$L$20</c:f>
              <c:numCache>
                <c:formatCode>0.0</c:formatCode>
                <c:ptCount val="6"/>
                <c:pt idx="0">
                  <c:v>100</c:v>
                </c:pt>
                <c:pt idx="1">
                  <c:v>103.21492829992675</c:v>
                </c:pt>
                <c:pt idx="2">
                  <c:v>102.12288258001033</c:v>
                </c:pt>
                <c:pt idx="3">
                  <c:v>97.484405378437785</c:v>
                </c:pt>
                <c:pt idx="4">
                  <c:v>94.39705122007021</c:v>
                </c:pt>
                <c:pt idx="5">
                  <c:v>92.319008482247838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3-49F4-AE80-E7101FAED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an...'!$L$24:$L$30</c:f>
              <c:numCache>
                <c:formatCode>0.0</c:formatCode>
                <c:ptCount val="7"/>
                <c:pt idx="0">
                  <c:v>99.511454413415208</c:v>
                </c:pt>
                <c:pt idx="1">
                  <c:v>99.889265762170794</c:v>
                </c:pt>
                <c:pt idx="2">
                  <c:v>99.988095971101941</c:v>
                </c:pt>
                <c:pt idx="3">
                  <c:v>100.15384791361639</c:v>
                </c:pt>
                <c:pt idx="4">
                  <c:v>99.950154520984952</c:v>
                </c:pt>
                <c:pt idx="5">
                  <c:v>99.890926898762359</c:v>
                </c:pt>
                <c:pt idx="6">
                  <c:v>99.81271369150025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1-42DE-9312-6A59C0F6574A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an...'!$L$33:$L$39</c:f>
              <c:numCache>
                <c:formatCode>0.0</c:formatCode>
                <c:ptCount val="7"/>
                <c:pt idx="0">
                  <c:v>83.653528751567961</c:v>
                </c:pt>
                <c:pt idx="1">
                  <c:v>95.158120510774154</c:v>
                </c:pt>
                <c:pt idx="2">
                  <c:v>97.386449931243973</c:v>
                </c:pt>
                <c:pt idx="3">
                  <c:v>96.879003477306</c:v>
                </c:pt>
                <c:pt idx="4">
                  <c:v>96.273370732547278</c:v>
                </c:pt>
                <c:pt idx="5">
                  <c:v>95.530228830914439</c:v>
                </c:pt>
                <c:pt idx="6">
                  <c:v>91.230209717110569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1-42DE-9312-6A59C0F6574A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an...'!$L$42:$L$48</c:f>
              <c:numCache>
                <c:formatCode>0.0</c:formatCode>
                <c:ptCount val="7"/>
                <c:pt idx="0">
                  <c:v>80.422591932395861</c:v>
                </c:pt>
                <c:pt idx="1">
                  <c:v>93.174546089385473</c:v>
                </c:pt>
                <c:pt idx="2">
                  <c:v>96.195599614145266</c:v>
                </c:pt>
                <c:pt idx="3">
                  <c:v>95.825271092606158</c:v>
                </c:pt>
                <c:pt idx="4">
                  <c:v>94.989586826293035</c:v>
                </c:pt>
                <c:pt idx="5">
                  <c:v>94.207016294185735</c:v>
                </c:pt>
                <c:pt idx="6">
                  <c:v>87.407587273242015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11-42DE-9312-6A59C0F65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...'!$L$53:$L$60</c:f>
              <c:numCache>
                <c:formatCode>0.0</c:formatCode>
                <c:ptCount val="8"/>
                <c:pt idx="0">
                  <c:v>98.710146662124714</c:v>
                </c:pt>
                <c:pt idx="1">
                  <c:v>99.526862026862034</c:v>
                </c:pt>
                <c:pt idx="2">
                  <c:v>99.314247568764884</c:v>
                </c:pt>
                <c:pt idx="3">
                  <c:v>98.102494419101234</c:v>
                </c:pt>
                <c:pt idx="4">
                  <c:v>98.657770393062975</c:v>
                </c:pt>
                <c:pt idx="5">
                  <c:v>99.722442505947669</c:v>
                </c:pt>
                <c:pt idx="6">
                  <c:v>100.25650421399781</c:v>
                </c:pt>
                <c:pt idx="7">
                  <c:v>100.3556082382575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43-4176-B464-8D49416DDAFC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...'!$L$62:$L$69</c:f>
              <c:numCache>
                <c:formatCode>0.0</c:formatCode>
                <c:ptCount val="8"/>
                <c:pt idx="0">
                  <c:v>92.176178682894943</c:v>
                </c:pt>
                <c:pt idx="1">
                  <c:v>93.618088260945413</c:v>
                </c:pt>
                <c:pt idx="2">
                  <c:v>94.114969732829636</c:v>
                </c:pt>
                <c:pt idx="3">
                  <c:v>98.854702513830929</c:v>
                </c:pt>
                <c:pt idx="4">
                  <c:v>90.066981670907111</c:v>
                </c:pt>
                <c:pt idx="5">
                  <c:v>95.896114195083271</c:v>
                </c:pt>
                <c:pt idx="6">
                  <c:v>93.917185782337853</c:v>
                </c:pt>
                <c:pt idx="7">
                  <c:v>100.28152318862054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43-4176-B464-8D49416DDAFC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...'!$L$71:$L$78</c:f>
              <c:numCache>
                <c:formatCode>0.0</c:formatCode>
                <c:ptCount val="8"/>
                <c:pt idx="0">
                  <c:v>90.712503567581507</c:v>
                </c:pt>
                <c:pt idx="1">
                  <c:v>91.425987702773412</c:v>
                </c:pt>
                <c:pt idx="2">
                  <c:v>92.464642786703692</c:v>
                </c:pt>
                <c:pt idx="3">
                  <c:v>96.754294865573129</c:v>
                </c:pt>
                <c:pt idx="4">
                  <c:v>87.678539903421765</c:v>
                </c:pt>
                <c:pt idx="5">
                  <c:v>94.024583663758932</c:v>
                </c:pt>
                <c:pt idx="6">
                  <c:v>92.103700989373408</c:v>
                </c:pt>
                <c:pt idx="7">
                  <c:v>97.060157060305229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43-4176-B464-8D49416DD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...'!$L$82:$L$89</c:f>
              <c:numCache>
                <c:formatCode>0.0</c:formatCode>
                <c:ptCount val="8"/>
                <c:pt idx="0">
                  <c:v>99.454774366071149</c:v>
                </c:pt>
                <c:pt idx="1">
                  <c:v>99.47326708528928</c:v>
                </c:pt>
                <c:pt idx="2">
                  <c:v>99.682311229683719</c:v>
                </c:pt>
                <c:pt idx="3">
                  <c:v>101.0243953955011</c:v>
                </c:pt>
                <c:pt idx="4">
                  <c:v>98.82805727956729</c:v>
                </c:pt>
                <c:pt idx="5">
                  <c:v>100.64620355411955</c:v>
                </c:pt>
                <c:pt idx="6">
                  <c:v>99.654832347140044</c:v>
                </c:pt>
                <c:pt idx="7">
                  <c:v>99.044531649889095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E-407C-A46B-D7DCEE2C56FA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...'!$L$91:$L$98</c:f>
              <c:numCache>
                <c:formatCode>0.0</c:formatCode>
                <c:ptCount val="8"/>
                <c:pt idx="0">
                  <c:v>92.277357528587928</c:v>
                </c:pt>
                <c:pt idx="1">
                  <c:v>90.470035969030064</c:v>
                </c:pt>
                <c:pt idx="2">
                  <c:v>94.285112507459544</c:v>
                </c:pt>
                <c:pt idx="3">
                  <c:v>96.868729538494037</c:v>
                </c:pt>
                <c:pt idx="4">
                  <c:v>92.236746298672031</c:v>
                </c:pt>
                <c:pt idx="5">
                  <c:v>94.435469395081668</c:v>
                </c:pt>
                <c:pt idx="6">
                  <c:v>94.575936883629183</c:v>
                </c:pt>
                <c:pt idx="7">
                  <c:v>98.890974236478414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E-407C-A46B-D7DCEE2C56FA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...'!$L$100:$L$107</c:f>
              <c:numCache>
                <c:formatCode>0.0</c:formatCode>
                <c:ptCount val="8"/>
                <c:pt idx="0">
                  <c:v>89.537827629621148</c:v>
                </c:pt>
                <c:pt idx="1">
                  <c:v>87.243784673535345</c:v>
                </c:pt>
                <c:pt idx="2">
                  <c:v>90.817618562853227</c:v>
                </c:pt>
                <c:pt idx="3">
                  <c:v>94.508659837364036</c:v>
                </c:pt>
                <c:pt idx="4">
                  <c:v>87.544190562047092</c:v>
                </c:pt>
                <c:pt idx="5">
                  <c:v>94.258122419673313</c:v>
                </c:pt>
                <c:pt idx="6">
                  <c:v>91.678994082840234</c:v>
                </c:pt>
                <c:pt idx="7">
                  <c:v>93.74407097764886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0E-407C-A46B-D7DCEE2C5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'Administrative and support ...'!$L$9:$L$14</c:f>
              <c:numCache>
                <c:formatCode>0.0</c:formatCode>
                <c:ptCount val="6"/>
                <c:pt idx="0">
                  <c:v>100</c:v>
                </c:pt>
                <c:pt idx="1">
                  <c:v>99.260762690841844</c:v>
                </c:pt>
                <c:pt idx="2">
                  <c:v>98.857993369866719</c:v>
                </c:pt>
                <c:pt idx="3">
                  <c:v>94.648675100917856</c:v>
                </c:pt>
                <c:pt idx="4">
                  <c:v>92.485848950228899</c:v>
                </c:pt>
                <c:pt idx="5">
                  <c:v>89.955239834923219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4-42EB-A310-A02348E68B49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'Administrative and support ...'!$L$15:$L$20</c:f>
              <c:numCache>
                <c:formatCode>0.0</c:formatCode>
                <c:ptCount val="6"/>
                <c:pt idx="0">
                  <c:v>100</c:v>
                </c:pt>
                <c:pt idx="1">
                  <c:v>100.61730439146639</c:v>
                </c:pt>
                <c:pt idx="2">
                  <c:v>102.5332087991639</c:v>
                </c:pt>
                <c:pt idx="3">
                  <c:v>97.644927688204888</c:v>
                </c:pt>
                <c:pt idx="4">
                  <c:v>92.303198643626928</c:v>
                </c:pt>
                <c:pt idx="5">
                  <c:v>89.011404093465103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4-42EB-A310-A02348E68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...'!$L$24:$L$30</c:f>
              <c:numCache>
                <c:formatCode>0.0</c:formatCode>
                <c:ptCount val="7"/>
                <c:pt idx="0">
                  <c:v>98.092287624327412</c:v>
                </c:pt>
                <c:pt idx="1">
                  <c:v>98.757991457825028</c:v>
                </c:pt>
                <c:pt idx="2">
                  <c:v>99.445948078113432</c:v>
                </c:pt>
                <c:pt idx="3">
                  <c:v>99.713851526125197</c:v>
                </c:pt>
                <c:pt idx="4">
                  <c:v>99.39229254215509</c:v>
                </c:pt>
                <c:pt idx="5">
                  <c:v>99.155106882610696</c:v>
                </c:pt>
                <c:pt idx="6">
                  <c:v>100.16559581373782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7-479C-B926-BC781C951A24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...'!$L$33:$L$39</c:f>
              <c:numCache>
                <c:formatCode>0.0</c:formatCode>
                <c:ptCount val="7"/>
                <c:pt idx="0">
                  <c:v>83.303440404369795</c:v>
                </c:pt>
                <c:pt idx="1">
                  <c:v>87.709716858677083</c:v>
                </c:pt>
                <c:pt idx="2">
                  <c:v>93.546175039141673</c:v>
                </c:pt>
                <c:pt idx="3">
                  <c:v>95.215500517330582</c:v>
                </c:pt>
                <c:pt idx="4">
                  <c:v>95.211012459582705</c:v>
                </c:pt>
                <c:pt idx="5">
                  <c:v>92.914033940978527</c:v>
                </c:pt>
                <c:pt idx="6">
                  <c:v>103.18937537259059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A7-479C-B926-BC781C951A24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...'!$L$42:$L$48</c:f>
              <c:numCache>
                <c:formatCode>0.0</c:formatCode>
                <c:ptCount val="7"/>
                <c:pt idx="0">
                  <c:v>79.410239686939505</c:v>
                </c:pt>
                <c:pt idx="1">
                  <c:v>84.600639855224685</c:v>
                </c:pt>
                <c:pt idx="2">
                  <c:v>91.225528867743606</c:v>
                </c:pt>
                <c:pt idx="3">
                  <c:v>93.231723680807036</c:v>
                </c:pt>
                <c:pt idx="4">
                  <c:v>92.940293005571533</c:v>
                </c:pt>
                <c:pt idx="5">
                  <c:v>90.777737429491367</c:v>
                </c:pt>
                <c:pt idx="6">
                  <c:v>100.57988342054713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A7-479C-B926-BC781C951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s...'!$L$53:$L$60</c:f>
              <c:numCache>
                <c:formatCode>0.0</c:formatCode>
                <c:ptCount val="8"/>
                <c:pt idx="0">
                  <c:v>99.229012268342274</c:v>
                </c:pt>
                <c:pt idx="1">
                  <c:v>96.001830811480261</c:v>
                </c:pt>
                <c:pt idx="2">
                  <c:v>100</c:v>
                </c:pt>
                <c:pt idx="3">
                  <c:v>97.920433996383366</c:v>
                </c:pt>
                <c:pt idx="4">
                  <c:v>98.838223297420456</c:v>
                </c:pt>
                <c:pt idx="5">
                  <c:v>99.792795664647755</c:v>
                </c:pt>
                <c:pt idx="6">
                  <c:v>98.838797814207652</c:v>
                </c:pt>
                <c:pt idx="7">
                  <c:v>98.544232922732363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8-4E7C-984F-322FF865EC99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s...'!$L$62:$L$69</c:f>
              <c:numCache>
                <c:formatCode>0.0</c:formatCode>
                <c:ptCount val="8"/>
                <c:pt idx="0">
                  <c:v>99.622216011487723</c:v>
                </c:pt>
                <c:pt idx="1">
                  <c:v>90.39766302299283</c:v>
                </c:pt>
                <c:pt idx="2">
                  <c:v>94.234775265083982</c:v>
                </c:pt>
                <c:pt idx="3">
                  <c:v>91.139240506329116</c:v>
                </c:pt>
                <c:pt idx="4">
                  <c:v>98.928239894230501</c:v>
                </c:pt>
                <c:pt idx="5">
                  <c:v>100.54191903092126</c:v>
                </c:pt>
                <c:pt idx="6">
                  <c:v>98.415300546448094</c:v>
                </c:pt>
                <c:pt idx="7">
                  <c:v>97.414674521641757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98-4E7C-984F-322FF865EC99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s...'!$L$71:$L$78</c:f>
              <c:numCache>
                <c:formatCode>0.0</c:formatCode>
                <c:ptCount val="8"/>
                <c:pt idx="0">
                  <c:v>99.274780027562812</c:v>
                </c:pt>
                <c:pt idx="1">
                  <c:v>88.878452964299186</c:v>
                </c:pt>
                <c:pt idx="2">
                  <c:v>93.364943229802009</c:v>
                </c:pt>
                <c:pt idx="3">
                  <c:v>89.918050304126254</c:v>
                </c:pt>
                <c:pt idx="4">
                  <c:v>95.566738867478691</c:v>
                </c:pt>
                <c:pt idx="5">
                  <c:v>98.40165763468282</c:v>
                </c:pt>
                <c:pt idx="6">
                  <c:v>96.751912568306011</c:v>
                </c:pt>
                <c:pt idx="7">
                  <c:v>97.901747894249965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98-4E7C-984F-322FF865E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s...'!$L$82:$L$89</c:f>
              <c:numCache>
                <c:formatCode>0.0</c:formatCode>
                <c:ptCount val="8"/>
                <c:pt idx="0">
                  <c:v>99.099287589835853</c:v>
                </c:pt>
                <c:pt idx="1">
                  <c:v>94.282092166139535</c:v>
                </c:pt>
                <c:pt idx="2">
                  <c:v>100</c:v>
                </c:pt>
                <c:pt idx="3">
                  <c:v>97.746155205939544</c:v>
                </c:pt>
                <c:pt idx="4">
                  <c:v>98.902069290318778</c:v>
                </c:pt>
                <c:pt idx="5">
                  <c:v>100.24468573176325</c:v>
                </c:pt>
                <c:pt idx="6">
                  <c:v>99.674511767651481</c:v>
                </c:pt>
                <c:pt idx="7">
                  <c:v>98.411671988037014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38-4C46-BCE6-333D83D4D2AE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s...'!$L$91:$L$98</c:f>
              <c:numCache>
                <c:formatCode>0.0</c:formatCode>
                <c:ptCount val="8"/>
                <c:pt idx="0">
                  <c:v>98.617024615288045</c:v>
                </c:pt>
                <c:pt idx="1">
                  <c:v>90.498470868076424</c:v>
                </c:pt>
                <c:pt idx="2">
                  <c:v>96.172613238759425</c:v>
                </c:pt>
                <c:pt idx="3">
                  <c:v>92.283896057981266</c:v>
                </c:pt>
                <c:pt idx="4">
                  <c:v>101.44232184381714</c:v>
                </c:pt>
                <c:pt idx="5">
                  <c:v>101.36106438293318</c:v>
                </c:pt>
                <c:pt idx="6">
                  <c:v>100.68853279919881</c:v>
                </c:pt>
                <c:pt idx="7">
                  <c:v>96.87184254132481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38-4C46-BCE6-333D83D4D2AE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s...'!$L$100:$L$107</c:f>
              <c:numCache>
                <c:formatCode>0.0</c:formatCode>
                <c:ptCount val="8"/>
                <c:pt idx="0">
                  <c:v>97.848489920599221</c:v>
                </c:pt>
                <c:pt idx="1">
                  <c:v>89.205348040881404</c:v>
                </c:pt>
                <c:pt idx="2">
                  <c:v>94.426415633256383</c:v>
                </c:pt>
                <c:pt idx="3">
                  <c:v>91.368481527311303</c:v>
                </c:pt>
                <c:pt idx="4">
                  <c:v>97.961852058988029</c:v>
                </c:pt>
                <c:pt idx="5">
                  <c:v>99.485701177550084</c:v>
                </c:pt>
                <c:pt idx="6">
                  <c:v>99.028042063094631</c:v>
                </c:pt>
                <c:pt idx="7">
                  <c:v>97.356181546295929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38-4C46-BCE6-333D83D4D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'Public administration and s...'!$L$9:$L$14</c:f>
              <c:numCache>
                <c:formatCode>0.0</c:formatCode>
                <c:ptCount val="6"/>
                <c:pt idx="0">
                  <c:v>100</c:v>
                </c:pt>
                <c:pt idx="1">
                  <c:v>98.178604837848255</c:v>
                </c:pt>
                <c:pt idx="2">
                  <c:v>97.471021787472608</c:v>
                </c:pt>
                <c:pt idx="3">
                  <c:v>95.35805935799624</c:v>
                </c:pt>
                <c:pt idx="4">
                  <c:v>96.073011176963746</c:v>
                </c:pt>
                <c:pt idx="5">
                  <c:v>94.85690055318365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4-4324-8E37-DF116644BFD7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'Public administration and s...'!$L$15:$L$20</c:f>
              <c:numCache>
                <c:formatCode>0.0</c:formatCode>
                <c:ptCount val="6"/>
                <c:pt idx="0">
                  <c:v>100</c:v>
                </c:pt>
                <c:pt idx="1">
                  <c:v>95.565148522632967</c:v>
                </c:pt>
                <c:pt idx="2">
                  <c:v>94.30757181093243</c:v>
                </c:pt>
                <c:pt idx="3">
                  <c:v>92.617843445414621</c:v>
                </c:pt>
                <c:pt idx="4">
                  <c:v>93.650107421675031</c:v>
                </c:pt>
                <c:pt idx="5">
                  <c:v>94.322527500385448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4-4324-8E37-DF116644B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Mining!$L$82:$L$89</c:f>
              <c:numCache>
                <c:formatCode>0.0</c:formatCode>
                <c:ptCount val="8"/>
                <c:pt idx="0">
                  <c:v>100.35087719298245</c:v>
                </c:pt>
                <c:pt idx="1">
                  <c:v>100</c:v>
                </c:pt>
                <c:pt idx="2">
                  <c:v>99.262089866912646</c:v>
                </c:pt>
                <c:pt idx="3">
                  <c:v>100.11135857461025</c:v>
                </c:pt>
                <c:pt idx="4">
                  <c:v>99.719563494482728</c:v>
                </c:pt>
                <c:pt idx="5">
                  <c:v>96.057347670250891</c:v>
                </c:pt>
                <c:pt idx="6">
                  <c:v>98.488120950323975</c:v>
                </c:pt>
                <c:pt idx="7">
                  <c:v>115.78947368421053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17-4642-BA77-EEF7FBE4F42D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Mining!$L$91:$L$98</c:f>
              <c:numCache>
                <c:formatCode>0.0</c:formatCode>
                <c:ptCount val="8"/>
                <c:pt idx="0">
                  <c:v>98.070175438596493</c:v>
                </c:pt>
                <c:pt idx="1">
                  <c:v>95.828367103694873</c:v>
                </c:pt>
                <c:pt idx="2">
                  <c:v>97.997101067334299</c:v>
                </c:pt>
                <c:pt idx="3">
                  <c:v>98.608017817371945</c:v>
                </c:pt>
                <c:pt idx="4">
                  <c:v>98.164969822593434</c:v>
                </c:pt>
                <c:pt idx="5">
                  <c:v>97.849462365591393</c:v>
                </c:pt>
                <c:pt idx="6">
                  <c:v>88.984881209503243</c:v>
                </c:pt>
                <c:pt idx="7">
                  <c:v>113.1578947368421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17-4642-BA77-EEF7FBE4F42D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Mining!$L$100:$L$107</c:f>
              <c:numCache>
                <c:formatCode>0.0</c:formatCode>
                <c:ptCount val="8"/>
                <c:pt idx="0">
                  <c:v>97.884795321637412</c:v>
                </c:pt>
                <c:pt idx="1">
                  <c:v>96.48748510131108</c:v>
                </c:pt>
                <c:pt idx="2">
                  <c:v>97.652786928449061</c:v>
                </c:pt>
                <c:pt idx="3">
                  <c:v>98.933184855233847</c:v>
                </c:pt>
                <c:pt idx="4">
                  <c:v>97.301713101261967</c:v>
                </c:pt>
                <c:pt idx="5">
                  <c:v>98.340501792114694</c:v>
                </c:pt>
                <c:pt idx="6">
                  <c:v>89.863930885529157</c:v>
                </c:pt>
                <c:pt idx="7">
                  <c:v>113.73684210526316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17-4642-BA77-EEF7FBE4F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s...'!$L$24:$L$30</c:f>
              <c:numCache>
                <c:formatCode>0.0</c:formatCode>
                <c:ptCount val="7"/>
                <c:pt idx="0">
                  <c:v>97.448545671032491</c:v>
                </c:pt>
                <c:pt idx="1">
                  <c:v>97.410999308143275</c:v>
                </c:pt>
                <c:pt idx="2">
                  <c:v>97.643692200314078</c:v>
                </c:pt>
                <c:pt idx="3">
                  <c:v>98.43901055698062</c:v>
                </c:pt>
                <c:pt idx="4">
                  <c:v>98.610661221040772</c:v>
                </c:pt>
                <c:pt idx="5">
                  <c:v>98.158598158598153</c:v>
                </c:pt>
                <c:pt idx="6">
                  <c:v>99.7059132444071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4-4F2A-8D1E-E535AB396871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s...'!$L$33:$L$39</c:f>
              <c:numCache>
                <c:formatCode>0.0</c:formatCode>
                <c:ptCount val="7"/>
                <c:pt idx="0">
                  <c:v>90.984861370981463</c:v>
                </c:pt>
                <c:pt idx="1">
                  <c:v>95.676502360809351</c:v>
                </c:pt>
                <c:pt idx="2">
                  <c:v>95.972779619612638</c:v>
                </c:pt>
                <c:pt idx="3">
                  <c:v>96.096237383828097</c:v>
                </c:pt>
                <c:pt idx="4">
                  <c:v>96.14041264699668</c:v>
                </c:pt>
                <c:pt idx="5">
                  <c:v>95.454245454245452</c:v>
                </c:pt>
                <c:pt idx="6">
                  <c:v>99.618387424290162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44-4F2A-8D1E-E535AB396871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s...'!$L$42:$L$48</c:f>
              <c:numCache>
                <c:formatCode>0.0</c:formatCode>
                <c:ptCount val="7"/>
                <c:pt idx="0">
                  <c:v>84.7729205647219</c:v>
                </c:pt>
                <c:pt idx="1">
                  <c:v>93.777392064281997</c:v>
                </c:pt>
                <c:pt idx="2">
                  <c:v>95.019584714709467</c:v>
                </c:pt>
                <c:pt idx="3">
                  <c:v>95.263131775351567</c:v>
                </c:pt>
                <c:pt idx="4">
                  <c:v>95.357172030138727</c:v>
                </c:pt>
                <c:pt idx="5">
                  <c:v>94.124030624030624</c:v>
                </c:pt>
                <c:pt idx="6">
                  <c:v>96.091271925217939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44-4F2A-8D1E-E535AB396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training'!$L$53:$L$60</c:f>
              <c:numCache>
                <c:formatCode>0.0</c:formatCode>
                <c:ptCount val="8"/>
                <c:pt idx="0">
                  <c:v>100.03616944320332</c:v>
                </c:pt>
                <c:pt idx="1">
                  <c:v>100.1126388565214</c:v>
                </c:pt>
                <c:pt idx="2">
                  <c:v>101.08790367299517</c:v>
                </c:pt>
                <c:pt idx="3">
                  <c:v>101.721522827241</c:v>
                </c:pt>
                <c:pt idx="4">
                  <c:v>100.36648027807162</c:v>
                </c:pt>
                <c:pt idx="5">
                  <c:v>101.06412769532345</c:v>
                </c:pt>
                <c:pt idx="6">
                  <c:v>101.85861267839363</c:v>
                </c:pt>
                <c:pt idx="7">
                  <c:v>89.529837251356241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C-4965-AF14-04CB25DE18A8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training'!$L$62:$L$69</c:f>
              <c:numCache>
                <c:formatCode>0.0</c:formatCode>
                <c:ptCount val="8"/>
                <c:pt idx="0">
                  <c:v>99.31490819344269</c:v>
                </c:pt>
                <c:pt idx="1">
                  <c:v>98.046298454128802</c:v>
                </c:pt>
                <c:pt idx="2">
                  <c:v>100.06601357239049</c:v>
                </c:pt>
                <c:pt idx="3">
                  <c:v>101.56226300621871</c:v>
                </c:pt>
                <c:pt idx="4">
                  <c:v>96.168958742632611</c:v>
                </c:pt>
                <c:pt idx="5">
                  <c:v>95.771492579109491</c:v>
                </c:pt>
                <c:pt idx="6">
                  <c:v>104.08230999004316</c:v>
                </c:pt>
                <c:pt idx="7">
                  <c:v>103.18264014466547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C-4965-AF14-04CB25DE18A8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training'!$L$71:$L$78</c:f>
              <c:numCache>
                <c:formatCode>0.0</c:formatCode>
                <c:ptCount val="8"/>
                <c:pt idx="0">
                  <c:v>98.494319269802773</c:v>
                </c:pt>
                <c:pt idx="1">
                  <c:v>98.44414666355938</c:v>
                </c:pt>
                <c:pt idx="2">
                  <c:v>100.30627657046287</c:v>
                </c:pt>
                <c:pt idx="3">
                  <c:v>102.22250872137116</c:v>
                </c:pt>
                <c:pt idx="4">
                  <c:v>97.059883633066349</c:v>
                </c:pt>
                <c:pt idx="5">
                  <c:v>97.88266591991038</c:v>
                </c:pt>
                <c:pt idx="6">
                  <c:v>102.76833720544307</c:v>
                </c:pt>
                <c:pt idx="7">
                  <c:v>99.336889692585899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C-4965-AF14-04CB25DE1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training'!$L$82:$L$89</c:f>
              <c:numCache>
                <c:formatCode>0.0</c:formatCode>
                <c:ptCount val="8"/>
                <c:pt idx="0">
                  <c:v>99.909613620600936</c:v>
                </c:pt>
                <c:pt idx="1">
                  <c:v>99.546931829177367</c:v>
                </c:pt>
                <c:pt idx="2">
                  <c:v>100.40676627394194</c:v>
                </c:pt>
                <c:pt idx="3">
                  <c:v>101.17305599226026</c:v>
                </c:pt>
                <c:pt idx="4">
                  <c:v>99.525191958108365</c:v>
                </c:pt>
                <c:pt idx="5">
                  <c:v>100.67961165048544</c:v>
                </c:pt>
                <c:pt idx="6">
                  <c:v>102.17701641684511</c:v>
                </c:pt>
                <c:pt idx="7">
                  <c:v>91.701828410689174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6-4D89-BB73-F4A24AC37A1B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training'!$L$91:$L$98</c:f>
              <c:numCache>
                <c:formatCode>0.0</c:formatCode>
                <c:ptCount val="8"/>
                <c:pt idx="0">
                  <c:v>98.565899277356422</c:v>
                </c:pt>
                <c:pt idx="1">
                  <c:v>96.67825898879282</c:v>
                </c:pt>
                <c:pt idx="2">
                  <c:v>98.987691700125055</c:v>
                </c:pt>
                <c:pt idx="3">
                  <c:v>99.939533196275249</c:v>
                </c:pt>
                <c:pt idx="4">
                  <c:v>98.32731909813603</c:v>
                </c:pt>
                <c:pt idx="5">
                  <c:v>94.611650485436897</c:v>
                </c:pt>
                <c:pt idx="6">
                  <c:v>103.65810135617417</c:v>
                </c:pt>
                <c:pt idx="7">
                  <c:v>102.3089545241444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26-4D89-BB73-F4A24AC37A1B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training'!$L$100:$L$107</c:f>
              <c:numCache>
                <c:formatCode>0.0</c:formatCode>
                <c:ptCount val="8"/>
                <c:pt idx="0">
                  <c:v>98.025330559097924</c:v>
                </c:pt>
                <c:pt idx="1">
                  <c:v>97.485420425633635</c:v>
                </c:pt>
                <c:pt idx="2">
                  <c:v>98.793365365628915</c:v>
                </c:pt>
                <c:pt idx="3">
                  <c:v>99.839642036521951</c:v>
                </c:pt>
                <c:pt idx="4">
                  <c:v>97.713256640529622</c:v>
                </c:pt>
                <c:pt idx="5">
                  <c:v>96.190614886731396</c:v>
                </c:pt>
                <c:pt idx="6">
                  <c:v>101.89882226980728</c:v>
                </c:pt>
                <c:pt idx="7">
                  <c:v>98.968706047819978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26-4D89-BB73-F4A24AC37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'Education and training'!$L$9:$L$14</c:f>
              <c:numCache>
                <c:formatCode>0.0</c:formatCode>
                <c:ptCount val="6"/>
                <c:pt idx="0">
                  <c:v>100</c:v>
                </c:pt>
                <c:pt idx="1">
                  <c:v>99.916672501121937</c:v>
                </c:pt>
                <c:pt idx="2">
                  <c:v>98.801622016823885</c:v>
                </c:pt>
                <c:pt idx="3">
                  <c:v>96.354903983995612</c:v>
                </c:pt>
                <c:pt idx="4">
                  <c:v>98.202719965658972</c:v>
                </c:pt>
                <c:pt idx="5">
                  <c:v>98.038314580820213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6-43A1-88F2-F808E020C3DF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'Education and training'!$L$15:$L$20</c:f>
              <c:numCache>
                <c:formatCode>0.0</c:formatCode>
                <c:ptCount val="6"/>
                <c:pt idx="0">
                  <c:v>100</c:v>
                </c:pt>
                <c:pt idx="1">
                  <c:v>102.05709742216391</c:v>
                </c:pt>
                <c:pt idx="2">
                  <c:v>101.02423286500041</c:v>
                </c:pt>
                <c:pt idx="3">
                  <c:v>96.618670395052106</c:v>
                </c:pt>
                <c:pt idx="4">
                  <c:v>98.061538824428425</c:v>
                </c:pt>
                <c:pt idx="5">
                  <c:v>99.232603825493356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6-43A1-88F2-F808E020C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training'!$L$24:$L$30</c:f>
              <c:numCache>
                <c:formatCode>0.0</c:formatCode>
                <c:ptCount val="7"/>
                <c:pt idx="0">
                  <c:v>99.303784658975914</c:v>
                </c:pt>
                <c:pt idx="1">
                  <c:v>100.32627431667076</c:v>
                </c:pt>
                <c:pt idx="2">
                  <c:v>100.08311509087773</c:v>
                </c:pt>
                <c:pt idx="3">
                  <c:v>99.822916247434307</c:v>
                </c:pt>
                <c:pt idx="4">
                  <c:v>99.831868595333347</c:v>
                </c:pt>
                <c:pt idx="5">
                  <c:v>99.230045526802414</c:v>
                </c:pt>
                <c:pt idx="6">
                  <c:v>100.39903664525878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3C-4CA0-A418-C90A9CFF8DFE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training'!$L$33:$L$39</c:f>
              <c:numCache>
                <c:formatCode>0.0</c:formatCode>
                <c:ptCount val="7"/>
                <c:pt idx="0">
                  <c:v>76.871078729002235</c:v>
                </c:pt>
                <c:pt idx="1">
                  <c:v>98.248926099209271</c:v>
                </c:pt>
                <c:pt idx="2">
                  <c:v>100.11238833043214</c:v>
                </c:pt>
                <c:pt idx="3">
                  <c:v>99.3756791564374</c:v>
                </c:pt>
                <c:pt idx="4">
                  <c:v>99.14452461557751</c:v>
                </c:pt>
                <c:pt idx="5">
                  <c:v>98.878591588896214</c:v>
                </c:pt>
                <c:pt idx="6">
                  <c:v>90.977993955421226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3C-4CA0-A418-C90A9CFF8DFE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training'!$L$42:$L$48</c:f>
              <c:numCache>
                <c:formatCode>0.0</c:formatCode>
                <c:ptCount val="7"/>
                <c:pt idx="0">
                  <c:v>68.704513256425827</c:v>
                </c:pt>
                <c:pt idx="1">
                  <c:v>97.528229226517823</c:v>
                </c:pt>
                <c:pt idx="2">
                  <c:v>100.54728412292668</c:v>
                </c:pt>
                <c:pt idx="3">
                  <c:v>99.720881796595165</c:v>
                </c:pt>
                <c:pt idx="4">
                  <c:v>99.501060082754861</c:v>
                </c:pt>
                <c:pt idx="5">
                  <c:v>98.70243206125032</c:v>
                </c:pt>
                <c:pt idx="6">
                  <c:v>90.170476010578014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3C-4CA0-A418-C90A9CFF8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assi...'!$L$53:$L$60</c:f>
              <c:numCache>
                <c:formatCode>0.0</c:formatCode>
                <c:ptCount val="8"/>
                <c:pt idx="0">
                  <c:v>100.5312528459974</c:v>
                </c:pt>
                <c:pt idx="1">
                  <c:v>100.3219198127012</c:v>
                </c:pt>
                <c:pt idx="2">
                  <c:v>99.966187138817162</c:v>
                </c:pt>
                <c:pt idx="3">
                  <c:v>101.02240979611246</c:v>
                </c:pt>
                <c:pt idx="4">
                  <c:v>102.12617193707294</c:v>
                </c:pt>
                <c:pt idx="5">
                  <c:v>101.43648676380053</c:v>
                </c:pt>
                <c:pt idx="6">
                  <c:v>100</c:v>
                </c:pt>
                <c:pt idx="7">
                  <c:v>100.58519018681071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F-41A9-A23C-0B8355C213E4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assi...'!$L$62:$L$69</c:f>
              <c:numCache>
                <c:formatCode>0.0</c:formatCode>
                <c:ptCount val="8"/>
                <c:pt idx="0">
                  <c:v>99.716665148801397</c:v>
                </c:pt>
                <c:pt idx="1">
                  <c:v>99.702955809189348</c:v>
                </c:pt>
                <c:pt idx="2">
                  <c:v>101.60303700971352</c:v>
                </c:pt>
                <c:pt idx="3">
                  <c:v>99.613624204957489</c:v>
                </c:pt>
                <c:pt idx="4">
                  <c:v>103.96948990942316</c:v>
                </c:pt>
                <c:pt idx="5">
                  <c:v>102.277857582598</c:v>
                </c:pt>
                <c:pt idx="6">
                  <c:v>101.81323662737987</c:v>
                </c:pt>
                <c:pt idx="7">
                  <c:v>98.942156200765254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5F-41A9-A23C-0B8355C213E4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assi...'!$L$71:$L$78</c:f>
              <c:numCache>
                <c:formatCode>0.0</c:formatCode>
                <c:ptCount val="8"/>
                <c:pt idx="0">
                  <c:v>96.776873804681102</c:v>
                </c:pt>
                <c:pt idx="1">
                  <c:v>95.898536728124085</c:v>
                </c:pt>
                <c:pt idx="2">
                  <c:v>102.11105987950324</c:v>
                </c:pt>
                <c:pt idx="3">
                  <c:v>96.252511442667782</c:v>
                </c:pt>
                <c:pt idx="4">
                  <c:v>100.30516446845701</c:v>
                </c:pt>
                <c:pt idx="5">
                  <c:v>96.767083931869493</c:v>
                </c:pt>
                <c:pt idx="6">
                  <c:v>99.520625566636454</c:v>
                </c:pt>
                <c:pt idx="7">
                  <c:v>91.316452847175327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5F-41A9-A23C-0B8355C21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assi...'!$L$82:$L$89</c:f>
              <c:numCache>
                <c:formatCode>0.0</c:formatCode>
                <c:ptCount val="8"/>
                <c:pt idx="0">
                  <c:v>100.20309813494134</c:v>
                </c:pt>
                <c:pt idx="1">
                  <c:v>99.861706037987162</c:v>
                </c:pt>
                <c:pt idx="2">
                  <c:v>99.873171119592868</c:v>
                </c:pt>
                <c:pt idx="3">
                  <c:v>100.653976949236</c:v>
                </c:pt>
                <c:pt idx="4">
                  <c:v>101.76755485649322</c:v>
                </c:pt>
                <c:pt idx="5">
                  <c:v>99.426415874328228</c:v>
                </c:pt>
                <c:pt idx="6">
                  <c:v>100</c:v>
                </c:pt>
                <c:pt idx="7">
                  <c:v>100.90315001101402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1A-4F6E-BD41-02622679AD0D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assi...'!$L$91:$L$98</c:f>
              <c:numCache>
                <c:formatCode>0.0</c:formatCode>
                <c:ptCount val="8"/>
                <c:pt idx="0">
                  <c:v>98.470066943113395</c:v>
                </c:pt>
                <c:pt idx="1">
                  <c:v>98.545001947033413</c:v>
                </c:pt>
                <c:pt idx="2">
                  <c:v>100.95539122137404</c:v>
                </c:pt>
                <c:pt idx="3">
                  <c:v>98.687429793651035</c:v>
                </c:pt>
                <c:pt idx="4">
                  <c:v>103.3092987401305</c:v>
                </c:pt>
                <c:pt idx="5">
                  <c:v>98.80632492765605</c:v>
                </c:pt>
                <c:pt idx="6">
                  <c:v>101.30948578728839</c:v>
                </c:pt>
                <c:pt idx="7">
                  <c:v>99.24370364931346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1A-4F6E-BD41-02622679AD0D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assi...'!$L$100:$L$107</c:f>
              <c:numCache>
                <c:formatCode>0.0</c:formatCode>
                <c:ptCount val="8"/>
                <c:pt idx="0">
                  <c:v>95.040305275904586</c:v>
                </c:pt>
                <c:pt idx="1">
                  <c:v>94.911324455831448</c:v>
                </c:pt>
                <c:pt idx="2">
                  <c:v>101.46017016539439</c:v>
                </c:pt>
                <c:pt idx="3">
                  <c:v>95.916290950497796</c:v>
                </c:pt>
                <c:pt idx="4">
                  <c:v>99.257307710276734</c:v>
                </c:pt>
                <c:pt idx="5">
                  <c:v>94.195380322447292</c:v>
                </c:pt>
                <c:pt idx="6">
                  <c:v>98.47780261897158</c:v>
                </c:pt>
                <c:pt idx="7">
                  <c:v>91.96945443865188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1A-4F6E-BD41-02622679A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'Health care and social assi...'!$L$9:$L$14</c:f>
              <c:numCache>
                <c:formatCode>0.0</c:formatCode>
                <c:ptCount val="6"/>
                <c:pt idx="0">
                  <c:v>100</c:v>
                </c:pt>
                <c:pt idx="1">
                  <c:v>100.32586763728324</c:v>
                </c:pt>
                <c:pt idx="2">
                  <c:v>100.41309308636288</c:v>
                </c:pt>
                <c:pt idx="3">
                  <c:v>98.568406264461188</c:v>
                </c:pt>
                <c:pt idx="4">
                  <c:v>99.853148589693845</c:v>
                </c:pt>
                <c:pt idx="5">
                  <c:v>97.139106260795089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2-4146-BDEF-E7BF307A86E3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'Health care and social assi...'!$L$15:$L$20</c:f>
              <c:numCache>
                <c:formatCode>0.0</c:formatCode>
                <c:ptCount val="6"/>
                <c:pt idx="0">
                  <c:v>100</c:v>
                </c:pt>
                <c:pt idx="1">
                  <c:v>98.793641973612949</c:v>
                </c:pt>
                <c:pt idx="2">
                  <c:v>98.803535746269404</c:v>
                </c:pt>
                <c:pt idx="3">
                  <c:v>96.217909880308412</c:v>
                </c:pt>
                <c:pt idx="4">
                  <c:v>98.445574940894815</c:v>
                </c:pt>
                <c:pt idx="5">
                  <c:v>97.155681029978609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2-4146-BDEF-E7BF307A8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assi...'!$L$24:$L$30</c:f>
              <c:numCache>
                <c:formatCode>0.0</c:formatCode>
                <c:ptCount val="7"/>
                <c:pt idx="0">
                  <c:v>100.54445644348453</c:v>
                </c:pt>
                <c:pt idx="1">
                  <c:v>100.51091098025633</c:v>
                </c:pt>
                <c:pt idx="2">
                  <c:v>100.42832382803807</c:v>
                </c:pt>
                <c:pt idx="3">
                  <c:v>100.32088157640973</c:v>
                </c:pt>
                <c:pt idx="4">
                  <c:v>100.22704799705078</c:v>
                </c:pt>
                <c:pt idx="5">
                  <c:v>99.98395603954836</c:v>
                </c:pt>
                <c:pt idx="6">
                  <c:v>100.09881986279242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2-44D8-A2F5-B70C3E85A207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assi...'!$L$33:$L$39</c:f>
              <c:numCache>
                <c:formatCode>0.0</c:formatCode>
                <c:ptCount val="7"/>
                <c:pt idx="0">
                  <c:v>94.834413246940244</c:v>
                </c:pt>
                <c:pt idx="1">
                  <c:v>99.945964669206788</c:v>
                </c:pt>
                <c:pt idx="2">
                  <c:v>100.51059245119509</c:v>
                </c:pt>
                <c:pt idx="3">
                  <c:v>100.44557648952231</c:v>
                </c:pt>
                <c:pt idx="4">
                  <c:v>100.16813265942457</c:v>
                </c:pt>
                <c:pt idx="5">
                  <c:v>99.583525526609577</c:v>
                </c:pt>
                <c:pt idx="6">
                  <c:v>92.839360711503019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22-44D8-A2F5-B70C3E85A207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assi...'!$L$42:$L$48</c:f>
              <c:numCache>
                <c:formatCode>0.0</c:formatCode>
                <c:ptCount val="7"/>
                <c:pt idx="0">
                  <c:v>88.679130669546439</c:v>
                </c:pt>
                <c:pt idx="1">
                  <c:v>96.483830966401101</c:v>
                </c:pt>
                <c:pt idx="2">
                  <c:v>97.819521378131185</c:v>
                </c:pt>
                <c:pt idx="3">
                  <c:v>98.248947574933325</c:v>
                </c:pt>
                <c:pt idx="4">
                  <c:v>98.073434006208501</c:v>
                </c:pt>
                <c:pt idx="5">
                  <c:v>97.277854655088277</c:v>
                </c:pt>
                <c:pt idx="6">
                  <c:v>87.999809961802328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22-44D8-A2F5-B70C3E85A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services'!$L$53:$L$60</c:f>
              <c:numCache>
                <c:formatCode>0.0</c:formatCode>
                <c:ptCount val="8"/>
                <c:pt idx="0">
                  <c:v>97.038027899866236</c:v>
                </c:pt>
                <c:pt idx="1">
                  <c:v>95.594573024740626</c:v>
                </c:pt>
                <c:pt idx="2">
                  <c:v>97.661129568106304</c:v>
                </c:pt>
                <c:pt idx="3">
                  <c:v>97.685079074031634</c:v>
                </c:pt>
                <c:pt idx="4">
                  <c:v>94.906701091421198</c:v>
                </c:pt>
                <c:pt idx="5">
                  <c:v>98.53862212943632</c:v>
                </c:pt>
                <c:pt idx="6">
                  <c:v>96.428571428571431</c:v>
                </c:pt>
                <c:pt idx="7">
                  <c:v>98.130841121495322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48-41D4-B5EB-BCEE276CDFFE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services'!$L$62:$L$69</c:f>
              <c:numCache>
                <c:formatCode>0.0</c:formatCode>
                <c:ptCount val="8"/>
                <c:pt idx="0">
                  <c:v>81.845977450793043</c:v>
                </c:pt>
                <c:pt idx="1">
                  <c:v>80.806065442936941</c:v>
                </c:pt>
                <c:pt idx="2">
                  <c:v>83.973421926910291</c:v>
                </c:pt>
                <c:pt idx="3">
                  <c:v>78.753151501260604</c:v>
                </c:pt>
                <c:pt idx="4">
                  <c:v>94.073465555685956</c:v>
                </c:pt>
                <c:pt idx="5">
                  <c:v>82.811412665274872</c:v>
                </c:pt>
                <c:pt idx="6">
                  <c:v>81.617647058823522</c:v>
                </c:pt>
                <c:pt idx="7">
                  <c:v>85.380507343124165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48-41D4-B5EB-BCEE276CDFFE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services'!$L$71:$L$78</c:f>
              <c:numCache>
                <c:formatCode>0.0</c:formatCode>
                <c:ptCount val="8"/>
                <c:pt idx="0">
                  <c:v>76.978645136632906</c:v>
                </c:pt>
                <c:pt idx="1">
                  <c:v>75.471268954509171</c:v>
                </c:pt>
                <c:pt idx="2">
                  <c:v>78.717209302325585</c:v>
                </c:pt>
                <c:pt idx="3">
                  <c:v>71.430437772175111</c:v>
                </c:pt>
                <c:pt idx="4">
                  <c:v>88.269217228024871</c:v>
                </c:pt>
                <c:pt idx="5">
                  <c:v>76.441892832289497</c:v>
                </c:pt>
                <c:pt idx="6">
                  <c:v>78.64810924369749</c:v>
                </c:pt>
                <c:pt idx="7">
                  <c:v>72.121495327102821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48-41D4-B5EB-BCEE276CD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Mining!$L$9:$L$14</c:f>
              <c:numCache>
                <c:formatCode>0.0</c:formatCode>
                <c:ptCount val="6"/>
                <c:pt idx="0">
                  <c:v>100</c:v>
                </c:pt>
                <c:pt idx="1">
                  <c:v>100.01410986505326</c:v>
                </c:pt>
                <c:pt idx="2">
                  <c:v>99.165260383449692</c:v>
                </c:pt>
                <c:pt idx="3">
                  <c:v>96.35467121192454</c:v>
                </c:pt>
                <c:pt idx="4">
                  <c:v>97.578182762260056</c:v>
                </c:pt>
                <c:pt idx="5">
                  <c:v>97.084224606475857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A-4CA6-B503-5BB3ACBBE16E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Mining!$L$15:$L$20</c:f>
              <c:numCache>
                <c:formatCode>0.0</c:formatCode>
                <c:ptCount val="6"/>
                <c:pt idx="0">
                  <c:v>100</c:v>
                </c:pt>
                <c:pt idx="1">
                  <c:v>101.22560534481921</c:v>
                </c:pt>
                <c:pt idx="2">
                  <c:v>95.371890428058862</c:v>
                </c:pt>
                <c:pt idx="3">
                  <c:v>89.754064471581145</c:v>
                </c:pt>
                <c:pt idx="4">
                  <c:v>86.790102441159959</c:v>
                </c:pt>
                <c:pt idx="5">
                  <c:v>88.366996335036646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A-4CA6-B503-5BB3ACBBE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services'!$L$82:$L$89</c:f>
              <c:numCache>
                <c:formatCode>0.0</c:formatCode>
                <c:ptCount val="8"/>
                <c:pt idx="0">
                  <c:v>96.052691346808999</c:v>
                </c:pt>
                <c:pt idx="1">
                  <c:v>94.151734926052328</c:v>
                </c:pt>
                <c:pt idx="2">
                  <c:v>96.654519385865342</c:v>
                </c:pt>
                <c:pt idx="3">
                  <c:v>97.516262566528681</c:v>
                </c:pt>
                <c:pt idx="4">
                  <c:v>94.989878542510127</c:v>
                </c:pt>
                <c:pt idx="5">
                  <c:v>95.915985997666269</c:v>
                </c:pt>
                <c:pt idx="6">
                  <c:v>94.584139264990327</c:v>
                </c:pt>
                <c:pt idx="7">
                  <c:v>98.204857444561782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8-4CB2-8CC4-AA53BECE7000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services'!$L$91:$L$98</c:f>
              <c:numCache>
                <c:formatCode>0.0</c:formatCode>
                <c:ptCount val="8"/>
                <c:pt idx="0">
                  <c:v>77.996820349761535</c:v>
                </c:pt>
                <c:pt idx="1">
                  <c:v>74.918230944254844</c:v>
                </c:pt>
                <c:pt idx="2">
                  <c:v>77.274628113985301</c:v>
                </c:pt>
                <c:pt idx="3">
                  <c:v>73.565937315198099</c:v>
                </c:pt>
                <c:pt idx="4">
                  <c:v>90.981781376518228</c:v>
                </c:pt>
                <c:pt idx="5">
                  <c:v>77.771295215869301</c:v>
                </c:pt>
                <c:pt idx="6">
                  <c:v>74.177949709864606</c:v>
                </c:pt>
                <c:pt idx="7">
                  <c:v>85.11087645195353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98-4CB2-8CC4-AA53BECE7000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services'!$L$100:$L$107</c:f>
              <c:numCache>
                <c:formatCode>0.0</c:formatCode>
                <c:ptCount val="8"/>
                <c:pt idx="0">
                  <c:v>71.35203270497388</c:v>
                </c:pt>
                <c:pt idx="1">
                  <c:v>66.34972269624572</c:v>
                </c:pt>
                <c:pt idx="2">
                  <c:v>69.621721727701768</c:v>
                </c:pt>
                <c:pt idx="3">
                  <c:v>62.304947762665087</c:v>
                </c:pt>
                <c:pt idx="4">
                  <c:v>84.031376518218622</c:v>
                </c:pt>
                <c:pt idx="5">
                  <c:v>71.476079346557754</c:v>
                </c:pt>
                <c:pt idx="6">
                  <c:v>67.453578336557058</c:v>
                </c:pt>
                <c:pt idx="7">
                  <c:v>70.254487856388593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98-4CB2-8CC4-AA53BECE7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'Arts and recreation services'!$L$9:$L$14</c:f>
              <c:numCache>
                <c:formatCode>0.0</c:formatCode>
                <c:ptCount val="6"/>
                <c:pt idx="0">
                  <c:v>100</c:v>
                </c:pt>
                <c:pt idx="1">
                  <c:v>95.92527811640548</c:v>
                </c:pt>
                <c:pt idx="2">
                  <c:v>89.385935466393406</c:v>
                </c:pt>
                <c:pt idx="3">
                  <c:v>82.179920260537216</c:v>
                </c:pt>
                <c:pt idx="4">
                  <c:v>79.942050493807528</c:v>
                </c:pt>
                <c:pt idx="5">
                  <c:v>73.04054698680234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3-4869-890F-DDFA1C7FBF6F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'Arts and recreation services'!$L$15:$L$20</c:f>
              <c:numCache>
                <c:formatCode>0.0</c:formatCode>
                <c:ptCount val="6"/>
                <c:pt idx="0">
                  <c:v>100</c:v>
                </c:pt>
                <c:pt idx="1">
                  <c:v>94.151211604262869</c:v>
                </c:pt>
                <c:pt idx="2">
                  <c:v>89.950351982658958</c:v>
                </c:pt>
                <c:pt idx="3">
                  <c:v>85.097038091231909</c:v>
                </c:pt>
                <c:pt idx="4">
                  <c:v>83.160990067698265</c:v>
                </c:pt>
                <c:pt idx="5">
                  <c:v>82.664589914626703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3-4869-890F-DDFA1C7FB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services'!$L$24:$L$30</c:f>
              <c:numCache>
                <c:formatCode>0.0</c:formatCode>
                <c:ptCount val="7"/>
                <c:pt idx="0">
                  <c:v>91.683295783714186</c:v>
                </c:pt>
                <c:pt idx="1">
                  <c:v>95.216424154609086</c:v>
                </c:pt>
                <c:pt idx="2">
                  <c:v>97.512214129424819</c:v>
                </c:pt>
                <c:pt idx="3">
                  <c:v>97.845317318617106</c:v>
                </c:pt>
                <c:pt idx="4">
                  <c:v>97.39753112809278</c:v>
                </c:pt>
                <c:pt idx="5">
                  <c:v>96.682464454976298</c:v>
                </c:pt>
                <c:pt idx="6">
                  <c:v>94.229995979091271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5-40A5-94D7-82464A712E68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services'!$L$33:$L$39</c:f>
              <c:numCache>
                <c:formatCode>0.0</c:formatCode>
                <c:ptCount val="7"/>
                <c:pt idx="0">
                  <c:v>55.094946894110073</c:v>
                </c:pt>
                <c:pt idx="1">
                  <c:v>75.82702393828697</c:v>
                </c:pt>
                <c:pt idx="2">
                  <c:v>84.710607559272248</c:v>
                </c:pt>
                <c:pt idx="3">
                  <c:v>86.077747118974187</c:v>
                </c:pt>
                <c:pt idx="4">
                  <c:v>84.956981777374025</c:v>
                </c:pt>
                <c:pt idx="5">
                  <c:v>82.314183331406781</c:v>
                </c:pt>
                <c:pt idx="6">
                  <c:v>88.13329312424608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85-40A5-94D7-82464A712E68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services'!$L$42:$L$48</c:f>
              <c:numCache>
                <c:formatCode>0.0</c:formatCode>
                <c:ptCount val="7"/>
                <c:pt idx="0">
                  <c:v>44.372706791116833</c:v>
                </c:pt>
                <c:pt idx="1">
                  <c:v>67.446439868574117</c:v>
                </c:pt>
                <c:pt idx="2">
                  <c:v>78.76914546054013</c:v>
                </c:pt>
                <c:pt idx="3">
                  <c:v>80.044392144132445</c:v>
                </c:pt>
                <c:pt idx="4">
                  <c:v>79.495591300165657</c:v>
                </c:pt>
                <c:pt idx="5">
                  <c:v>77.323777597965545</c:v>
                </c:pt>
                <c:pt idx="6">
                  <c:v>82.987283876156013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85-40A5-94D7-82464A712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services'!$L$53:$L$60</c:f>
              <c:numCache>
                <c:formatCode>0.0</c:formatCode>
                <c:ptCount val="8"/>
                <c:pt idx="0">
                  <c:v>99.567574544985163</c:v>
                </c:pt>
                <c:pt idx="1">
                  <c:v>99.877061228853194</c:v>
                </c:pt>
                <c:pt idx="2">
                  <c:v>99.244637219320765</c:v>
                </c:pt>
                <c:pt idx="3">
                  <c:v>100.05401026194977</c:v>
                </c:pt>
                <c:pt idx="4">
                  <c:v>100.34188961849459</c:v>
                </c:pt>
                <c:pt idx="5">
                  <c:v>97.994691831318192</c:v>
                </c:pt>
                <c:pt idx="6">
                  <c:v>100.34173430158053</c:v>
                </c:pt>
                <c:pt idx="7">
                  <c:v>100.19113149847094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B-4FE8-876E-6750814A0A9D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services'!$L$62:$L$69</c:f>
              <c:numCache>
                <c:formatCode>0.0</c:formatCode>
                <c:ptCount val="8"/>
                <c:pt idx="0">
                  <c:v>91.583838905382734</c:v>
                </c:pt>
                <c:pt idx="1">
                  <c:v>93.291819226554779</c:v>
                </c:pt>
                <c:pt idx="2">
                  <c:v>93.092561446991823</c:v>
                </c:pt>
                <c:pt idx="3">
                  <c:v>95.211090107120356</c:v>
                </c:pt>
                <c:pt idx="4">
                  <c:v>96.917566614207416</c:v>
                </c:pt>
                <c:pt idx="5">
                  <c:v>93.42376879976409</c:v>
                </c:pt>
                <c:pt idx="6">
                  <c:v>100.38445108927809</c:v>
                </c:pt>
                <c:pt idx="7">
                  <c:v>95.642201834862391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EB-4FE8-876E-6750814A0A9D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services'!$L$71:$L$78</c:f>
              <c:numCache>
                <c:formatCode>0.0</c:formatCode>
                <c:ptCount val="8"/>
                <c:pt idx="0">
                  <c:v>89.780172970182008</c:v>
                </c:pt>
                <c:pt idx="1">
                  <c:v>91.612208354491273</c:v>
                </c:pt>
                <c:pt idx="2">
                  <c:v>91.508955179841251</c:v>
                </c:pt>
                <c:pt idx="3">
                  <c:v>93.506886308398592</c:v>
                </c:pt>
                <c:pt idx="4">
                  <c:v>94.527920985510391</c:v>
                </c:pt>
                <c:pt idx="5">
                  <c:v>92.794455912710106</c:v>
                </c:pt>
                <c:pt idx="6">
                  <c:v>98.181973515591622</c:v>
                </c:pt>
                <c:pt idx="7">
                  <c:v>94.46865443425078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EB-4FE8-876E-6750814A0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services'!$L$82:$L$89</c:f>
              <c:numCache>
                <c:formatCode>0.0</c:formatCode>
                <c:ptCount val="8"/>
                <c:pt idx="0">
                  <c:v>99.09711388455537</c:v>
                </c:pt>
                <c:pt idx="1">
                  <c:v>99.8841462029486</c:v>
                </c:pt>
                <c:pt idx="2">
                  <c:v>99.66123059954306</c:v>
                </c:pt>
                <c:pt idx="3">
                  <c:v>100.41001483032366</c:v>
                </c:pt>
                <c:pt idx="4">
                  <c:v>100.43859649122805</c:v>
                </c:pt>
                <c:pt idx="5">
                  <c:v>99.780487804878049</c:v>
                </c:pt>
                <c:pt idx="6">
                  <c:v>100.62555853440571</c:v>
                </c:pt>
                <c:pt idx="7">
                  <c:v>100.53504547886571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2F-4F88-ACD9-8FAFECA3C303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services'!$L$91:$L$98</c:f>
              <c:numCache>
                <c:formatCode>0.0</c:formatCode>
                <c:ptCount val="8"/>
                <c:pt idx="0">
                  <c:v>88.12402496099844</c:v>
                </c:pt>
                <c:pt idx="1">
                  <c:v>87.515049635401283</c:v>
                </c:pt>
                <c:pt idx="2">
                  <c:v>89.647837390687783</c:v>
                </c:pt>
                <c:pt idx="3">
                  <c:v>91.206490447526818</c:v>
                </c:pt>
                <c:pt idx="4">
                  <c:v>88.810916179337227</c:v>
                </c:pt>
                <c:pt idx="5">
                  <c:v>88.439024390243901</c:v>
                </c:pt>
                <c:pt idx="6">
                  <c:v>96.157283288650589</c:v>
                </c:pt>
                <c:pt idx="7">
                  <c:v>96.629213483146074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2F-4F88-ACD9-8FAFECA3C303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services'!$L$100:$L$107</c:f>
              <c:numCache>
                <c:formatCode>0.0</c:formatCode>
                <c:ptCount val="8"/>
                <c:pt idx="0">
                  <c:v>84.97226989079563</c:v>
                </c:pt>
                <c:pt idx="1">
                  <c:v>84.827196110947042</c:v>
                </c:pt>
                <c:pt idx="2">
                  <c:v>86.129283857244147</c:v>
                </c:pt>
                <c:pt idx="3">
                  <c:v>88.146820204135039</c:v>
                </c:pt>
                <c:pt idx="4">
                  <c:v>83.176998050682244</c:v>
                </c:pt>
                <c:pt idx="5">
                  <c:v>84.812195121951234</c:v>
                </c:pt>
                <c:pt idx="6">
                  <c:v>92.641644325290443</c:v>
                </c:pt>
                <c:pt idx="7">
                  <c:v>92.407437132156232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2F-4F88-ACD9-8FAFECA3C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'Other services'!$L$9:$L$14</c:f>
              <c:numCache>
                <c:formatCode>0.0</c:formatCode>
                <c:ptCount val="6"/>
                <c:pt idx="0">
                  <c:v>100</c:v>
                </c:pt>
                <c:pt idx="1">
                  <c:v>99.733526130964677</c:v>
                </c:pt>
                <c:pt idx="2">
                  <c:v>97.90244046389472</c:v>
                </c:pt>
                <c:pt idx="3">
                  <c:v>93.56439047422316</c:v>
                </c:pt>
                <c:pt idx="4">
                  <c:v>90.653052793106497</c:v>
                </c:pt>
                <c:pt idx="5">
                  <c:v>87.95284917519993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4-46F3-A6CF-CB024919C16E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Lit>
              <c:formatCode>[$-C09]d\ mmmm\ yyyy;@</c:formatCode>
              <c:ptCount val="6"/>
              <c:pt idx="0">
                <c:v>43904</c:v>
              </c:pt>
              <c:pt idx="1">
                <c:v>43911</c:v>
              </c:pt>
              <c:pt idx="2">
                <c:v>43918</c:v>
              </c:pt>
              <c:pt idx="3">
                <c:v>43925</c:v>
              </c:pt>
              <c:pt idx="4">
                <c:v>43932</c:v>
              </c:pt>
              <c:pt idx="5">
                <c:v>43939</c:v>
              </c:pt>
            </c:numLit>
          </c:cat>
          <c:val>
            <c:numRef>
              <c:f>'Other services'!$L$15:$L$20</c:f>
              <c:numCache>
                <c:formatCode>0.0</c:formatCode>
                <c:ptCount val="6"/>
                <c:pt idx="0">
                  <c:v>100</c:v>
                </c:pt>
                <c:pt idx="1">
                  <c:v>100.04441525765004</c:v>
                </c:pt>
                <c:pt idx="2">
                  <c:v>100.77139125456793</c:v>
                </c:pt>
                <c:pt idx="3">
                  <c:v>98.19694592039238</c:v>
                </c:pt>
                <c:pt idx="4">
                  <c:v>93.342840390371435</c:v>
                </c:pt>
                <c:pt idx="5">
                  <c:v>91.200935468473432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4-46F3-A6CF-CB024919C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services'!$L$24:$L$30</c:f>
              <c:numCache>
                <c:formatCode>0.0</c:formatCode>
                <c:ptCount val="7"/>
                <c:pt idx="0">
                  <c:v>99.172975380113243</c:v>
                </c:pt>
                <c:pt idx="1">
                  <c:v>99.057366011311615</c:v>
                </c:pt>
                <c:pt idx="2">
                  <c:v>99.787983957002595</c:v>
                </c:pt>
                <c:pt idx="3">
                  <c:v>100.23993977981998</c:v>
                </c:pt>
                <c:pt idx="4">
                  <c:v>100.3621138395383</c:v>
                </c:pt>
                <c:pt idx="5">
                  <c:v>100.10448061080972</c:v>
                </c:pt>
                <c:pt idx="6">
                  <c:v>99.14442860052965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3-4E47-A1E0-B0165AD88361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services'!$L$33:$L$39</c:f>
              <c:numCache>
                <c:formatCode>0.0</c:formatCode>
                <c:ptCount val="7"/>
                <c:pt idx="0">
                  <c:v>77.517653794770652</c:v>
                </c:pt>
                <c:pt idx="1">
                  <c:v>86.206763879804555</c:v>
                </c:pt>
                <c:pt idx="2">
                  <c:v>91.979851723811962</c:v>
                </c:pt>
                <c:pt idx="3">
                  <c:v>94.631935514223883</c:v>
                </c:pt>
                <c:pt idx="4">
                  <c:v>95.99788766926936</c:v>
                </c:pt>
                <c:pt idx="5">
                  <c:v>95.499296765119539</c:v>
                </c:pt>
                <c:pt idx="6">
                  <c:v>83.767909282270665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F3-4E47-A1E0-B0165AD88361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services'!$L$42:$L$48</c:f>
              <c:numCache>
                <c:formatCode>0.0</c:formatCode>
                <c:ptCount val="7"/>
                <c:pt idx="0">
                  <c:v>73.308289331382397</c:v>
                </c:pt>
                <c:pt idx="1">
                  <c:v>82.662806356046332</c:v>
                </c:pt>
                <c:pt idx="2">
                  <c:v>89.345397091193917</c:v>
                </c:pt>
                <c:pt idx="3">
                  <c:v>92.328058840134247</c:v>
                </c:pt>
                <c:pt idx="4">
                  <c:v>94.080155407189466</c:v>
                </c:pt>
                <c:pt idx="5">
                  <c:v>93.626361261804291</c:v>
                </c:pt>
                <c:pt idx="6">
                  <c:v>80.975962517824414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F3-4E47-A1E0-B0165AD88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Mining!$L$24:$L$30</c:f>
              <c:numCache>
                <c:formatCode>0.0</c:formatCode>
                <c:ptCount val="7"/>
                <c:pt idx="0">
                  <c:v>100.50215208034435</c:v>
                </c:pt>
                <c:pt idx="1">
                  <c:v>99.771590595833487</c:v>
                </c:pt>
                <c:pt idx="2">
                  <c:v>100.04030928212832</c:v>
                </c:pt>
                <c:pt idx="3">
                  <c:v>100.16922594797867</c:v>
                </c:pt>
                <c:pt idx="4">
                  <c:v>100.16578059795347</c:v>
                </c:pt>
                <c:pt idx="5">
                  <c:v>99.533059394844983</c:v>
                </c:pt>
                <c:pt idx="6">
                  <c:v>98.449268941072219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C-429B-90F6-DCBD5014CF0A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Mining!$L$33:$L$39</c:f>
              <c:numCache>
                <c:formatCode>0.0</c:formatCode>
                <c:ptCount val="7"/>
                <c:pt idx="0">
                  <c:v>93.974175035868001</c:v>
                </c:pt>
                <c:pt idx="1">
                  <c:v>98.200291418894963</c:v>
                </c:pt>
                <c:pt idx="2">
                  <c:v>98.303345670416647</c:v>
                </c:pt>
                <c:pt idx="3">
                  <c:v>97.530554685051712</c:v>
                </c:pt>
                <c:pt idx="4">
                  <c:v>97.418967587034814</c:v>
                </c:pt>
                <c:pt idx="5">
                  <c:v>95.750840493089285</c:v>
                </c:pt>
                <c:pt idx="6">
                  <c:v>87.416925121843164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4C-429B-90F6-DCBD5014CF0A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Mining!$L$42:$L$48</c:f>
              <c:numCache>
                <c:formatCode>0.0</c:formatCode>
                <c:ptCount val="7"/>
                <c:pt idx="0">
                  <c:v>92.137015781922543</c:v>
                </c:pt>
                <c:pt idx="1">
                  <c:v>96.795534202339226</c:v>
                </c:pt>
                <c:pt idx="2">
                  <c:v>97.728700208875381</c:v>
                </c:pt>
                <c:pt idx="3">
                  <c:v>97.287537866917376</c:v>
                </c:pt>
                <c:pt idx="4">
                  <c:v>97.397616189332865</c:v>
                </c:pt>
                <c:pt idx="5">
                  <c:v>96.070041090773259</c:v>
                </c:pt>
                <c:pt idx="6">
                  <c:v>83.445724412937523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4C-429B-90F6-DCBD5014C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21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Manufacturing!$L$53:$L$60</c:f>
              <c:numCache>
                <c:formatCode>0.0</c:formatCode>
                <c:ptCount val="8"/>
                <c:pt idx="0">
                  <c:v>99.798030082139178</c:v>
                </c:pt>
                <c:pt idx="1">
                  <c:v>99.639865996649917</c:v>
                </c:pt>
                <c:pt idx="2">
                  <c:v>99.293361469808133</c:v>
                </c:pt>
                <c:pt idx="3">
                  <c:v>99.444669542626968</c:v>
                </c:pt>
                <c:pt idx="4">
                  <c:v>99.805404090568189</c:v>
                </c:pt>
                <c:pt idx="5">
                  <c:v>98.93851902173914</c:v>
                </c:pt>
                <c:pt idx="6">
                  <c:v>100.24224806201549</c:v>
                </c:pt>
                <c:pt idx="7">
                  <c:v>98.59205776173286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D-4023-ACE4-2981973225D2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11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Manufacturing!$L$62:$L$69</c:f>
              <c:numCache>
                <c:formatCode>0.0</c:formatCode>
                <c:ptCount val="8"/>
                <c:pt idx="0">
                  <c:v>96.830352380613732</c:v>
                </c:pt>
                <c:pt idx="1">
                  <c:v>97.284338358458967</c:v>
                </c:pt>
                <c:pt idx="2">
                  <c:v>96.633303002729747</c:v>
                </c:pt>
                <c:pt idx="3">
                  <c:v>98.662916795767103</c:v>
                </c:pt>
                <c:pt idx="4">
                  <c:v>96.973628200190547</c:v>
                </c:pt>
                <c:pt idx="5">
                  <c:v>95.066236413043484</c:v>
                </c:pt>
                <c:pt idx="6">
                  <c:v>94.718992248062023</c:v>
                </c:pt>
                <c:pt idx="7">
                  <c:v>95.12635379061372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8D-4023-ACE4-2981973225D2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18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Manufacturing!$L$71:$L$78</c:f>
              <c:numCache>
                <c:formatCode>0.0</c:formatCode>
                <c:ptCount val="8"/>
                <c:pt idx="0">
                  <c:v>96.656252889094347</c:v>
                </c:pt>
                <c:pt idx="1">
                  <c:v>97.293795365717472</c:v>
                </c:pt>
                <c:pt idx="2">
                  <c:v>96.467591427409829</c:v>
                </c:pt>
                <c:pt idx="3">
                  <c:v>98.416068832375998</c:v>
                </c:pt>
                <c:pt idx="4">
                  <c:v>96.450104392597254</c:v>
                </c:pt>
                <c:pt idx="5">
                  <c:v>93.996858016304344</c:v>
                </c:pt>
                <c:pt idx="6">
                  <c:v>95.874515503875969</c:v>
                </c:pt>
                <c:pt idx="7">
                  <c:v>95.311552346570409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8D-4023-ACE4-298197322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image" Target="../media/image1.png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image" Target="../media/image1.png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image" Target="../media/image1.png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image" Target="../media/image1.png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image" Target="../media/image1.png"/><Relationship Id="rId5" Type="http://schemas.openxmlformats.org/officeDocument/2006/relationships/chart" Target="../charts/chart76.xml"/><Relationship Id="rId4" Type="http://schemas.openxmlformats.org/officeDocument/2006/relationships/chart" Target="../charts/chart7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4515FAD-02B7-4E3E-93CD-E9D083395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72CE8F-2FE3-4608-88C7-C9671EC067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E310C9-85F5-4B35-B461-F40D786A68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E0B8156-DAAD-4E84-8563-B3B60771C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E357911-9571-41C7-B638-5EAC4DA51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BFF3C3B-01E8-4C3F-A60B-07A7E971D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D8E283-399A-4722-82D3-179A276CB2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8B76A9F-A9DA-444D-A9D2-382D423FD3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E4F6772-5441-4750-8035-4A934E634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E1C5158-F255-483E-A4DC-E8BFD6A815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E221B37-2677-4161-A53A-121D4CBF6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8BF933-ADD0-4F10-A5E2-A24DAEAB4A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3B8DA1-45DF-4299-B159-B2F548AE6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413152C-3660-4C61-9578-E5808D05F6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01E8D7E-78F8-4349-AACB-25D81ED8F4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93F5A2D-9C0B-45F9-9E27-1DC83DBCE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F09A2A-5DBE-43F9-BABD-9C3C97AFE3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07D75C4-E25E-44B9-A82E-A9A145077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7483910-9DC4-4995-B459-8434F6F64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415A4DB-6917-4976-92E4-B42BFF1C0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54A8A9E-B37E-468D-929A-AC34188DE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2A7569-85A3-44E0-A85A-B7CB980E4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3C75B2-EB30-4975-B324-3CCC6EF8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8DCD99E-09DE-4759-83BE-3697A891B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44E2F05-7539-4B1E-8D89-902AC1C0A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AB60085-3950-4E90-A81C-AE33F5346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F632CA-142E-4EC9-B521-17889090A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FCF0CF0-8B53-4940-BAC3-9A9F10D11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D286F65-5F03-4DE4-9B49-350A488675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36A0D3E-F152-4D32-976F-8FAC71F72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B0A2276-E024-42DF-BFD0-2EA2FFEBF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2ABE5E-690F-49A1-AC7B-E5DA7036C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C43FBE2-D550-42C1-A2B6-92579005C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53BF548-B487-4C55-A765-8DF10E22C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D99185B-C34D-4EF4-B5E7-F5E7AD38C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D071A8F-3716-42C2-A0C8-CC1AB840C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9D8662-2A3A-4399-82F1-4B77C4205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1BD13B4-0752-4EA2-AEB6-8B9870D06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93AC49F-40C7-4E58-B897-DD05DA0C4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EE1F976-C19E-4907-8F72-7426971C3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645A5C5-1B2A-4205-81B8-5605F2780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0E7080-41E8-4DE6-8F91-A00DB5F985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836170-5B4B-4BE4-8A04-914923BB97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97D0FBC-1D66-46A1-B2CE-EA7B1E9E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43AB6-F0BA-4D6D-AAF0-7454D473C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573C1E5-ECD4-4126-AB08-A44BC6C1C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F42A85-9E5E-4F72-80A9-6505233D4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4399870-268F-4216-8F89-C781EBF49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D9507B1-A7C2-4E9E-ACDD-04D0EFBFA3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3C65914-7F4D-48D5-93EB-07A4287E5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C28A358-98A5-4795-86FE-B7C982DF1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5C7E50-8DFF-4CEE-84EF-008FDDA3D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6C44872-2475-46AF-88CD-73227202F6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A4BFFDD-EEFE-4100-AC32-39FBE610AF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DE152FB-C29A-49C1-AD03-35A8064D0F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EEE7D90-BE62-46A0-B35F-ADD747CDE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86EB59-9394-4643-B22E-9C400F5CF1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B08C-6354-4EAD-BC9A-70DBD1B686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D1D7ED9-8E0C-4799-BA17-BE4641587B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785773B-1455-4527-9BE3-A3A3E91A5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698C79D-F953-442C-86D0-7EE732F77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BEF040-4207-45A6-8FDD-0BB02643C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3607A52-1C68-4EAB-9CB8-249B816F6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FECEA0-7ADA-48F5-821D-B3881F27F0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74672DB-D3EC-4481-BB2D-259665EB4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8F49187-78BC-44DF-9389-DDCBD8B9B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9B6053-F2EA-4042-B3ED-8273FC05F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2808E79-E1AA-4E07-B662-345C2F684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CDAAD29-40B2-4146-8CAE-4415371AB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96E23EE-8B99-46AA-9F5C-681D22911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BC33E80-213C-459F-ABCB-72971223C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2AD8BF-0302-4E3D-BF7F-C01F42D29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C8DC8B5-5B14-4A0B-A3F7-105BE1675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270A82E-CF25-4E14-8530-24CC24D66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3E0951F-7438-430E-8FFC-405ECDDF6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499F520-D3B1-4EE4-97B7-6C85C2FF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61B74D-7782-4DCA-AE59-05814C705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3A7628-722C-4D9E-B1D3-EC4A93945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D7D860-23B1-45B5-B76C-1C495E4AE1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D539AB0-A298-4FA5-A15F-F174D7A46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149FC2F-5B9C-4306-9202-8350E4286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62BDC9-57BB-4757-94A4-71EBFCE28C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5B4F079-B951-47E3-8C89-B804EF003E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AB09403-815E-4ADF-BCF0-F483DDD654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30C7603-091B-4D6F-B5D6-172FA5AAA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D3CD2D8-AE50-466D-8B95-7D2135565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51AE38-8403-4281-9CFA-F5D7A7E518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93FB169-DBF5-4785-9084-3EE1BDF02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9245CA2-E88B-4B23-A083-35FCB1B8A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49FAF6-D64F-44BE-AD70-F9BB04A62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BDBA419-7F88-4B77-AD31-5194958F9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7FE3CBE-C967-4CF1-9F70-BE7AAB686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FACA603-3945-48A6-B5CD-CA97A1B2F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5CC4F61-F878-4CEF-8E5C-EBBDB7AB0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55F000C-326F-4F10-BF53-F4E14E1978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7"/>
  <sheetViews>
    <sheetView showGridLines="0" tabSelected="1" zoomScaleNormal="100" workbookViewId="0">
      <pane ySplit="3" topLeftCell="A4" activePane="bottomLeft" state="frozen"/>
      <selection sqref="A1:B1"/>
      <selection pane="bottomLeft" sqref="A1:C1"/>
    </sheetView>
  </sheetViews>
  <sheetFormatPr defaultRowHeight="14.5" x14ac:dyDescent="0.35"/>
  <cols>
    <col min="1" max="2" width="7.54296875" style="1" customWidth="1"/>
    <col min="3" max="3" width="70.81640625" style="1" customWidth="1"/>
    <col min="4" max="4" width="25.54296875" style="1" customWidth="1"/>
    <col min="5" max="5" width="52.453125" style="1" customWidth="1"/>
    <col min="6" max="256" width="8.81640625" style="1"/>
    <col min="257" max="258" width="7.54296875" style="1" customWidth="1"/>
    <col min="259" max="259" width="140.54296875" style="1" customWidth="1"/>
    <col min="260" max="260" width="25.54296875" style="1" customWidth="1"/>
    <col min="261" max="261" width="52.453125" style="1" customWidth="1"/>
    <col min="262" max="512" width="8.81640625" style="1"/>
    <col min="513" max="514" width="7.54296875" style="1" customWidth="1"/>
    <col min="515" max="515" width="140.54296875" style="1" customWidth="1"/>
    <col min="516" max="516" width="25.54296875" style="1" customWidth="1"/>
    <col min="517" max="517" width="52.453125" style="1" customWidth="1"/>
    <col min="518" max="768" width="8.81640625" style="1"/>
    <col min="769" max="770" width="7.54296875" style="1" customWidth="1"/>
    <col min="771" max="771" width="140.54296875" style="1" customWidth="1"/>
    <col min="772" max="772" width="25.54296875" style="1" customWidth="1"/>
    <col min="773" max="773" width="52.453125" style="1" customWidth="1"/>
    <col min="774" max="1024" width="8.81640625" style="1"/>
    <col min="1025" max="1026" width="7.54296875" style="1" customWidth="1"/>
    <col min="1027" max="1027" width="140.54296875" style="1" customWidth="1"/>
    <col min="1028" max="1028" width="25.54296875" style="1" customWidth="1"/>
    <col min="1029" max="1029" width="52.453125" style="1" customWidth="1"/>
    <col min="1030" max="1280" width="8.81640625" style="1"/>
    <col min="1281" max="1282" width="7.54296875" style="1" customWidth="1"/>
    <col min="1283" max="1283" width="140.54296875" style="1" customWidth="1"/>
    <col min="1284" max="1284" width="25.54296875" style="1" customWidth="1"/>
    <col min="1285" max="1285" width="52.453125" style="1" customWidth="1"/>
    <col min="1286" max="1536" width="8.81640625" style="1"/>
    <col min="1537" max="1538" width="7.54296875" style="1" customWidth="1"/>
    <col min="1539" max="1539" width="140.54296875" style="1" customWidth="1"/>
    <col min="1540" max="1540" width="25.54296875" style="1" customWidth="1"/>
    <col min="1541" max="1541" width="52.453125" style="1" customWidth="1"/>
    <col min="1542" max="1792" width="8.81640625" style="1"/>
    <col min="1793" max="1794" width="7.54296875" style="1" customWidth="1"/>
    <col min="1795" max="1795" width="140.54296875" style="1" customWidth="1"/>
    <col min="1796" max="1796" width="25.54296875" style="1" customWidth="1"/>
    <col min="1797" max="1797" width="52.453125" style="1" customWidth="1"/>
    <col min="1798" max="2048" width="8.81640625" style="1"/>
    <col min="2049" max="2050" width="7.54296875" style="1" customWidth="1"/>
    <col min="2051" max="2051" width="140.54296875" style="1" customWidth="1"/>
    <col min="2052" max="2052" width="25.54296875" style="1" customWidth="1"/>
    <col min="2053" max="2053" width="52.453125" style="1" customWidth="1"/>
    <col min="2054" max="2304" width="8.81640625" style="1"/>
    <col min="2305" max="2306" width="7.54296875" style="1" customWidth="1"/>
    <col min="2307" max="2307" width="140.54296875" style="1" customWidth="1"/>
    <col min="2308" max="2308" width="25.54296875" style="1" customWidth="1"/>
    <col min="2309" max="2309" width="52.453125" style="1" customWidth="1"/>
    <col min="2310" max="2560" width="8.81640625" style="1"/>
    <col min="2561" max="2562" width="7.54296875" style="1" customWidth="1"/>
    <col min="2563" max="2563" width="140.54296875" style="1" customWidth="1"/>
    <col min="2564" max="2564" width="25.54296875" style="1" customWidth="1"/>
    <col min="2565" max="2565" width="52.453125" style="1" customWidth="1"/>
    <col min="2566" max="2816" width="8.81640625" style="1"/>
    <col min="2817" max="2818" width="7.54296875" style="1" customWidth="1"/>
    <col min="2819" max="2819" width="140.54296875" style="1" customWidth="1"/>
    <col min="2820" max="2820" width="25.54296875" style="1" customWidth="1"/>
    <col min="2821" max="2821" width="52.453125" style="1" customWidth="1"/>
    <col min="2822" max="3072" width="8.81640625" style="1"/>
    <col min="3073" max="3074" width="7.54296875" style="1" customWidth="1"/>
    <col min="3075" max="3075" width="140.54296875" style="1" customWidth="1"/>
    <col min="3076" max="3076" width="25.54296875" style="1" customWidth="1"/>
    <col min="3077" max="3077" width="52.453125" style="1" customWidth="1"/>
    <col min="3078" max="3328" width="8.81640625" style="1"/>
    <col min="3329" max="3330" width="7.54296875" style="1" customWidth="1"/>
    <col min="3331" max="3331" width="140.54296875" style="1" customWidth="1"/>
    <col min="3332" max="3332" width="25.54296875" style="1" customWidth="1"/>
    <col min="3333" max="3333" width="52.453125" style="1" customWidth="1"/>
    <col min="3334" max="3584" width="8.81640625" style="1"/>
    <col min="3585" max="3586" width="7.54296875" style="1" customWidth="1"/>
    <col min="3587" max="3587" width="140.54296875" style="1" customWidth="1"/>
    <col min="3588" max="3588" width="25.54296875" style="1" customWidth="1"/>
    <col min="3589" max="3589" width="52.453125" style="1" customWidth="1"/>
    <col min="3590" max="3840" width="8.81640625" style="1"/>
    <col min="3841" max="3842" width="7.54296875" style="1" customWidth="1"/>
    <col min="3843" max="3843" width="140.54296875" style="1" customWidth="1"/>
    <col min="3844" max="3844" width="25.54296875" style="1" customWidth="1"/>
    <col min="3845" max="3845" width="52.453125" style="1" customWidth="1"/>
    <col min="3846" max="4096" width="8.81640625" style="1"/>
    <col min="4097" max="4098" width="7.54296875" style="1" customWidth="1"/>
    <col min="4099" max="4099" width="140.54296875" style="1" customWidth="1"/>
    <col min="4100" max="4100" width="25.54296875" style="1" customWidth="1"/>
    <col min="4101" max="4101" width="52.453125" style="1" customWidth="1"/>
    <col min="4102" max="4352" width="8.81640625" style="1"/>
    <col min="4353" max="4354" width="7.54296875" style="1" customWidth="1"/>
    <col min="4355" max="4355" width="140.54296875" style="1" customWidth="1"/>
    <col min="4356" max="4356" width="25.54296875" style="1" customWidth="1"/>
    <col min="4357" max="4357" width="52.453125" style="1" customWidth="1"/>
    <col min="4358" max="4608" width="8.81640625" style="1"/>
    <col min="4609" max="4610" width="7.54296875" style="1" customWidth="1"/>
    <col min="4611" max="4611" width="140.54296875" style="1" customWidth="1"/>
    <col min="4612" max="4612" width="25.54296875" style="1" customWidth="1"/>
    <col min="4613" max="4613" width="52.453125" style="1" customWidth="1"/>
    <col min="4614" max="4864" width="8.81640625" style="1"/>
    <col min="4865" max="4866" width="7.54296875" style="1" customWidth="1"/>
    <col min="4867" max="4867" width="140.54296875" style="1" customWidth="1"/>
    <col min="4868" max="4868" width="25.54296875" style="1" customWidth="1"/>
    <col min="4869" max="4869" width="52.453125" style="1" customWidth="1"/>
    <col min="4870" max="5120" width="8.81640625" style="1"/>
    <col min="5121" max="5122" width="7.54296875" style="1" customWidth="1"/>
    <col min="5123" max="5123" width="140.54296875" style="1" customWidth="1"/>
    <col min="5124" max="5124" width="25.54296875" style="1" customWidth="1"/>
    <col min="5125" max="5125" width="52.453125" style="1" customWidth="1"/>
    <col min="5126" max="5376" width="8.81640625" style="1"/>
    <col min="5377" max="5378" width="7.54296875" style="1" customWidth="1"/>
    <col min="5379" max="5379" width="140.54296875" style="1" customWidth="1"/>
    <col min="5380" max="5380" width="25.54296875" style="1" customWidth="1"/>
    <col min="5381" max="5381" width="52.453125" style="1" customWidth="1"/>
    <col min="5382" max="5632" width="8.81640625" style="1"/>
    <col min="5633" max="5634" width="7.54296875" style="1" customWidth="1"/>
    <col min="5635" max="5635" width="140.54296875" style="1" customWidth="1"/>
    <col min="5636" max="5636" width="25.54296875" style="1" customWidth="1"/>
    <col min="5637" max="5637" width="52.453125" style="1" customWidth="1"/>
    <col min="5638" max="5888" width="8.81640625" style="1"/>
    <col min="5889" max="5890" width="7.54296875" style="1" customWidth="1"/>
    <col min="5891" max="5891" width="140.54296875" style="1" customWidth="1"/>
    <col min="5892" max="5892" width="25.54296875" style="1" customWidth="1"/>
    <col min="5893" max="5893" width="52.453125" style="1" customWidth="1"/>
    <col min="5894" max="6144" width="8.81640625" style="1"/>
    <col min="6145" max="6146" width="7.54296875" style="1" customWidth="1"/>
    <col min="6147" max="6147" width="140.54296875" style="1" customWidth="1"/>
    <col min="6148" max="6148" width="25.54296875" style="1" customWidth="1"/>
    <col min="6149" max="6149" width="52.453125" style="1" customWidth="1"/>
    <col min="6150" max="6400" width="8.81640625" style="1"/>
    <col min="6401" max="6402" width="7.54296875" style="1" customWidth="1"/>
    <col min="6403" max="6403" width="140.54296875" style="1" customWidth="1"/>
    <col min="6404" max="6404" width="25.54296875" style="1" customWidth="1"/>
    <col min="6405" max="6405" width="52.453125" style="1" customWidth="1"/>
    <col min="6406" max="6656" width="8.81640625" style="1"/>
    <col min="6657" max="6658" width="7.54296875" style="1" customWidth="1"/>
    <col min="6659" max="6659" width="140.54296875" style="1" customWidth="1"/>
    <col min="6660" max="6660" width="25.54296875" style="1" customWidth="1"/>
    <col min="6661" max="6661" width="52.453125" style="1" customWidth="1"/>
    <col min="6662" max="6912" width="8.81640625" style="1"/>
    <col min="6913" max="6914" width="7.54296875" style="1" customWidth="1"/>
    <col min="6915" max="6915" width="140.54296875" style="1" customWidth="1"/>
    <col min="6916" max="6916" width="25.54296875" style="1" customWidth="1"/>
    <col min="6917" max="6917" width="52.453125" style="1" customWidth="1"/>
    <col min="6918" max="7168" width="8.81640625" style="1"/>
    <col min="7169" max="7170" width="7.54296875" style="1" customWidth="1"/>
    <col min="7171" max="7171" width="140.54296875" style="1" customWidth="1"/>
    <col min="7172" max="7172" width="25.54296875" style="1" customWidth="1"/>
    <col min="7173" max="7173" width="52.453125" style="1" customWidth="1"/>
    <col min="7174" max="7424" width="8.81640625" style="1"/>
    <col min="7425" max="7426" width="7.54296875" style="1" customWidth="1"/>
    <col min="7427" max="7427" width="140.54296875" style="1" customWidth="1"/>
    <col min="7428" max="7428" width="25.54296875" style="1" customWidth="1"/>
    <col min="7429" max="7429" width="52.453125" style="1" customWidth="1"/>
    <col min="7430" max="7680" width="8.81640625" style="1"/>
    <col min="7681" max="7682" width="7.54296875" style="1" customWidth="1"/>
    <col min="7683" max="7683" width="140.54296875" style="1" customWidth="1"/>
    <col min="7684" max="7684" width="25.54296875" style="1" customWidth="1"/>
    <col min="7685" max="7685" width="52.453125" style="1" customWidth="1"/>
    <col min="7686" max="7936" width="8.81640625" style="1"/>
    <col min="7937" max="7938" width="7.54296875" style="1" customWidth="1"/>
    <col min="7939" max="7939" width="140.54296875" style="1" customWidth="1"/>
    <col min="7940" max="7940" width="25.54296875" style="1" customWidth="1"/>
    <col min="7941" max="7941" width="52.453125" style="1" customWidth="1"/>
    <col min="7942" max="8192" width="8.81640625" style="1"/>
    <col min="8193" max="8194" width="7.54296875" style="1" customWidth="1"/>
    <col min="8195" max="8195" width="140.54296875" style="1" customWidth="1"/>
    <col min="8196" max="8196" width="25.54296875" style="1" customWidth="1"/>
    <col min="8197" max="8197" width="52.453125" style="1" customWidth="1"/>
    <col min="8198" max="8448" width="8.81640625" style="1"/>
    <col min="8449" max="8450" width="7.54296875" style="1" customWidth="1"/>
    <col min="8451" max="8451" width="140.54296875" style="1" customWidth="1"/>
    <col min="8452" max="8452" width="25.54296875" style="1" customWidth="1"/>
    <col min="8453" max="8453" width="52.453125" style="1" customWidth="1"/>
    <col min="8454" max="8704" width="8.81640625" style="1"/>
    <col min="8705" max="8706" width="7.54296875" style="1" customWidth="1"/>
    <col min="8707" max="8707" width="140.54296875" style="1" customWidth="1"/>
    <col min="8708" max="8708" width="25.54296875" style="1" customWidth="1"/>
    <col min="8709" max="8709" width="52.453125" style="1" customWidth="1"/>
    <col min="8710" max="8960" width="8.81640625" style="1"/>
    <col min="8961" max="8962" width="7.54296875" style="1" customWidth="1"/>
    <col min="8963" max="8963" width="140.54296875" style="1" customWidth="1"/>
    <col min="8964" max="8964" width="25.54296875" style="1" customWidth="1"/>
    <col min="8965" max="8965" width="52.453125" style="1" customWidth="1"/>
    <col min="8966" max="9216" width="8.81640625" style="1"/>
    <col min="9217" max="9218" width="7.54296875" style="1" customWidth="1"/>
    <col min="9219" max="9219" width="140.54296875" style="1" customWidth="1"/>
    <col min="9220" max="9220" width="25.54296875" style="1" customWidth="1"/>
    <col min="9221" max="9221" width="52.453125" style="1" customWidth="1"/>
    <col min="9222" max="9472" width="8.81640625" style="1"/>
    <col min="9473" max="9474" width="7.54296875" style="1" customWidth="1"/>
    <col min="9475" max="9475" width="140.54296875" style="1" customWidth="1"/>
    <col min="9476" max="9476" width="25.54296875" style="1" customWidth="1"/>
    <col min="9477" max="9477" width="52.453125" style="1" customWidth="1"/>
    <col min="9478" max="9728" width="8.81640625" style="1"/>
    <col min="9729" max="9730" width="7.54296875" style="1" customWidth="1"/>
    <col min="9731" max="9731" width="140.54296875" style="1" customWidth="1"/>
    <col min="9732" max="9732" width="25.54296875" style="1" customWidth="1"/>
    <col min="9733" max="9733" width="52.453125" style="1" customWidth="1"/>
    <col min="9734" max="9984" width="8.81640625" style="1"/>
    <col min="9985" max="9986" width="7.54296875" style="1" customWidth="1"/>
    <col min="9987" max="9987" width="140.54296875" style="1" customWidth="1"/>
    <col min="9988" max="9988" width="25.54296875" style="1" customWidth="1"/>
    <col min="9989" max="9989" width="52.453125" style="1" customWidth="1"/>
    <col min="9990" max="10240" width="8.81640625" style="1"/>
    <col min="10241" max="10242" width="7.54296875" style="1" customWidth="1"/>
    <col min="10243" max="10243" width="140.54296875" style="1" customWidth="1"/>
    <col min="10244" max="10244" width="25.54296875" style="1" customWidth="1"/>
    <col min="10245" max="10245" width="52.453125" style="1" customWidth="1"/>
    <col min="10246" max="10496" width="8.81640625" style="1"/>
    <col min="10497" max="10498" width="7.54296875" style="1" customWidth="1"/>
    <col min="10499" max="10499" width="140.54296875" style="1" customWidth="1"/>
    <col min="10500" max="10500" width="25.54296875" style="1" customWidth="1"/>
    <col min="10501" max="10501" width="52.453125" style="1" customWidth="1"/>
    <col min="10502" max="10752" width="8.81640625" style="1"/>
    <col min="10753" max="10754" width="7.54296875" style="1" customWidth="1"/>
    <col min="10755" max="10755" width="140.54296875" style="1" customWidth="1"/>
    <col min="10756" max="10756" width="25.54296875" style="1" customWidth="1"/>
    <col min="10757" max="10757" width="52.453125" style="1" customWidth="1"/>
    <col min="10758" max="11008" width="8.81640625" style="1"/>
    <col min="11009" max="11010" width="7.54296875" style="1" customWidth="1"/>
    <col min="11011" max="11011" width="140.54296875" style="1" customWidth="1"/>
    <col min="11012" max="11012" width="25.54296875" style="1" customWidth="1"/>
    <col min="11013" max="11013" width="52.453125" style="1" customWidth="1"/>
    <col min="11014" max="11264" width="8.81640625" style="1"/>
    <col min="11265" max="11266" width="7.54296875" style="1" customWidth="1"/>
    <col min="11267" max="11267" width="140.54296875" style="1" customWidth="1"/>
    <col min="11268" max="11268" width="25.54296875" style="1" customWidth="1"/>
    <col min="11269" max="11269" width="52.453125" style="1" customWidth="1"/>
    <col min="11270" max="11520" width="8.81640625" style="1"/>
    <col min="11521" max="11522" width="7.54296875" style="1" customWidth="1"/>
    <col min="11523" max="11523" width="140.54296875" style="1" customWidth="1"/>
    <col min="11524" max="11524" width="25.54296875" style="1" customWidth="1"/>
    <col min="11525" max="11525" width="52.453125" style="1" customWidth="1"/>
    <col min="11526" max="11776" width="8.81640625" style="1"/>
    <col min="11777" max="11778" width="7.54296875" style="1" customWidth="1"/>
    <col min="11779" max="11779" width="140.54296875" style="1" customWidth="1"/>
    <col min="11780" max="11780" width="25.54296875" style="1" customWidth="1"/>
    <col min="11781" max="11781" width="52.453125" style="1" customWidth="1"/>
    <col min="11782" max="12032" width="8.81640625" style="1"/>
    <col min="12033" max="12034" width="7.54296875" style="1" customWidth="1"/>
    <col min="12035" max="12035" width="140.54296875" style="1" customWidth="1"/>
    <col min="12036" max="12036" width="25.54296875" style="1" customWidth="1"/>
    <col min="12037" max="12037" width="52.453125" style="1" customWidth="1"/>
    <col min="12038" max="12288" width="8.81640625" style="1"/>
    <col min="12289" max="12290" width="7.54296875" style="1" customWidth="1"/>
    <col min="12291" max="12291" width="140.54296875" style="1" customWidth="1"/>
    <col min="12292" max="12292" width="25.54296875" style="1" customWidth="1"/>
    <col min="12293" max="12293" width="52.453125" style="1" customWidth="1"/>
    <col min="12294" max="12544" width="8.81640625" style="1"/>
    <col min="12545" max="12546" width="7.54296875" style="1" customWidth="1"/>
    <col min="12547" max="12547" width="140.54296875" style="1" customWidth="1"/>
    <col min="12548" max="12548" width="25.54296875" style="1" customWidth="1"/>
    <col min="12549" max="12549" width="52.453125" style="1" customWidth="1"/>
    <col min="12550" max="12800" width="8.81640625" style="1"/>
    <col min="12801" max="12802" width="7.54296875" style="1" customWidth="1"/>
    <col min="12803" max="12803" width="140.54296875" style="1" customWidth="1"/>
    <col min="12804" max="12804" width="25.54296875" style="1" customWidth="1"/>
    <col min="12805" max="12805" width="52.453125" style="1" customWidth="1"/>
    <col min="12806" max="13056" width="8.81640625" style="1"/>
    <col min="13057" max="13058" width="7.54296875" style="1" customWidth="1"/>
    <col min="13059" max="13059" width="140.54296875" style="1" customWidth="1"/>
    <col min="13060" max="13060" width="25.54296875" style="1" customWidth="1"/>
    <col min="13061" max="13061" width="52.453125" style="1" customWidth="1"/>
    <col min="13062" max="13312" width="8.81640625" style="1"/>
    <col min="13313" max="13314" width="7.54296875" style="1" customWidth="1"/>
    <col min="13315" max="13315" width="140.54296875" style="1" customWidth="1"/>
    <col min="13316" max="13316" width="25.54296875" style="1" customWidth="1"/>
    <col min="13317" max="13317" width="52.453125" style="1" customWidth="1"/>
    <col min="13318" max="13568" width="8.81640625" style="1"/>
    <col min="13569" max="13570" width="7.54296875" style="1" customWidth="1"/>
    <col min="13571" max="13571" width="140.54296875" style="1" customWidth="1"/>
    <col min="13572" max="13572" width="25.54296875" style="1" customWidth="1"/>
    <col min="13573" max="13573" width="52.453125" style="1" customWidth="1"/>
    <col min="13574" max="13824" width="8.81640625" style="1"/>
    <col min="13825" max="13826" width="7.54296875" style="1" customWidth="1"/>
    <col min="13827" max="13827" width="140.54296875" style="1" customWidth="1"/>
    <col min="13828" max="13828" width="25.54296875" style="1" customWidth="1"/>
    <col min="13829" max="13829" width="52.453125" style="1" customWidth="1"/>
    <col min="13830" max="14080" width="8.81640625" style="1"/>
    <col min="14081" max="14082" width="7.54296875" style="1" customWidth="1"/>
    <col min="14083" max="14083" width="140.54296875" style="1" customWidth="1"/>
    <col min="14084" max="14084" width="25.54296875" style="1" customWidth="1"/>
    <col min="14085" max="14085" width="52.453125" style="1" customWidth="1"/>
    <col min="14086" max="14336" width="8.81640625" style="1"/>
    <col min="14337" max="14338" width="7.54296875" style="1" customWidth="1"/>
    <col min="14339" max="14339" width="140.54296875" style="1" customWidth="1"/>
    <col min="14340" max="14340" width="25.54296875" style="1" customWidth="1"/>
    <col min="14341" max="14341" width="52.453125" style="1" customWidth="1"/>
    <col min="14342" max="14592" width="8.81640625" style="1"/>
    <col min="14593" max="14594" width="7.54296875" style="1" customWidth="1"/>
    <col min="14595" max="14595" width="140.54296875" style="1" customWidth="1"/>
    <col min="14596" max="14596" width="25.54296875" style="1" customWidth="1"/>
    <col min="14597" max="14597" width="52.453125" style="1" customWidth="1"/>
    <col min="14598" max="14848" width="8.81640625" style="1"/>
    <col min="14849" max="14850" width="7.54296875" style="1" customWidth="1"/>
    <col min="14851" max="14851" width="140.54296875" style="1" customWidth="1"/>
    <col min="14852" max="14852" width="25.54296875" style="1" customWidth="1"/>
    <col min="14853" max="14853" width="52.453125" style="1" customWidth="1"/>
    <col min="14854" max="15104" width="8.81640625" style="1"/>
    <col min="15105" max="15106" width="7.54296875" style="1" customWidth="1"/>
    <col min="15107" max="15107" width="140.54296875" style="1" customWidth="1"/>
    <col min="15108" max="15108" width="25.54296875" style="1" customWidth="1"/>
    <col min="15109" max="15109" width="52.453125" style="1" customWidth="1"/>
    <col min="15110" max="15360" width="8.81640625" style="1"/>
    <col min="15361" max="15362" width="7.54296875" style="1" customWidth="1"/>
    <col min="15363" max="15363" width="140.54296875" style="1" customWidth="1"/>
    <col min="15364" max="15364" width="25.54296875" style="1" customWidth="1"/>
    <col min="15365" max="15365" width="52.453125" style="1" customWidth="1"/>
    <col min="15366" max="15616" width="8.81640625" style="1"/>
    <col min="15617" max="15618" width="7.54296875" style="1" customWidth="1"/>
    <col min="15619" max="15619" width="140.54296875" style="1" customWidth="1"/>
    <col min="15620" max="15620" width="25.54296875" style="1" customWidth="1"/>
    <col min="15621" max="15621" width="52.453125" style="1" customWidth="1"/>
    <col min="15622" max="15872" width="8.81640625" style="1"/>
    <col min="15873" max="15874" width="7.54296875" style="1" customWidth="1"/>
    <col min="15875" max="15875" width="140.54296875" style="1" customWidth="1"/>
    <col min="15876" max="15876" width="25.54296875" style="1" customWidth="1"/>
    <col min="15877" max="15877" width="52.453125" style="1" customWidth="1"/>
    <col min="15878" max="16128" width="8.81640625" style="1"/>
    <col min="16129" max="16130" width="7.54296875" style="1" customWidth="1"/>
    <col min="16131" max="16131" width="140.54296875" style="1" customWidth="1"/>
    <col min="16132" max="16132" width="25.54296875" style="1" customWidth="1"/>
    <col min="16133" max="16133" width="52.453125" style="1" customWidth="1"/>
    <col min="16134" max="16384" width="8.81640625" style="1"/>
  </cols>
  <sheetData>
    <row r="1" spans="1:3" ht="60" customHeight="1" x14ac:dyDescent="0.35">
      <c r="A1" s="79" t="s">
        <v>25</v>
      </c>
      <c r="B1" s="79"/>
      <c r="C1" s="79"/>
    </row>
    <row r="2" spans="1:3" ht="19.5" customHeight="1" x14ac:dyDescent="0.45">
      <c r="A2" s="7" t="s">
        <v>44</v>
      </c>
    </row>
    <row r="3" spans="1:3" ht="12.75" customHeight="1" x14ac:dyDescent="0.35">
      <c r="A3" s="8" t="s">
        <v>66</v>
      </c>
    </row>
    <row r="4" spans="1:3" ht="12.75" customHeight="1" x14ac:dyDescent="0.35"/>
    <row r="5" spans="1:3" ht="12.75" customHeight="1" x14ac:dyDescent="0.35">
      <c r="B5" s="9" t="s">
        <v>45</v>
      </c>
    </row>
    <row r="6" spans="1:3" ht="12.75" customHeight="1" x14ac:dyDescent="0.35">
      <c r="B6" s="10" t="s">
        <v>46</v>
      </c>
    </row>
    <row r="7" spans="1:3" ht="12.75" customHeight="1" x14ac:dyDescent="0.35">
      <c r="A7" s="11"/>
      <c r="B7" s="12">
        <v>1</v>
      </c>
      <c r="C7" s="13" t="s">
        <v>26</v>
      </c>
    </row>
    <row r="8" spans="1:3" ht="12.75" customHeight="1" x14ac:dyDescent="0.35">
      <c r="A8" s="11"/>
      <c r="B8" s="12">
        <v>2</v>
      </c>
      <c r="C8" s="13" t="s">
        <v>0</v>
      </c>
    </row>
    <row r="9" spans="1:3" ht="12.75" customHeight="1" x14ac:dyDescent="0.35">
      <c r="A9" s="11"/>
      <c r="B9" s="12">
        <v>3</v>
      </c>
      <c r="C9" s="13" t="s">
        <v>27</v>
      </c>
    </row>
    <row r="10" spans="1:3" ht="12.75" customHeight="1" x14ac:dyDescent="0.35">
      <c r="A10" s="11"/>
      <c r="B10" s="12">
        <v>4</v>
      </c>
      <c r="C10" s="13" t="s">
        <v>28</v>
      </c>
    </row>
    <row r="11" spans="1:3" ht="12.75" customHeight="1" x14ac:dyDescent="0.35">
      <c r="A11" s="11"/>
      <c r="B11" s="12">
        <v>5</v>
      </c>
      <c r="C11" s="13" t="s">
        <v>29</v>
      </c>
    </row>
    <row r="12" spans="1:3" ht="12.75" customHeight="1" x14ac:dyDescent="0.35">
      <c r="A12" s="11"/>
      <c r="B12" s="12">
        <v>6</v>
      </c>
      <c r="C12" s="13" t="s">
        <v>30</v>
      </c>
    </row>
    <row r="13" spans="1:3" ht="12.75" customHeight="1" x14ac:dyDescent="0.35">
      <c r="A13" s="11"/>
      <c r="B13" s="12">
        <v>7</v>
      </c>
      <c r="C13" s="13" t="s">
        <v>31</v>
      </c>
    </row>
    <row r="14" spans="1:3" ht="12.75" customHeight="1" x14ac:dyDescent="0.35">
      <c r="A14" s="11"/>
      <c r="B14" s="12">
        <v>8</v>
      </c>
      <c r="C14" s="13" t="s">
        <v>32</v>
      </c>
    </row>
    <row r="15" spans="1:3" ht="12.75" customHeight="1" x14ac:dyDescent="0.35">
      <c r="A15" s="11"/>
      <c r="B15" s="12">
        <v>9</v>
      </c>
      <c r="C15" s="13" t="s">
        <v>33</v>
      </c>
    </row>
    <row r="16" spans="1:3" ht="12.75" customHeight="1" x14ac:dyDescent="0.35">
      <c r="A16" s="11"/>
      <c r="B16" s="12">
        <v>10</v>
      </c>
      <c r="C16" s="13" t="s">
        <v>34</v>
      </c>
    </row>
    <row r="17" spans="1:3" ht="12.75" customHeight="1" x14ac:dyDescent="0.35">
      <c r="A17" s="11"/>
      <c r="B17" s="12">
        <v>11</v>
      </c>
      <c r="C17" s="13" t="s">
        <v>35</v>
      </c>
    </row>
    <row r="18" spans="1:3" ht="12.75" customHeight="1" x14ac:dyDescent="0.35">
      <c r="A18" s="11"/>
      <c r="B18" s="12">
        <v>12</v>
      </c>
      <c r="C18" s="13" t="s">
        <v>36</v>
      </c>
    </row>
    <row r="19" spans="1:3" ht="12.75" customHeight="1" x14ac:dyDescent="0.35">
      <c r="A19" s="11"/>
      <c r="B19" s="12">
        <v>13</v>
      </c>
      <c r="C19" s="13" t="s">
        <v>37</v>
      </c>
    </row>
    <row r="20" spans="1:3" ht="12.75" customHeight="1" x14ac:dyDescent="0.35">
      <c r="A20" s="11"/>
      <c r="B20" s="12">
        <v>14</v>
      </c>
      <c r="C20" s="13" t="s">
        <v>38</v>
      </c>
    </row>
    <row r="21" spans="1:3" ht="12.75" customHeight="1" x14ac:dyDescent="0.35">
      <c r="A21" s="11"/>
      <c r="B21" s="12">
        <v>15</v>
      </c>
      <c r="C21" s="13" t="s">
        <v>39</v>
      </c>
    </row>
    <row r="22" spans="1:3" ht="12.75" customHeight="1" x14ac:dyDescent="0.35">
      <c r="A22" s="11"/>
      <c r="B22" s="12">
        <v>16</v>
      </c>
      <c r="C22" s="13" t="s">
        <v>40</v>
      </c>
    </row>
    <row r="23" spans="1:3" ht="12.75" customHeight="1" x14ac:dyDescent="0.35">
      <c r="A23" s="11"/>
      <c r="B23" s="12">
        <v>17</v>
      </c>
      <c r="C23" s="13" t="s">
        <v>41</v>
      </c>
    </row>
    <row r="24" spans="1:3" ht="12.75" customHeight="1" x14ac:dyDescent="0.35">
      <c r="A24" s="11"/>
      <c r="B24" s="12">
        <v>18</v>
      </c>
      <c r="C24" s="13" t="s">
        <v>42</v>
      </c>
    </row>
    <row r="25" spans="1:3" ht="12.75" customHeight="1" x14ac:dyDescent="0.35">
      <c r="A25" s="11"/>
      <c r="B25" s="12">
        <v>19</v>
      </c>
      <c r="C25" s="13" t="s">
        <v>43</v>
      </c>
    </row>
    <row r="26" spans="1:3" x14ac:dyDescent="0.35">
      <c r="B26" s="14"/>
      <c r="C26" s="15"/>
    </row>
    <row r="27" spans="1:3" x14ac:dyDescent="0.35">
      <c r="B27" s="16"/>
      <c r="C27" s="16"/>
    </row>
    <row r="28" spans="1:3" ht="15.5" x14ac:dyDescent="0.35">
      <c r="B28" s="17" t="s">
        <v>47</v>
      </c>
      <c r="C28" s="18"/>
    </row>
    <row r="29" spans="1:3" ht="15.5" x14ac:dyDescent="0.35">
      <c r="B29" s="9"/>
      <c r="C29" s="16"/>
    </row>
    <row r="30" spans="1:3" x14ac:dyDescent="0.35">
      <c r="B30" s="19"/>
      <c r="C30" s="16"/>
    </row>
    <row r="31" spans="1:3" x14ac:dyDescent="0.35">
      <c r="B31" s="19"/>
      <c r="C31" s="16"/>
    </row>
    <row r="32" spans="1:3" ht="15.5" x14ac:dyDescent="0.35">
      <c r="B32" s="20" t="s">
        <v>48</v>
      </c>
      <c r="C32" s="16"/>
    </row>
    <row r="33" spans="2:3" x14ac:dyDescent="0.35">
      <c r="B33" s="21"/>
      <c r="C33" s="21"/>
    </row>
    <row r="34" spans="2:3" ht="22.75" customHeight="1" x14ac:dyDescent="0.35">
      <c r="B34" s="80" t="s">
        <v>49</v>
      </c>
      <c r="C34" s="80"/>
    </row>
    <row r="35" spans="2:3" x14ac:dyDescent="0.35">
      <c r="B35" s="80"/>
      <c r="C35" s="80"/>
    </row>
    <row r="36" spans="2:3" x14ac:dyDescent="0.35">
      <c r="B36" s="21"/>
      <c r="C36" s="21"/>
    </row>
    <row r="37" spans="2:3" x14ac:dyDescent="0.35">
      <c r="B37" s="81" t="s">
        <v>50</v>
      </c>
      <c r="C37" s="81"/>
    </row>
  </sheetData>
  <mergeCells count="4">
    <mergeCell ref="A1:C1"/>
    <mergeCell ref="B34:C34"/>
    <mergeCell ref="B35:C35"/>
    <mergeCell ref="B37:C37"/>
  </mergeCells>
  <hyperlinks>
    <hyperlink ref="B28:C28" r:id="rId1" display="More information available from the ABS web site" xr:uid="{00000000-0004-0000-0000-000000000000}"/>
    <hyperlink ref="B37:C37" r:id="rId2" display="© Commonwealth of Australia &lt;&lt;yyyy&gt;&gt;" xr:uid="{00000000-0004-0000-0000-000001000000}"/>
    <hyperlink ref="B7" location="'Agriculture, forestry and f...'!A1" display="'Agriculture, forestry and f...'!A1" xr:uid="{00000000-0004-0000-0000-000002000000}"/>
    <hyperlink ref="B8:B25" location="'National spotlight'!A1" display="'National spotlight'!A1" xr:uid="{00000000-0004-0000-0000-000003000000}"/>
    <hyperlink ref="B8" location="Mining!A1" display="Mining!A1" xr:uid="{00000000-0004-0000-0000-000004000000}"/>
    <hyperlink ref="B9" location="Manufacturing!A1" display="Manufacturing!A1" xr:uid="{00000000-0004-0000-0000-000005000000}"/>
    <hyperlink ref="B10" location="'Electricity, gas, water and...'!A1" display="'Electricity, gas, water and...'!A1" xr:uid="{00000000-0004-0000-0000-000006000000}"/>
    <hyperlink ref="B11" location="Construction!A1" display="Construction!A1" xr:uid="{00000000-0004-0000-0000-000007000000}"/>
    <hyperlink ref="B12" location="'Wholesale trade'!A1" display="'Wholesale trade'!A1" xr:uid="{00000000-0004-0000-0000-000008000000}"/>
    <hyperlink ref="B13" location="'Retail trade'!A1" display="'Retail trade'!A1" xr:uid="{00000000-0004-0000-0000-000009000000}"/>
    <hyperlink ref="B14" location="'Accommodation and food serv...'!A1" display="'Accommodation and food serv...'!A1" xr:uid="{00000000-0004-0000-0000-00000A000000}"/>
    <hyperlink ref="B15" location="'Transport, postal and wareh...'!A1" display="'Transport, postal and wareh...'!A1" xr:uid="{00000000-0004-0000-0000-00000B000000}"/>
    <hyperlink ref="B16" location="'Information media and telec...'!A1" display="'Information media and telec...'!A1" xr:uid="{00000000-0004-0000-0000-00000C000000}"/>
    <hyperlink ref="B17" location="'Financial and insurance ser...'!A1" display="'Financial and insurance ser...'!A1" xr:uid="{00000000-0004-0000-0000-00000D000000}"/>
    <hyperlink ref="B18" location="'Rental, hiring and real est...'!A1" display="'Rental, hiring and real est...'!A1" xr:uid="{00000000-0004-0000-0000-00000E000000}"/>
    <hyperlink ref="B19" location="'Professional, scientific an...'!A1" display="'Professional, scientific an...'!A1" xr:uid="{00000000-0004-0000-0000-00000F000000}"/>
    <hyperlink ref="B20" location="'Administrative and support ...'!A1" display="'Administrative and support ...'!A1" xr:uid="{00000000-0004-0000-0000-000010000000}"/>
    <hyperlink ref="B21" location="'Public administration and s...'!A1" display="'Public administration and s...'!A1" xr:uid="{00000000-0004-0000-0000-000011000000}"/>
    <hyperlink ref="B22" location="'Education and training'!A1" display="'Education and training'!A1" xr:uid="{00000000-0004-0000-0000-000012000000}"/>
    <hyperlink ref="B23" location="'Health care and social assi...'!A1" display="'Health care and social assi...'!A1" xr:uid="{00000000-0004-0000-0000-000013000000}"/>
    <hyperlink ref="B24" location="'Arts and recreation services'!A1" display="'Arts and recreation services'!A1" xr:uid="{00000000-0004-0000-0000-000014000000}"/>
    <hyperlink ref="B25" location="'Other services'!A1" display="'Other services'!A1" xr:uid="{00000000-0004-0000-0000-000015000000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CAB9D-48FF-4923-B10B-0FB3D21FD3A8}">
  <sheetPr codeName="Sheet12">
    <tabColor rgb="FF0070C0"/>
  </sheetPr>
  <dimension ref="A1:L263"/>
  <sheetViews>
    <sheetView showRuler="0" zoomScaleNormal="100" workbookViewId="0">
      <selection sqref="A1:I1"/>
    </sheetView>
  </sheetViews>
  <sheetFormatPr defaultColWidth="8.7265625" defaultRowHeight="14.5" x14ac:dyDescent="0.35"/>
  <cols>
    <col min="1" max="1" width="14.81640625" style="22" customWidth="1"/>
    <col min="2" max="2" width="10.453125" style="22" customWidth="1"/>
    <col min="3" max="5" width="10" style="22" customWidth="1"/>
    <col min="6" max="6" width="10.453125" style="22" customWidth="1"/>
    <col min="7" max="9" width="10" style="22" customWidth="1"/>
    <col min="10" max="10" width="6.26953125" style="68" customWidth="1"/>
    <col min="11" max="11" width="11.7265625" style="22" customWidth="1"/>
    <col min="12" max="12" width="13.54296875" style="22" bestFit="1" customWidth="1"/>
    <col min="13" max="16384" width="8.7265625" style="22"/>
  </cols>
  <sheetData>
    <row r="1" spans="1:12" ht="60" customHeight="1" x14ac:dyDescent="0.35">
      <c r="A1" s="79" t="s">
        <v>25</v>
      </c>
      <c r="B1" s="79"/>
      <c r="C1" s="79"/>
      <c r="D1" s="79"/>
      <c r="E1" s="79"/>
      <c r="F1" s="79"/>
      <c r="G1" s="79"/>
      <c r="H1" s="79"/>
      <c r="I1" s="79"/>
      <c r="J1" s="74"/>
      <c r="K1" s="48"/>
      <c r="L1" s="49" t="s">
        <v>33</v>
      </c>
    </row>
    <row r="2" spans="1:12" ht="19.5" customHeight="1" x14ac:dyDescent="0.45">
      <c r="A2" s="7" t="str">
        <f>"Weekly Payroll Jobs and Wages in Australia - " &amp;$L$1</f>
        <v>Weekly Payroll Jobs and Wages in Australia - Transport, postal and warehousing</v>
      </c>
      <c r="B2" s="29"/>
      <c r="C2" s="29"/>
      <c r="D2" s="29"/>
      <c r="E2" s="29"/>
      <c r="F2" s="29"/>
      <c r="G2" s="29"/>
      <c r="H2" s="29"/>
      <c r="I2" s="29"/>
      <c r="J2" s="67"/>
      <c r="K2" s="77"/>
      <c r="L2" s="73">
        <v>43939</v>
      </c>
    </row>
    <row r="3" spans="1:12" ht="15" customHeight="1" x14ac:dyDescent="0.35">
      <c r="A3" s="47" t="str">
        <f>"Week ending "&amp;TEXT($L$2,"dd mmmm yyyy")</f>
        <v>Week ending 18 April 2020</v>
      </c>
      <c r="B3" s="29"/>
      <c r="C3" s="44"/>
      <c r="D3" s="46"/>
      <c r="E3" s="29"/>
      <c r="F3" s="29"/>
      <c r="G3" s="29"/>
      <c r="H3" s="29"/>
      <c r="I3" s="29"/>
      <c r="J3" s="67"/>
      <c r="K3" s="50" t="s">
        <v>24</v>
      </c>
      <c r="L3" s="53">
        <v>43904</v>
      </c>
    </row>
    <row r="4" spans="1:12" ht="15" customHeight="1" x14ac:dyDescent="0.35">
      <c r="A4" s="6" t="s">
        <v>23</v>
      </c>
      <c r="B4" s="28"/>
      <c r="C4" s="28"/>
      <c r="D4" s="28"/>
      <c r="E4" s="28"/>
      <c r="F4" s="28"/>
      <c r="G4" s="28"/>
      <c r="H4" s="28"/>
      <c r="I4" s="28"/>
      <c r="J4" s="67"/>
      <c r="K4" s="52" t="s">
        <v>62</v>
      </c>
      <c r="L4" s="53">
        <v>43911</v>
      </c>
    </row>
    <row r="5" spans="1:12" ht="11.65" customHeight="1" x14ac:dyDescent="0.35">
      <c r="A5" s="66"/>
      <c r="B5" s="29"/>
      <c r="C5" s="29"/>
      <c r="D5" s="28"/>
      <c r="E5" s="28"/>
      <c r="F5" s="29"/>
      <c r="G5" s="29"/>
      <c r="H5" s="29"/>
      <c r="I5" s="29"/>
      <c r="J5" s="67"/>
      <c r="K5" s="52"/>
      <c r="L5" s="53">
        <v>43918</v>
      </c>
    </row>
    <row r="6" spans="1:12" ht="16.5" customHeight="1" thickBot="1" x14ac:dyDescent="0.4">
      <c r="A6" s="45" t="str">
        <f>"Change in employee jobs and total employee wages, "&amp;$L$1</f>
        <v>Change in employee jobs and total employee wages, Transport, postal and warehousing</v>
      </c>
      <c r="B6" s="44"/>
      <c r="C6" s="43"/>
      <c r="D6" s="42"/>
      <c r="E6" s="28"/>
      <c r="F6" s="29"/>
      <c r="G6" s="29"/>
      <c r="H6" s="29"/>
      <c r="I6" s="29"/>
      <c r="J6" s="67"/>
      <c r="K6" s="52"/>
      <c r="L6" s="53">
        <v>43925</v>
      </c>
    </row>
    <row r="7" spans="1:12" ht="16.5" customHeight="1" thickTop="1" x14ac:dyDescent="0.35">
      <c r="A7" s="41"/>
      <c r="B7" s="91" t="s">
        <v>22</v>
      </c>
      <c r="C7" s="92"/>
      <c r="D7" s="92"/>
      <c r="E7" s="93"/>
      <c r="F7" s="94" t="s">
        <v>21</v>
      </c>
      <c r="G7" s="95"/>
      <c r="H7" s="95"/>
      <c r="I7" s="96"/>
      <c r="J7" s="69"/>
      <c r="K7" s="52" t="s">
        <v>63</v>
      </c>
      <c r="L7" s="53">
        <v>43932</v>
      </c>
    </row>
    <row r="8" spans="1:12" ht="34.15" customHeight="1" x14ac:dyDescent="0.35">
      <c r="A8" s="97"/>
      <c r="B8" s="99" t="s">
        <v>65</v>
      </c>
      <c r="C8" s="101" t="str">
        <f>"% Change between " &amp; TEXT($L$4,"dd mmmm")&amp;" and "&amp; TEXT($L$2,"dd mmmm") &amp; " (monthly change)"</f>
        <v>% Change between 21 March and 18 April (monthly change)</v>
      </c>
      <c r="D8" s="82" t="str">
        <f>"% Change between " &amp; TEXT($L$7,"dd mmmm")&amp;" and "&amp; TEXT($L$2,"dd mmmm") &amp; " (weekly change)"</f>
        <v>% Change between 11 April and 18 April (weekly change)</v>
      </c>
      <c r="E8" s="84" t="str">
        <f>"% Change between " &amp; TEXT($L$6,"dd mmmm")&amp;" and "&amp; TEXT($L$7,"dd mmmm") &amp; " (weekly change)"</f>
        <v>% Change between 04 April and 11 April (weekly change)</v>
      </c>
      <c r="F8" s="103" t="s">
        <v>65</v>
      </c>
      <c r="G8" s="101" t="str">
        <f>"% Change between " &amp; TEXT($L$4,"dd mmmm")&amp;" and "&amp; TEXT($L$2,"dd mmmm") &amp; " (monthly change)"</f>
        <v>% Change between 21 March and 18 April (monthly change)</v>
      </c>
      <c r="H8" s="82" t="str">
        <f>"% Change between " &amp; TEXT($L$7,"dd mmmm")&amp;" and "&amp; TEXT($L$2,"dd mmmm") &amp; " (weekly change)"</f>
        <v>% Change between 11 April and 18 April (weekly change)</v>
      </c>
      <c r="I8" s="84" t="str">
        <f>"% Change between " &amp; TEXT($L$6,"dd mmmm")&amp;" and "&amp; TEXT($L$7,"dd mmmm") &amp; " (weekly change)"</f>
        <v>% Change between 04 April and 11 April (weekly change)</v>
      </c>
      <c r="J8" s="70"/>
      <c r="K8" s="52" t="s">
        <v>64</v>
      </c>
      <c r="L8" s="53">
        <v>43939</v>
      </c>
    </row>
    <row r="9" spans="1:12" ht="34.15" customHeight="1" thickBot="1" x14ac:dyDescent="0.4">
      <c r="A9" s="98"/>
      <c r="B9" s="100"/>
      <c r="C9" s="102"/>
      <c r="D9" s="83"/>
      <c r="E9" s="85"/>
      <c r="F9" s="104"/>
      <c r="G9" s="102"/>
      <c r="H9" s="83"/>
      <c r="I9" s="85"/>
      <c r="J9" s="71"/>
      <c r="K9" s="54" t="s">
        <v>20</v>
      </c>
      <c r="L9" s="56">
        <v>100</v>
      </c>
    </row>
    <row r="10" spans="1:12" x14ac:dyDescent="0.35">
      <c r="A10" s="39"/>
      <c r="B10" s="86" t="s">
        <v>18</v>
      </c>
      <c r="C10" s="87"/>
      <c r="D10" s="87"/>
      <c r="E10" s="87"/>
      <c r="F10" s="87"/>
      <c r="G10" s="87"/>
      <c r="H10" s="87"/>
      <c r="I10" s="88"/>
      <c r="J10" s="55"/>
      <c r="K10" s="78" t="s">
        <v>19</v>
      </c>
      <c r="L10" s="56">
        <v>98.96120490170432</v>
      </c>
    </row>
    <row r="11" spans="1:12" x14ac:dyDescent="0.35">
      <c r="A11" s="40" t="s">
        <v>17</v>
      </c>
      <c r="B11" s="36">
        <v>-2.9747394208905931E-2</v>
      </c>
      <c r="C11" s="36">
        <v>-1.9562659170508701E-2</v>
      </c>
      <c r="D11" s="36">
        <v>-4.515753589041438E-3</v>
      </c>
      <c r="E11" s="36">
        <v>2.3619329530142341E-3</v>
      </c>
      <c r="F11" s="36">
        <v>-5.569827689569895E-2</v>
      </c>
      <c r="G11" s="36">
        <v>-5.3631152222096357E-2</v>
      </c>
      <c r="H11" s="36">
        <v>-1.7068956237707988E-2</v>
      </c>
      <c r="I11" s="35">
        <v>-5.0451127765632764E-3</v>
      </c>
      <c r="J11" s="55"/>
      <c r="K11" s="55"/>
      <c r="L11" s="56">
        <v>98.228766323922983</v>
      </c>
    </row>
    <row r="12" spans="1:12" x14ac:dyDescent="0.35">
      <c r="A12" s="37" t="s">
        <v>6</v>
      </c>
      <c r="B12" s="36">
        <v>-2.7522478147331442E-2</v>
      </c>
      <c r="C12" s="36">
        <v>-1.4906703415066835E-2</v>
      </c>
      <c r="D12" s="36">
        <v>2.0044629550564075E-3</v>
      </c>
      <c r="E12" s="36">
        <v>-8.2971066054238207E-4</v>
      </c>
      <c r="F12" s="36">
        <v>-4.5606237601720667E-2</v>
      </c>
      <c r="G12" s="36">
        <v>-4.9764175735205529E-2</v>
      </c>
      <c r="H12" s="36">
        <v>-1.9420644963345612E-2</v>
      </c>
      <c r="I12" s="35">
        <v>1.4995320875921259E-3</v>
      </c>
      <c r="J12" s="55"/>
      <c r="K12" s="55"/>
      <c r="L12" s="56">
        <v>97.235725999557303</v>
      </c>
    </row>
    <row r="13" spans="1:12" ht="15" customHeight="1" x14ac:dyDescent="0.35">
      <c r="A13" s="37" t="s">
        <v>5</v>
      </c>
      <c r="B13" s="36">
        <v>-3.0123633421478502E-2</v>
      </c>
      <c r="C13" s="36">
        <v>-1.4052419354838697E-2</v>
      </c>
      <c r="D13" s="36">
        <v>1.5293040293040683E-4</v>
      </c>
      <c r="E13" s="36">
        <v>3.3753145374362248E-3</v>
      </c>
      <c r="F13" s="36">
        <v>-4.9540750844917492E-2</v>
      </c>
      <c r="G13" s="36">
        <v>-3.9696626303907911E-2</v>
      </c>
      <c r="H13" s="36">
        <v>-8.9615036465329201E-3</v>
      </c>
      <c r="I13" s="35">
        <v>-2.184984555807179E-3</v>
      </c>
      <c r="J13" s="55"/>
      <c r="K13" s="55"/>
      <c r="L13" s="56">
        <v>97.465390265005936</v>
      </c>
    </row>
    <row r="14" spans="1:12" ht="15" customHeight="1" x14ac:dyDescent="0.35">
      <c r="A14" s="37" t="s">
        <v>52</v>
      </c>
      <c r="B14" s="36">
        <v>-3.7769697256834323E-2</v>
      </c>
      <c r="C14" s="36">
        <v>-2.7460045730429927E-2</v>
      </c>
      <c r="D14" s="36">
        <v>-9.6164724240503929E-3</v>
      </c>
      <c r="E14" s="36">
        <v>3.5326973923417437E-3</v>
      </c>
      <c r="F14" s="36">
        <v>-7.1472089585737142E-2</v>
      </c>
      <c r="G14" s="36">
        <v>-6.6164305464316064E-2</v>
      </c>
      <c r="H14" s="36">
        <v>-1.7675602768184917E-2</v>
      </c>
      <c r="I14" s="35">
        <v>-1.442140902326472E-2</v>
      </c>
      <c r="J14" s="55"/>
      <c r="K14" s="55"/>
      <c r="L14" s="56">
        <v>97.025260579109414</v>
      </c>
    </row>
    <row r="15" spans="1:12" ht="15" customHeight="1" x14ac:dyDescent="0.35">
      <c r="A15" s="37" t="s">
        <v>4</v>
      </c>
      <c r="B15" s="36">
        <v>-9.8178664353859579E-3</v>
      </c>
      <c r="C15" s="36">
        <v>-1.1776925930505833E-2</v>
      </c>
      <c r="D15" s="36">
        <v>-6.2883905997430656E-3</v>
      </c>
      <c r="E15" s="36">
        <v>-3.2385348883038345E-3</v>
      </c>
      <c r="F15" s="36">
        <v>-3.6230298905138292E-2</v>
      </c>
      <c r="G15" s="36">
        <v>-5.4117715099123109E-2</v>
      </c>
      <c r="H15" s="36">
        <v>-3.0084594039670898E-2</v>
      </c>
      <c r="I15" s="35">
        <v>-5.5858947275831961E-3</v>
      </c>
      <c r="J15" s="55"/>
      <c r="K15" s="78" t="s">
        <v>16</v>
      </c>
      <c r="L15" s="56">
        <v>100</v>
      </c>
    </row>
    <row r="16" spans="1:12" ht="15" customHeight="1" x14ac:dyDescent="0.35">
      <c r="A16" s="37" t="s">
        <v>3</v>
      </c>
      <c r="B16" s="36">
        <v>-2.3477698625164467E-2</v>
      </c>
      <c r="C16" s="36">
        <v>-2.6833597106036611E-2</v>
      </c>
      <c r="D16" s="36">
        <v>-1.3992990333073663E-2</v>
      </c>
      <c r="E16" s="36">
        <v>7.3366152806693119E-3</v>
      </c>
      <c r="F16" s="36">
        <v>-5.4067168274476995E-2</v>
      </c>
      <c r="G16" s="36">
        <v>-5.4210295411215581E-2</v>
      </c>
      <c r="H16" s="36">
        <v>-1.1604325893617817E-2</v>
      </c>
      <c r="I16" s="35">
        <v>-8.2230426192527739E-3</v>
      </c>
      <c r="J16" s="55"/>
      <c r="K16" s="55"/>
      <c r="L16" s="56">
        <v>99.781573043274165</v>
      </c>
    </row>
    <row r="17" spans="1:12" ht="15" customHeight="1" x14ac:dyDescent="0.35">
      <c r="A17" s="37" t="s">
        <v>51</v>
      </c>
      <c r="B17" s="36">
        <v>-5.0667773692326001E-2</v>
      </c>
      <c r="C17" s="36">
        <v>-5.0329852871381142E-2</v>
      </c>
      <c r="D17" s="36">
        <v>-4.5118110236220477E-2</v>
      </c>
      <c r="E17" s="36">
        <v>1.3777063384651012E-2</v>
      </c>
      <c r="F17" s="36">
        <v>-0.16983237005198359</v>
      </c>
      <c r="G17" s="36">
        <v>-0.1506234225618347</v>
      </c>
      <c r="H17" s="36">
        <v>-6.4651866896648258E-2</v>
      </c>
      <c r="I17" s="35">
        <v>-3.0484784634614126E-2</v>
      </c>
      <c r="J17" s="55"/>
      <c r="K17" s="55"/>
      <c r="L17" s="56">
        <v>98.737310375040948</v>
      </c>
    </row>
    <row r="18" spans="1:12" ht="15" customHeight="1" x14ac:dyDescent="0.35">
      <c r="A18" s="37" t="s">
        <v>2</v>
      </c>
      <c r="B18" s="36">
        <v>-6.1487938858371116E-2</v>
      </c>
      <c r="C18" s="36">
        <v>-3.6166298749080172E-2</v>
      </c>
      <c r="D18" s="36">
        <v>-1.8838951310861329E-2</v>
      </c>
      <c r="E18" s="36">
        <v>8.9304833041528031E-3</v>
      </c>
      <c r="F18" s="36">
        <v>-0.10642980943126445</v>
      </c>
      <c r="G18" s="36">
        <v>-7.626365354508291E-2</v>
      </c>
      <c r="H18" s="36">
        <v>-4.0611769458485991E-2</v>
      </c>
      <c r="I18" s="35">
        <v>4.7454964989102066E-4</v>
      </c>
      <c r="J18" s="55"/>
      <c r="K18" s="55"/>
      <c r="L18" s="56">
        <v>96.557128311039108</v>
      </c>
    </row>
    <row r="19" spans="1:12" x14ac:dyDescent="0.35">
      <c r="A19" s="38" t="s">
        <v>1</v>
      </c>
      <c r="B19" s="36">
        <v>-2.3782745371987435E-2</v>
      </c>
      <c r="C19" s="36">
        <v>-1.4141093474426825E-2</v>
      </c>
      <c r="D19" s="36">
        <v>6.8385248836366763E-4</v>
      </c>
      <c r="E19" s="36">
        <v>7.6520948556708657E-3</v>
      </c>
      <c r="F19" s="36">
        <v>-6.9551162887601214E-2</v>
      </c>
      <c r="G19" s="36">
        <v>-6.2543025149692011E-2</v>
      </c>
      <c r="H19" s="36">
        <v>-2.1410952139054307E-2</v>
      </c>
      <c r="I19" s="35">
        <v>-2.3094332701798392E-2</v>
      </c>
      <c r="J19" s="71"/>
      <c r="K19" s="57"/>
      <c r="L19" s="56">
        <v>96.06998670932883</v>
      </c>
    </row>
    <row r="20" spans="1:12" x14ac:dyDescent="0.35">
      <c r="A20" s="39"/>
      <c r="B20" s="89" t="s">
        <v>15</v>
      </c>
      <c r="C20" s="89"/>
      <c r="D20" s="89"/>
      <c r="E20" s="89"/>
      <c r="F20" s="89"/>
      <c r="G20" s="89"/>
      <c r="H20" s="89"/>
      <c r="I20" s="90"/>
      <c r="J20" s="55"/>
      <c r="K20" s="55"/>
      <c r="L20" s="56">
        <v>94.430172310430109</v>
      </c>
    </row>
    <row r="21" spans="1:12" x14ac:dyDescent="0.35">
      <c r="A21" s="37" t="s">
        <v>14</v>
      </c>
      <c r="B21" s="36">
        <v>-2.4324006894059447E-2</v>
      </c>
      <c r="C21" s="36">
        <v>-1.3214335919928044E-2</v>
      </c>
      <c r="D21" s="36">
        <v>-3.0253944808191768E-3</v>
      </c>
      <c r="E21" s="36">
        <v>3.5796774438272561E-3</v>
      </c>
      <c r="F21" s="36">
        <v>-5.3964759630865333E-2</v>
      </c>
      <c r="G21" s="36">
        <v>-5.3086895588765892E-2</v>
      </c>
      <c r="H21" s="36">
        <v>-1.691032178923968E-2</v>
      </c>
      <c r="I21" s="35">
        <v>-5.5173321194167402E-3</v>
      </c>
      <c r="J21" s="55"/>
      <c r="K21" s="55"/>
      <c r="L21" s="55"/>
    </row>
    <row r="22" spans="1:12" x14ac:dyDescent="0.35">
      <c r="A22" s="37" t="s">
        <v>13</v>
      </c>
      <c r="B22" s="36">
        <v>-4.11221856623466E-2</v>
      </c>
      <c r="C22" s="36">
        <v>-3.3239194142736905E-2</v>
      </c>
      <c r="D22" s="36">
        <v>-9.0287209890250741E-3</v>
      </c>
      <c r="E22" s="36">
        <v>2.2122453967856615E-3</v>
      </c>
      <c r="F22" s="36">
        <v>-6.1215811072351412E-2</v>
      </c>
      <c r="G22" s="36">
        <v>-5.4085246440149004E-2</v>
      </c>
      <c r="H22" s="36">
        <v>-1.8311025907982614E-2</v>
      </c>
      <c r="I22" s="35">
        <v>-1.19705053568675E-3</v>
      </c>
      <c r="J22" s="55"/>
      <c r="K22" s="58" t="s">
        <v>12</v>
      </c>
      <c r="L22" s="59"/>
    </row>
    <row r="23" spans="1:12" x14ac:dyDescent="0.35">
      <c r="A23" s="38" t="s">
        <v>54</v>
      </c>
      <c r="B23" s="36">
        <v>-9.3796610169491479E-2</v>
      </c>
      <c r="C23" s="36">
        <v>-7.3379549393414178E-2</v>
      </c>
      <c r="D23" s="36">
        <v>7.7038777908343237E-2</v>
      </c>
      <c r="E23" s="36">
        <v>-9.3567785365616163E-2</v>
      </c>
      <c r="F23" s="36">
        <v>-1.6239943314753424E-2</v>
      </c>
      <c r="G23" s="36">
        <v>-3.4074911727293156E-3</v>
      </c>
      <c r="H23" s="36">
        <v>9.4754754252500462E-2</v>
      </c>
      <c r="I23" s="35">
        <v>-6.9544227772344702E-2</v>
      </c>
      <c r="J23" s="55"/>
      <c r="K23" s="58"/>
      <c r="L23" s="55" t="s">
        <v>9</v>
      </c>
    </row>
    <row r="24" spans="1:12" x14ac:dyDescent="0.35">
      <c r="A24" s="37" t="s">
        <v>55</v>
      </c>
      <c r="B24" s="36">
        <v>-5.3855141037306598E-2</v>
      </c>
      <c r="C24" s="36">
        <v>-4.3550903270907604E-2</v>
      </c>
      <c r="D24" s="36">
        <v>-9.1355060034304936E-3</v>
      </c>
      <c r="E24" s="36">
        <v>-4.8751068000201236E-3</v>
      </c>
      <c r="F24" s="36">
        <v>-9.0590735196827255E-2</v>
      </c>
      <c r="G24" s="36">
        <v>-8.7650924992982326E-2</v>
      </c>
      <c r="H24" s="36">
        <v>-1.6832636020027825E-2</v>
      </c>
      <c r="I24" s="35">
        <v>-3.0402250637960093E-2</v>
      </c>
      <c r="J24" s="55"/>
      <c r="K24" s="55" t="s">
        <v>54</v>
      </c>
      <c r="L24" s="56">
        <v>97.79661016949153</v>
      </c>
    </row>
    <row r="25" spans="1:12" x14ac:dyDescent="0.35">
      <c r="A25" s="37" t="s">
        <v>56</v>
      </c>
      <c r="B25" s="36">
        <v>-1.534033105528354E-2</v>
      </c>
      <c r="C25" s="36">
        <v>-7.6797819216943841E-3</v>
      </c>
      <c r="D25" s="36">
        <v>-9.0065890118891101E-3</v>
      </c>
      <c r="E25" s="36">
        <v>1.1148122109987391E-2</v>
      </c>
      <c r="F25" s="36">
        <v>-4.7025176079457776E-2</v>
      </c>
      <c r="G25" s="36">
        <v>-4.433052939009019E-2</v>
      </c>
      <c r="H25" s="36">
        <v>-1.6844043016078225E-2</v>
      </c>
      <c r="I25" s="35">
        <v>6.1067227383815315E-4</v>
      </c>
      <c r="J25" s="55"/>
      <c r="K25" s="55" t="s">
        <v>55</v>
      </c>
      <c r="L25" s="56">
        <v>98.922656960873525</v>
      </c>
    </row>
    <row r="26" spans="1:12" x14ac:dyDescent="0.35">
      <c r="A26" s="37" t="s">
        <v>57</v>
      </c>
      <c r="B26" s="36">
        <v>-1.2041171777555593E-2</v>
      </c>
      <c r="C26" s="36">
        <v>-4.783346916598763E-3</v>
      </c>
      <c r="D26" s="36">
        <v>-3.508744092212468E-3</v>
      </c>
      <c r="E26" s="36">
        <v>9.9742844665702268E-3</v>
      </c>
      <c r="F26" s="36">
        <v>-4.6321006338457482E-2</v>
      </c>
      <c r="G26" s="36">
        <v>-4.8450709770575529E-2</v>
      </c>
      <c r="H26" s="36">
        <v>-1.5604440952679099E-2</v>
      </c>
      <c r="I26" s="35">
        <v>3.8911166541577558E-4</v>
      </c>
      <c r="J26" s="55"/>
      <c r="K26" s="55" t="s">
        <v>56</v>
      </c>
      <c r="L26" s="56">
        <v>99.228016421108066</v>
      </c>
    </row>
    <row r="27" spans="1:12" ht="17.25" customHeight="1" x14ac:dyDescent="0.35">
      <c r="A27" s="37" t="s">
        <v>58</v>
      </c>
      <c r="B27" s="36">
        <v>-1.2500719792699733E-2</v>
      </c>
      <c r="C27" s="36">
        <v>-5.4266996026205438E-3</v>
      </c>
      <c r="D27" s="36">
        <v>-2.5449962839693141E-3</v>
      </c>
      <c r="E27" s="36">
        <v>9.4872731926496368E-3</v>
      </c>
      <c r="F27" s="36">
        <v>-4.0563787760034553E-2</v>
      </c>
      <c r="G27" s="36">
        <v>-4.3345308134328797E-2</v>
      </c>
      <c r="H27" s="36">
        <v>-2.2149603750191371E-2</v>
      </c>
      <c r="I27" s="35">
        <v>6.8340636736388127E-3</v>
      </c>
      <c r="J27" s="72"/>
      <c r="K27" s="60" t="s">
        <v>57</v>
      </c>
      <c r="L27" s="56">
        <v>99.270729158473131</v>
      </c>
    </row>
    <row r="28" spans="1:12" x14ac:dyDescent="0.35">
      <c r="A28" s="37" t="s">
        <v>59</v>
      </c>
      <c r="B28" s="36">
        <v>-3.7348221743526699E-2</v>
      </c>
      <c r="C28" s="36">
        <v>-2.790375566012615E-2</v>
      </c>
      <c r="D28" s="36">
        <v>-1.188678814970312E-3</v>
      </c>
      <c r="E28" s="36">
        <v>2.6348537542109085E-4</v>
      </c>
      <c r="F28" s="36">
        <v>-5.8043632677511559E-2</v>
      </c>
      <c r="G28" s="36">
        <v>-5.9466627825483509E-2</v>
      </c>
      <c r="H28" s="36">
        <v>-1.2191256367087067E-2</v>
      </c>
      <c r="I28" s="35">
        <v>8.8464480775758414E-3</v>
      </c>
      <c r="J28" s="67"/>
      <c r="K28" s="50" t="s">
        <v>58</v>
      </c>
      <c r="L28" s="56">
        <v>99.288738176738434</v>
      </c>
    </row>
    <row r="29" spans="1:12" ht="15" thickBot="1" x14ac:dyDescent="0.4">
      <c r="A29" s="34" t="s">
        <v>60</v>
      </c>
      <c r="B29" s="33">
        <v>-0.12552146980742485</v>
      </c>
      <c r="C29" s="33">
        <v>-8.7893372011251802E-2</v>
      </c>
      <c r="D29" s="33">
        <v>-1.8156226343679083E-2</v>
      </c>
      <c r="E29" s="33">
        <v>-4.0217240760796802E-2</v>
      </c>
      <c r="F29" s="33">
        <v>-0.14721242270483148</v>
      </c>
      <c r="G29" s="33">
        <v>-9.8912701901192723E-2</v>
      </c>
      <c r="H29" s="33">
        <v>-2.2292310867822906E-2</v>
      </c>
      <c r="I29" s="32">
        <v>-9.1080878339780513E-2</v>
      </c>
      <c r="J29" s="67"/>
      <c r="K29" s="50" t="s">
        <v>59</v>
      </c>
      <c r="L29" s="56">
        <v>99.028443311205876</v>
      </c>
    </row>
    <row r="30" spans="1:12" ht="15" thickTop="1" x14ac:dyDescent="0.35">
      <c r="A30" s="31" t="s">
        <v>53</v>
      </c>
      <c r="B30" s="29"/>
      <c r="C30" s="29"/>
      <c r="D30" s="29"/>
      <c r="E30" s="29"/>
      <c r="F30" s="29"/>
      <c r="G30" s="29"/>
      <c r="H30" s="29"/>
      <c r="I30" s="29"/>
      <c r="J30" s="67"/>
      <c r="K30" s="50" t="s">
        <v>60</v>
      </c>
      <c r="L30" s="56">
        <v>95.874594412372005</v>
      </c>
    </row>
    <row r="31" spans="1:12" ht="7.15" customHeight="1" x14ac:dyDescent="0.35">
      <c r="B31" s="23"/>
      <c r="C31" s="23"/>
      <c r="D31" s="23"/>
      <c r="E31" s="23"/>
      <c r="F31" s="23"/>
      <c r="G31" s="23"/>
      <c r="H31" s="23"/>
      <c r="I31" s="23"/>
      <c r="K31" s="50" t="s">
        <v>61</v>
      </c>
      <c r="L31" s="56">
        <v>0</v>
      </c>
    </row>
    <row r="32" spans="1:12" ht="15.75" customHeight="1" x14ac:dyDescent="0.35">
      <c r="A32" s="26" t="str">
        <f>"Indexed number of employee jobs and total employee wages, "&amp;$L$1</f>
        <v>Indexed number of employee jobs and total employee wages, Transport, postal and warehousing</v>
      </c>
      <c r="B32" s="30"/>
      <c r="C32" s="30"/>
      <c r="D32" s="30"/>
      <c r="E32" s="30"/>
      <c r="F32" s="30"/>
      <c r="G32" s="30"/>
      <c r="H32" s="30"/>
      <c r="I32" s="30"/>
      <c r="J32" s="75"/>
      <c r="K32" s="50"/>
      <c r="L32" s="56" t="s">
        <v>8</v>
      </c>
    </row>
    <row r="33" spans="1:12" x14ac:dyDescent="0.35">
      <c r="B33" s="23"/>
      <c r="C33" s="23"/>
      <c r="D33" s="23"/>
      <c r="E33" s="23"/>
      <c r="F33" s="23"/>
      <c r="G33" s="23"/>
      <c r="H33" s="23"/>
      <c r="I33" s="23"/>
      <c r="K33" s="55" t="s">
        <v>54</v>
      </c>
      <c r="L33" s="56">
        <v>84.138418079096041</v>
      </c>
    </row>
    <row r="34" spans="1:12" x14ac:dyDescent="0.35">
      <c r="F34" s="23"/>
      <c r="G34" s="23"/>
      <c r="H34" s="23"/>
      <c r="I34" s="23"/>
      <c r="K34" s="55" t="s">
        <v>55</v>
      </c>
      <c r="L34" s="56">
        <v>95.486806187443136</v>
      </c>
    </row>
    <row r="35" spans="1:12" x14ac:dyDescent="0.35">
      <c r="B35" s="23"/>
      <c r="C35" s="23"/>
      <c r="D35" s="23"/>
      <c r="E35" s="23"/>
      <c r="F35" s="23"/>
      <c r="G35" s="23"/>
      <c r="H35" s="23"/>
      <c r="I35" s="23"/>
      <c r="K35" s="55" t="s">
        <v>56</v>
      </c>
      <c r="L35" s="56">
        <v>99.360869409103429</v>
      </c>
    </row>
    <row r="36" spans="1:12" x14ac:dyDescent="0.35">
      <c r="A36" s="23"/>
      <c r="B36" s="23"/>
      <c r="C36" s="23"/>
      <c r="D36" s="23"/>
      <c r="E36" s="23"/>
      <c r="F36" s="23"/>
      <c r="G36" s="23"/>
      <c r="H36" s="23"/>
      <c r="I36" s="23"/>
      <c r="K36" s="60" t="s">
        <v>57</v>
      </c>
      <c r="L36" s="56">
        <v>99.143752879439958</v>
      </c>
    </row>
    <row r="37" spans="1:12" x14ac:dyDescent="0.35">
      <c r="A37" s="23"/>
      <c r="B37" s="23"/>
      <c r="C37" s="23"/>
      <c r="D37" s="23"/>
      <c r="E37" s="23"/>
      <c r="F37" s="23"/>
      <c r="G37" s="23"/>
      <c r="H37" s="23"/>
      <c r="I37" s="23"/>
      <c r="K37" s="50" t="s">
        <v>58</v>
      </c>
      <c r="L37" s="56">
        <v>99.001887456412547</v>
      </c>
    </row>
    <row r="38" spans="1:12" x14ac:dyDescent="0.35">
      <c r="A38" s="23"/>
      <c r="B38" s="23"/>
      <c r="C38" s="23"/>
      <c r="D38" s="23"/>
      <c r="E38" s="23"/>
      <c r="F38" s="23"/>
      <c r="G38" s="23"/>
      <c r="H38" s="23"/>
      <c r="I38" s="23"/>
      <c r="K38" s="50" t="s">
        <v>59</v>
      </c>
      <c r="L38" s="56">
        <v>96.379742383611017</v>
      </c>
    </row>
    <row r="39" spans="1:12" x14ac:dyDescent="0.35">
      <c r="A39" s="23"/>
      <c r="B39" s="23"/>
      <c r="C39" s="23"/>
      <c r="D39" s="23"/>
      <c r="E39" s="23"/>
      <c r="F39" s="23"/>
      <c r="G39" s="23"/>
      <c r="H39" s="23"/>
      <c r="I39" s="23"/>
      <c r="K39" s="50" t="s">
        <v>60</v>
      </c>
      <c r="L39" s="56">
        <v>89.064936159453879</v>
      </c>
    </row>
    <row r="40" spans="1:12" x14ac:dyDescent="0.35">
      <c r="A40" s="23"/>
      <c r="B40" s="23"/>
      <c r="C40" s="23"/>
      <c r="D40" s="23"/>
      <c r="E40" s="23"/>
      <c r="F40" s="23"/>
      <c r="G40" s="23"/>
      <c r="H40" s="23"/>
      <c r="I40" s="23"/>
      <c r="K40" s="50" t="s">
        <v>61</v>
      </c>
      <c r="L40" s="56">
        <v>0</v>
      </c>
    </row>
    <row r="41" spans="1:12" ht="25.5" customHeight="1" x14ac:dyDescent="0.35">
      <c r="F41" s="23"/>
      <c r="G41" s="23"/>
      <c r="H41" s="23"/>
      <c r="I41" s="23"/>
      <c r="K41" s="50"/>
      <c r="L41" s="56" t="s">
        <v>7</v>
      </c>
    </row>
    <row r="42" spans="1:12" x14ac:dyDescent="0.35">
      <c r="B42" s="29"/>
      <c r="C42" s="29"/>
      <c r="D42" s="29"/>
      <c r="E42" s="29"/>
      <c r="F42" s="29"/>
      <c r="G42" s="29"/>
      <c r="H42" s="29"/>
      <c r="I42" s="29"/>
      <c r="J42" s="67"/>
      <c r="K42" s="55" t="s">
        <v>54</v>
      </c>
      <c r="L42" s="56">
        <v>90.620338983050857</v>
      </c>
    </row>
    <row r="43" spans="1:12" x14ac:dyDescent="0.35">
      <c r="K43" s="55" t="s">
        <v>55</v>
      </c>
      <c r="L43" s="56">
        <v>94.614485896269343</v>
      </c>
    </row>
    <row r="44" spans="1:12" x14ac:dyDescent="0.35">
      <c r="B44" s="29"/>
      <c r="C44" s="29"/>
      <c r="D44" s="29"/>
      <c r="E44" s="29"/>
      <c r="F44" s="29"/>
      <c r="G44" s="29"/>
      <c r="H44" s="29"/>
      <c r="I44" s="29"/>
      <c r="J44" s="67"/>
      <c r="K44" s="55" t="s">
        <v>56</v>
      </c>
      <c r="L44" s="56">
        <v>98.465966894471649</v>
      </c>
    </row>
    <row r="45" spans="1:12" ht="15.4" customHeight="1" x14ac:dyDescent="0.35">
      <c r="A45" s="26" t="str">
        <f>"Indexed number of employee jobs in "&amp;$L$1&amp;" each week, by age group"</f>
        <v>Indexed number of employee jobs in Transport, postal and warehousing each week, by age group</v>
      </c>
      <c r="B45" s="29"/>
      <c r="C45" s="29"/>
      <c r="D45" s="29"/>
      <c r="E45" s="29"/>
      <c r="F45" s="29"/>
      <c r="G45" s="29"/>
      <c r="H45" s="29"/>
      <c r="I45" s="29"/>
      <c r="J45" s="67"/>
      <c r="K45" s="60" t="s">
        <v>57</v>
      </c>
      <c r="L45" s="56">
        <v>98.795882822244437</v>
      </c>
    </row>
    <row r="46" spans="1:12" ht="15.4" customHeight="1" x14ac:dyDescent="0.35">
      <c r="B46" s="29"/>
      <c r="C46" s="29"/>
      <c r="D46" s="29"/>
      <c r="E46" s="29"/>
      <c r="F46" s="29"/>
      <c r="G46" s="29"/>
      <c r="H46" s="29"/>
      <c r="I46" s="29"/>
      <c r="J46" s="67"/>
      <c r="K46" s="50" t="s">
        <v>58</v>
      </c>
      <c r="L46" s="56">
        <v>98.749928020730025</v>
      </c>
    </row>
    <row r="47" spans="1:12" ht="15.4" customHeight="1" x14ac:dyDescent="0.35">
      <c r="B47" s="29"/>
      <c r="C47" s="29"/>
      <c r="D47" s="29"/>
      <c r="E47" s="29"/>
      <c r="F47" s="29"/>
      <c r="G47" s="29"/>
      <c r="H47" s="29"/>
      <c r="I47" s="29"/>
      <c r="J47" s="67"/>
      <c r="K47" s="50" t="s">
        <v>59</v>
      </c>
      <c r="L47" s="56">
        <v>96.265177825647328</v>
      </c>
    </row>
    <row r="48" spans="1:12" ht="15.4" customHeight="1" x14ac:dyDescent="0.35">
      <c r="B48" s="29"/>
      <c r="C48" s="29"/>
      <c r="D48" s="29"/>
      <c r="E48" s="29"/>
      <c r="F48" s="29"/>
      <c r="G48" s="29"/>
      <c r="H48" s="29"/>
      <c r="I48" s="29"/>
      <c r="J48" s="67"/>
      <c r="K48" s="50" t="s">
        <v>60</v>
      </c>
      <c r="L48" s="56">
        <v>87.447853019257522</v>
      </c>
    </row>
    <row r="49" spans="1:12" ht="15.4" customHeight="1" x14ac:dyDescent="0.35">
      <c r="B49" s="29"/>
      <c r="C49" s="29"/>
      <c r="D49" s="29"/>
      <c r="E49" s="29"/>
      <c r="F49" s="29"/>
      <c r="G49" s="29"/>
      <c r="H49" s="29"/>
      <c r="I49" s="29"/>
      <c r="J49" s="67"/>
      <c r="K49" s="50" t="s">
        <v>61</v>
      </c>
      <c r="L49" s="56">
        <v>0</v>
      </c>
    </row>
    <row r="50" spans="1:12" ht="15.4" customHeight="1" x14ac:dyDescent="0.35">
      <c r="B50" s="29"/>
      <c r="C50" s="29"/>
      <c r="D50" s="29"/>
      <c r="E50" s="29"/>
      <c r="F50" s="29"/>
      <c r="G50" s="29"/>
      <c r="H50" s="29"/>
      <c r="I50" s="29"/>
      <c r="J50" s="67"/>
      <c r="K50" s="52"/>
      <c r="L50" s="52"/>
    </row>
    <row r="51" spans="1:12" ht="15.4" customHeight="1" x14ac:dyDescent="0.35">
      <c r="B51" s="27"/>
      <c r="C51" s="27"/>
      <c r="D51" s="27"/>
      <c r="E51" s="27"/>
      <c r="F51" s="27"/>
      <c r="G51" s="27"/>
      <c r="H51" s="27"/>
      <c r="I51" s="27"/>
      <c r="J51" s="76"/>
      <c r="K51" s="55" t="s">
        <v>11</v>
      </c>
      <c r="L51" s="55"/>
    </row>
    <row r="52" spans="1:12" ht="15.4" customHeight="1" x14ac:dyDescent="0.35">
      <c r="B52" s="27"/>
      <c r="C52" s="27"/>
      <c r="D52" s="27"/>
      <c r="E52" s="27"/>
      <c r="F52" s="27"/>
      <c r="G52" s="27"/>
      <c r="H52" s="27"/>
      <c r="I52" s="27"/>
      <c r="J52" s="76"/>
      <c r="K52" s="61"/>
      <c r="L52" s="55" t="s">
        <v>9</v>
      </c>
    </row>
    <row r="53" spans="1:12" ht="15.4" customHeight="1" x14ac:dyDescent="0.35">
      <c r="B53" s="28"/>
      <c r="C53" s="28"/>
      <c r="D53" s="28"/>
      <c r="E53" s="28"/>
      <c r="F53" s="28"/>
      <c r="G53" s="28"/>
      <c r="H53" s="28"/>
      <c r="I53" s="28"/>
      <c r="J53" s="67"/>
      <c r="K53" s="55" t="s">
        <v>6</v>
      </c>
      <c r="L53" s="56">
        <v>98.770625448379306</v>
      </c>
    </row>
    <row r="54" spans="1:12" ht="15.4" customHeight="1" x14ac:dyDescent="0.35">
      <c r="B54" s="28"/>
      <c r="C54" s="28"/>
      <c r="D54" s="28"/>
      <c r="E54" s="28"/>
      <c r="F54" s="28"/>
      <c r="G54" s="28"/>
      <c r="H54" s="28"/>
      <c r="I54" s="28"/>
      <c r="J54" s="67"/>
      <c r="K54" s="55" t="s">
        <v>5</v>
      </c>
      <c r="L54" s="56">
        <v>98.273178988751781</v>
      </c>
    </row>
    <row r="55" spans="1:12" ht="15.4" customHeight="1" x14ac:dyDescent="0.35">
      <c r="B55" s="4"/>
      <c r="C55" s="4"/>
      <c r="D55" s="5"/>
      <c r="E55" s="2"/>
      <c r="F55" s="28"/>
      <c r="G55" s="28"/>
      <c r="H55" s="28"/>
      <c r="I55" s="28"/>
      <c r="J55" s="67"/>
      <c r="K55" s="55" t="s">
        <v>52</v>
      </c>
      <c r="L55" s="56">
        <v>98.768644348690742</v>
      </c>
    </row>
    <row r="56" spans="1:12" ht="15.4" customHeight="1" x14ac:dyDescent="0.35">
      <c r="B56" s="4"/>
      <c r="C56" s="4"/>
      <c r="D56" s="5"/>
      <c r="E56" s="2"/>
      <c r="F56" s="28"/>
      <c r="G56" s="28"/>
      <c r="H56" s="28"/>
      <c r="I56" s="28"/>
      <c r="J56" s="67"/>
      <c r="K56" s="60" t="s">
        <v>4</v>
      </c>
      <c r="L56" s="56">
        <v>99.609333190624</v>
      </c>
    </row>
    <row r="57" spans="1:12" ht="15.4" customHeight="1" x14ac:dyDescent="0.35">
      <c r="A57" s="4"/>
      <c r="B57" s="4"/>
      <c r="C57" s="4"/>
      <c r="D57" s="5"/>
      <c r="E57" s="2"/>
      <c r="F57" s="28"/>
      <c r="G57" s="28"/>
      <c r="H57" s="28"/>
      <c r="I57" s="28"/>
      <c r="J57" s="67"/>
      <c r="K57" s="50" t="s">
        <v>3</v>
      </c>
      <c r="L57" s="56">
        <v>100.18824710570075</v>
      </c>
    </row>
    <row r="58" spans="1:12" ht="15.4" customHeight="1" x14ac:dyDescent="0.35">
      <c r="B58" s="29"/>
      <c r="C58" s="29"/>
      <c r="D58" s="29"/>
      <c r="E58" s="29"/>
      <c r="F58" s="28"/>
      <c r="G58" s="28"/>
      <c r="H58" s="28"/>
      <c r="I58" s="28"/>
      <c r="J58" s="67"/>
      <c r="K58" s="50" t="s">
        <v>51</v>
      </c>
      <c r="L58" s="56">
        <v>100.23389989084673</v>
      </c>
    </row>
    <row r="59" spans="1:12" ht="15.4" customHeight="1" x14ac:dyDescent="0.35">
      <c r="K59" s="50" t="s">
        <v>2</v>
      </c>
      <c r="L59" s="56">
        <v>97.199871258448667</v>
      </c>
    </row>
    <row r="60" spans="1:12" ht="15.4" customHeight="1" x14ac:dyDescent="0.35">
      <c r="A60" s="26" t="str">
        <f>"Indexed number of employee jobs held by men in "&amp;$L$1&amp;" each week, by State and Territory"</f>
        <v>Indexed number of employee jobs held by men in Transport, postal and warehousing each week, by State and Territory</v>
      </c>
      <c r="K60" s="50" t="s">
        <v>1</v>
      </c>
      <c r="L60" s="56">
        <v>99.104477611940297</v>
      </c>
    </row>
    <row r="61" spans="1:12" ht="15.4" customHeight="1" x14ac:dyDescent="0.35">
      <c r="K61" s="58"/>
      <c r="L61" s="56" t="s">
        <v>8</v>
      </c>
    </row>
    <row r="62" spans="1:12" ht="15.4" customHeight="1" x14ac:dyDescent="0.35">
      <c r="B62" s="4"/>
      <c r="C62" s="4"/>
      <c r="D62" s="4"/>
      <c r="E62" s="4"/>
      <c r="F62" s="28"/>
      <c r="G62" s="28"/>
      <c r="H62" s="28"/>
      <c r="I62" s="28"/>
      <c r="J62" s="67"/>
      <c r="K62" s="55" t="s">
        <v>6</v>
      </c>
      <c r="L62" s="56">
        <v>97.251027196243399</v>
      </c>
    </row>
    <row r="63" spans="1:12" ht="15.4" customHeight="1" x14ac:dyDescent="0.35">
      <c r="B63" s="4"/>
      <c r="C63" s="4"/>
      <c r="D63" s="4"/>
      <c r="E63" s="4"/>
      <c r="F63" s="28"/>
      <c r="G63" s="28"/>
      <c r="H63" s="28"/>
      <c r="I63" s="28"/>
      <c r="J63" s="67"/>
      <c r="K63" s="55" t="s">
        <v>5</v>
      </c>
      <c r="L63" s="56">
        <v>97.25346729278148</v>
      </c>
    </row>
    <row r="64" spans="1:12" ht="15.4" customHeight="1" x14ac:dyDescent="0.35">
      <c r="B64" s="4"/>
      <c r="C64" s="4"/>
      <c r="D64" s="3"/>
      <c r="E64" s="2"/>
      <c r="F64" s="28"/>
      <c r="G64" s="28"/>
      <c r="H64" s="28"/>
      <c r="I64" s="28"/>
      <c r="J64" s="67"/>
      <c r="K64" s="55" t="s">
        <v>52</v>
      </c>
      <c r="L64" s="56">
        <v>97.98309579052038</v>
      </c>
    </row>
    <row r="65" spans="1:12" ht="15.4" customHeight="1" x14ac:dyDescent="0.35">
      <c r="B65" s="4"/>
      <c r="C65" s="4"/>
      <c r="D65" s="3"/>
      <c r="E65" s="2"/>
      <c r="F65" s="28"/>
      <c r="G65" s="28"/>
      <c r="H65" s="28"/>
      <c r="I65" s="28"/>
      <c r="J65" s="67"/>
      <c r="K65" s="60" t="s">
        <v>4</v>
      </c>
      <c r="L65" s="56">
        <v>100.20871240500911</v>
      </c>
    </row>
    <row r="66" spans="1:12" ht="15.4" customHeight="1" x14ac:dyDescent="0.35">
      <c r="B66" s="4"/>
      <c r="C66" s="4"/>
      <c r="D66" s="3"/>
      <c r="E66" s="2"/>
      <c r="F66" s="28"/>
      <c r="G66" s="28"/>
      <c r="H66" s="28"/>
      <c r="I66" s="28"/>
      <c r="J66" s="67"/>
      <c r="K66" s="50" t="s">
        <v>3</v>
      </c>
      <c r="L66" s="56">
        <v>99.196812349010131</v>
      </c>
    </row>
    <row r="67" spans="1:12" ht="15.4" customHeight="1" x14ac:dyDescent="0.35">
      <c r="B67" s="28"/>
      <c r="C67" s="28"/>
      <c r="D67" s="28"/>
      <c r="E67" s="28"/>
      <c r="F67" s="28"/>
      <c r="G67" s="28"/>
      <c r="H67" s="28"/>
      <c r="I67" s="28"/>
      <c r="J67" s="67"/>
      <c r="K67" s="50" t="s">
        <v>51</v>
      </c>
      <c r="L67" s="56">
        <v>100.31186652112896</v>
      </c>
    </row>
    <row r="68" spans="1:12" ht="15.4" customHeight="1" x14ac:dyDescent="0.35">
      <c r="A68" s="28"/>
      <c r="B68" s="28"/>
      <c r="C68" s="28"/>
      <c r="D68" s="28"/>
      <c r="E68" s="28"/>
      <c r="F68" s="28"/>
      <c r="G68" s="28"/>
      <c r="H68" s="28"/>
      <c r="I68" s="28"/>
      <c r="J68" s="67"/>
      <c r="K68" s="50" t="s">
        <v>2</v>
      </c>
      <c r="L68" s="56">
        <v>95.8802703572578</v>
      </c>
    </row>
    <row r="69" spans="1:12" ht="15.4" customHeight="1" x14ac:dyDescent="0.35">
      <c r="A69" s="28"/>
      <c r="B69" s="27"/>
      <c r="C69" s="27"/>
      <c r="D69" s="27"/>
      <c r="E69" s="27"/>
      <c r="F69" s="27"/>
      <c r="G69" s="27"/>
      <c r="H69" s="27"/>
      <c r="I69" s="27"/>
      <c r="J69" s="76"/>
      <c r="K69" s="50" t="s">
        <v>1</v>
      </c>
      <c r="L69" s="56">
        <v>97.761194029850756</v>
      </c>
    </row>
    <row r="70" spans="1:12" ht="15.4" customHeight="1" x14ac:dyDescent="0.35">
      <c r="K70" s="52"/>
      <c r="L70" s="56" t="s">
        <v>7</v>
      </c>
    </row>
    <row r="71" spans="1:12" ht="15.4" customHeight="1" x14ac:dyDescent="0.35">
      <c r="K71" s="55" t="s">
        <v>6</v>
      </c>
      <c r="L71" s="56">
        <v>97.786441009587179</v>
      </c>
    </row>
    <row r="72" spans="1:12" ht="15.4" customHeight="1" x14ac:dyDescent="0.35">
      <c r="K72" s="55" t="s">
        <v>5</v>
      </c>
      <c r="L72" s="56">
        <v>97.255460303592884</v>
      </c>
    </row>
    <row r="73" spans="1:12" ht="15.4" customHeight="1" x14ac:dyDescent="0.35">
      <c r="K73" s="55" t="s">
        <v>52</v>
      </c>
      <c r="L73" s="56">
        <v>97.202187603579716</v>
      </c>
    </row>
    <row r="74" spans="1:12" ht="15.4" customHeight="1" x14ac:dyDescent="0.35">
      <c r="K74" s="60" t="s">
        <v>4</v>
      </c>
      <c r="L74" s="56">
        <v>99.112383602697207</v>
      </c>
    </row>
    <row r="75" spans="1:12" ht="15.4" customHeight="1" x14ac:dyDescent="0.35">
      <c r="A75" s="26" t="str">
        <f>"Indexed number of employee jobs held by women in "&amp;$L$1&amp;" each week, by State and Territory"</f>
        <v>Indexed number of employee jobs held by women in Transport, postal and warehousing each week, by State and Territory</v>
      </c>
      <c r="K75" s="50" t="s">
        <v>3</v>
      </c>
      <c r="L75" s="56">
        <v>98.267593260753614</v>
      </c>
    </row>
    <row r="76" spans="1:12" ht="15.4" customHeight="1" x14ac:dyDescent="0.35">
      <c r="K76" s="50" t="s">
        <v>51</v>
      </c>
      <c r="L76" s="56">
        <v>95.579136129736469</v>
      </c>
    </row>
    <row r="77" spans="1:12" ht="15.4" customHeight="1" x14ac:dyDescent="0.35">
      <c r="B77" s="4"/>
      <c r="C77" s="4"/>
      <c r="D77" s="4"/>
      <c r="E77" s="4"/>
      <c r="F77" s="28"/>
      <c r="G77" s="28"/>
      <c r="H77" s="28"/>
      <c r="I77" s="28"/>
      <c r="J77" s="67"/>
      <c r="K77" s="50" t="s">
        <v>2</v>
      </c>
      <c r="L77" s="56">
        <v>94.1599613775346</v>
      </c>
    </row>
    <row r="78" spans="1:12" ht="15.4" customHeight="1" x14ac:dyDescent="0.35">
      <c r="B78" s="4"/>
      <c r="C78" s="4"/>
      <c r="D78" s="4"/>
      <c r="E78" s="4"/>
      <c r="F78" s="28"/>
      <c r="G78" s="28"/>
      <c r="H78" s="28"/>
      <c r="I78" s="28"/>
      <c r="J78" s="67"/>
      <c r="K78" s="50" t="s">
        <v>1</v>
      </c>
      <c r="L78" s="56">
        <v>97.399999999999991</v>
      </c>
    </row>
    <row r="79" spans="1:12" ht="15.4" customHeight="1" x14ac:dyDescent="0.35">
      <c r="B79" s="4"/>
      <c r="C79" s="4"/>
      <c r="D79" s="3"/>
      <c r="E79" s="2"/>
      <c r="F79" s="28"/>
      <c r="G79" s="28"/>
      <c r="H79" s="28"/>
      <c r="I79" s="28"/>
      <c r="J79" s="67"/>
      <c r="K79" s="58"/>
      <c r="L79" s="58"/>
    </row>
    <row r="80" spans="1:12" ht="15.4" customHeight="1" x14ac:dyDescent="0.35">
      <c r="B80" s="4"/>
      <c r="C80" s="4"/>
      <c r="D80" s="3"/>
      <c r="E80" s="2"/>
      <c r="F80" s="28"/>
      <c r="G80" s="28"/>
      <c r="H80" s="28"/>
      <c r="I80" s="28"/>
      <c r="J80" s="67"/>
      <c r="K80" s="55" t="s">
        <v>10</v>
      </c>
      <c r="L80" s="55"/>
    </row>
    <row r="81" spans="1:12" ht="15.4" customHeight="1" x14ac:dyDescent="0.35">
      <c r="B81" s="4"/>
      <c r="C81" s="4"/>
      <c r="D81" s="3"/>
      <c r="E81" s="2"/>
      <c r="F81" s="28"/>
      <c r="G81" s="28"/>
      <c r="H81" s="28"/>
      <c r="I81" s="28"/>
      <c r="J81" s="67"/>
      <c r="K81" s="58"/>
      <c r="L81" s="55" t="s">
        <v>9</v>
      </c>
    </row>
    <row r="82" spans="1:12" ht="15.4" customHeight="1" x14ac:dyDescent="0.35">
      <c r="A82" s="28"/>
      <c r="B82" s="28"/>
      <c r="C82" s="28"/>
      <c r="D82" s="28"/>
      <c r="E82" s="28"/>
      <c r="F82" s="28"/>
      <c r="G82" s="28"/>
      <c r="H82" s="28"/>
      <c r="I82" s="28"/>
      <c r="J82" s="67"/>
      <c r="K82" s="55" t="s">
        <v>6</v>
      </c>
      <c r="L82" s="56">
        <v>98.602525415287261</v>
      </c>
    </row>
    <row r="83" spans="1:12" ht="15.4" customHeight="1" x14ac:dyDescent="0.35">
      <c r="B83" s="28"/>
      <c r="C83" s="28"/>
      <c r="D83" s="28"/>
      <c r="E83" s="28"/>
      <c r="F83" s="28"/>
      <c r="G83" s="28"/>
      <c r="H83" s="28"/>
      <c r="I83" s="28"/>
      <c r="J83" s="67"/>
      <c r="K83" s="55" t="s">
        <v>5</v>
      </c>
      <c r="L83" s="56">
        <v>98.558937216196938</v>
      </c>
    </row>
    <row r="84" spans="1:12" ht="15.4" customHeight="1" x14ac:dyDescent="0.35">
      <c r="A84" s="28"/>
      <c r="B84" s="27"/>
      <c r="C84" s="27"/>
      <c r="D84" s="27"/>
      <c r="E84" s="27"/>
      <c r="F84" s="27"/>
      <c r="G84" s="27"/>
      <c r="H84" s="27"/>
      <c r="I84" s="27"/>
      <c r="J84" s="76"/>
      <c r="K84" s="55" t="s">
        <v>52</v>
      </c>
      <c r="L84" s="56">
        <v>99.35136082745322</v>
      </c>
    </row>
    <row r="85" spans="1:12" ht="15.4" customHeight="1" x14ac:dyDescent="0.35">
      <c r="K85" s="60" t="s">
        <v>4</v>
      </c>
      <c r="L85" s="56">
        <v>102.42227732214381</v>
      </c>
    </row>
    <row r="86" spans="1:12" ht="15.4" customHeight="1" x14ac:dyDescent="0.35">
      <c r="K86" s="50" t="s">
        <v>3</v>
      </c>
      <c r="L86" s="56">
        <v>100.81202487906012</v>
      </c>
    </row>
    <row r="87" spans="1:12" ht="15.4" customHeight="1" x14ac:dyDescent="0.35">
      <c r="K87" s="50" t="s">
        <v>51</v>
      </c>
      <c r="L87" s="56">
        <v>99.026639344262293</v>
      </c>
    </row>
    <row r="88" spans="1:12" ht="15.4" customHeight="1" x14ac:dyDescent="0.35">
      <c r="K88" s="50" t="s">
        <v>2</v>
      </c>
      <c r="L88" s="56">
        <v>97.373540856031127</v>
      </c>
    </row>
    <row r="89" spans="1:12" ht="15.4" customHeight="1" x14ac:dyDescent="0.35">
      <c r="K89" s="50" t="s">
        <v>1</v>
      </c>
      <c r="L89" s="56">
        <v>98.783454987834546</v>
      </c>
    </row>
    <row r="90" spans="1:12" ht="15.4" customHeight="1" x14ac:dyDescent="0.35">
      <c r="K90" s="58"/>
      <c r="L90" s="56" t="s">
        <v>8</v>
      </c>
    </row>
    <row r="91" spans="1:12" ht="15" customHeight="1" x14ac:dyDescent="0.35">
      <c r="K91" s="55" t="s">
        <v>6</v>
      </c>
      <c r="L91" s="56">
        <v>96.856414613423965</v>
      </c>
    </row>
    <row r="92" spans="1:12" ht="15" customHeight="1" x14ac:dyDescent="0.35">
      <c r="K92" s="55" t="s">
        <v>5</v>
      </c>
      <c r="L92" s="56">
        <v>96.558712050136975</v>
      </c>
    </row>
    <row r="93" spans="1:12" ht="15" customHeight="1" x14ac:dyDescent="0.35">
      <c r="A93" s="26"/>
      <c r="K93" s="55" t="s">
        <v>52</v>
      </c>
      <c r="L93" s="56">
        <v>95.542797037296751</v>
      </c>
    </row>
    <row r="94" spans="1:12" ht="15" customHeight="1" x14ac:dyDescent="0.35">
      <c r="K94" s="60" t="s">
        <v>4</v>
      </c>
      <c r="L94" s="56">
        <v>98.149914171275981</v>
      </c>
    </row>
    <row r="95" spans="1:12" ht="15" customHeight="1" x14ac:dyDescent="0.35">
      <c r="K95" s="50" t="s">
        <v>3</v>
      </c>
      <c r="L95" s="56">
        <v>98.825155494125781</v>
      </c>
    </row>
    <row r="96" spans="1:12" ht="15" customHeight="1" x14ac:dyDescent="0.35">
      <c r="K96" s="50" t="s">
        <v>51</v>
      </c>
      <c r="L96" s="56">
        <v>96.567622950819683</v>
      </c>
    </row>
    <row r="97" spans="1:12" ht="15" customHeight="1" x14ac:dyDescent="0.35">
      <c r="K97" s="50" t="s">
        <v>2</v>
      </c>
      <c r="L97" s="56">
        <v>95.622568093385212</v>
      </c>
    </row>
    <row r="98" spans="1:12" ht="15" customHeight="1" x14ac:dyDescent="0.35">
      <c r="K98" s="50" t="s">
        <v>1</v>
      </c>
      <c r="L98" s="56">
        <v>98.175182481751818</v>
      </c>
    </row>
    <row r="99" spans="1:12" ht="15" customHeight="1" x14ac:dyDescent="0.35">
      <c r="K99" s="52"/>
      <c r="L99" s="56" t="s">
        <v>7</v>
      </c>
    </row>
    <row r="100" spans="1:12" ht="15" customHeight="1" x14ac:dyDescent="0.35">
      <c r="A100" s="25"/>
      <c r="B100" s="24"/>
      <c r="K100" s="55" t="s">
        <v>6</v>
      </c>
      <c r="L100" s="56">
        <v>96.071690153224154</v>
      </c>
    </row>
    <row r="101" spans="1:12" x14ac:dyDescent="0.35">
      <c r="A101" s="25"/>
      <c r="B101" s="24"/>
      <c r="K101" s="55" t="s">
        <v>5</v>
      </c>
      <c r="L101" s="56">
        <v>96.773745637407586</v>
      </c>
    </row>
    <row r="102" spans="1:12" x14ac:dyDescent="0.35">
      <c r="A102" s="25"/>
      <c r="B102" s="24"/>
      <c r="K102" s="55" t="s">
        <v>52</v>
      </c>
      <c r="L102" s="56">
        <v>94.170574571591359</v>
      </c>
    </row>
    <row r="103" spans="1:12" x14ac:dyDescent="0.35">
      <c r="A103" s="25"/>
      <c r="B103" s="24"/>
      <c r="K103" s="60" t="s">
        <v>4</v>
      </c>
      <c r="L103" s="56">
        <v>98.851611672706468</v>
      </c>
    </row>
    <row r="104" spans="1:12" x14ac:dyDescent="0.35">
      <c r="A104" s="25"/>
      <c r="B104" s="24"/>
      <c r="K104" s="50" t="s">
        <v>3</v>
      </c>
      <c r="L104" s="56">
        <v>95.994212163096066</v>
      </c>
    </row>
    <row r="105" spans="1:12" x14ac:dyDescent="0.35">
      <c r="A105" s="25"/>
      <c r="B105" s="24"/>
      <c r="K105" s="50" t="s">
        <v>51</v>
      </c>
      <c r="L105" s="56">
        <v>92.571209016393439</v>
      </c>
    </row>
    <row r="106" spans="1:12" x14ac:dyDescent="0.35">
      <c r="A106" s="25"/>
      <c r="B106" s="24"/>
      <c r="K106" s="50" t="s">
        <v>2</v>
      </c>
      <c r="L106" s="56">
        <v>93.461089494163417</v>
      </c>
    </row>
    <row r="107" spans="1:12" x14ac:dyDescent="0.35">
      <c r="A107" s="25"/>
      <c r="B107" s="24"/>
      <c r="K107" s="50" t="s">
        <v>1</v>
      </c>
      <c r="L107" s="56">
        <v>98.788321167883211</v>
      </c>
    </row>
    <row r="108" spans="1:12" x14ac:dyDescent="0.35">
      <c r="A108" s="25"/>
      <c r="B108" s="24"/>
      <c r="K108" s="58"/>
      <c r="L108" s="62"/>
    </row>
    <row r="109" spans="1:12" x14ac:dyDescent="0.35">
      <c r="A109" s="25"/>
      <c r="B109" s="24"/>
      <c r="K109" s="58"/>
      <c r="L109" s="62"/>
    </row>
    <row r="110" spans="1:12" x14ac:dyDescent="0.35">
      <c r="K110" s="58"/>
      <c r="L110" s="62"/>
    </row>
    <row r="111" spans="1:12" x14ac:dyDescent="0.35">
      <c r="K111" s="58"/>
      <c r="L111" s="62"/>
    </row>
    <row r="112" spans="1:12" x14ac:dyDescent="0.35">
      <c r="K112" s="58"/>
      <c r="L112" s="62"/>
    </row>
    <row r="113" spans="11:12" x14ac:dyDescent="0.35">
      <c r="K113" s="58"/>
      <c r="L113" s="62"/>
    </row>
    <row r="114" spans="11:12" x14ac:dyDescent="0.35">
      <c r="K114" s="58"/>
      <c r="L114" s="62"/>
    </row>
    <row r="115" spans="11:12" x14ac:dyDescent="0.35">
      <c r="K115" s="58"/>
      <c r="L115" s="62"/>
    </row>
    <row r="116" spans="11:12" x14ac:dyDescent="0.35">
      <c r="K116" s="58"/>
      <c r="L116" s="62"/>
    </row>
    <row r="117" spans="11:12" x14ac:dyDescent="0.35">
      <c r="K117" s="58"/>
      <c r="L117" s="62"/>
    </row>
    <row r="118" spans="11:12" x14ac:dyDescent="0.35">
      <c r="K118" s="58"/>
      <c r="L118" s="62"/>
    </row>
    <row r="119" spans="11:12" x14ac:dyDescent="0.35">
      <c r="K119" s="58"/>
      <c r="L119" s="62"/>
    </row>
    <row r="120" spans="11:12" x14ac:dyDescent="0.35">
      <c r="K120" s="58"/>
      <c r="L120" s="62"/>
    </row>
    <row r="121" spans="11:12" x14ac:dyDescent="0.35">
      <c r="K121" s="58"/>
      <c r="L121" s="63"/>
    </row>
    <row r="122" spans="11:12" x14ac:dyDescent="0.35">
      <c r="K122" s="51"/>
      <c r="L122" s="62"/>
    </row>
    <row r="123" spans="11:12" x14ac:dyDescent="0.35">
      <c r="K123" s="51"/>
      <c r="L123" s="62"/>
    </row>
    <row r="124" spans="11:12" x14ac:dyDescent="0.35">
      <c r="K124" s="51"/>
      <c r="L124" s="62"/>
    </row>
    <row r="125" spans="11:12" x14ac:dyDescent="0.35">
      <c r="K125" s="51"/>
      <c r="L125" s="62"/>
    </row>
    <row r="126" spans="11:12" x14ac:dyDescent="0.35">
      <c r="K126" s="51"/>
      <c r="L126" s="62"/>
    </row>
    <row r="127" spans="11:12" x14ac:dyDescent="0.35">
      <c r="K127" s="51"/>
      <c r="L127" s="62"/>
    </row>
    <row r="128" spans="11:12" x14ac:dyDescent="0.35">
      <c r="K128" s="51"/>
      <c r="L128" s="62"/>
    </row>
    <row r="129" spans="1:12" x14ac:dyDescent="0.35">
      <c r="K129" s="51"/>
      <c r="L129" s="62"/>
    </row>
    <row r="130" spans="1:12" x14ac:dyDescent="0.35">
      <c r="K130" s="51"/>
      <c r="L130" s="62"/>
    </row>
    <row r="131" spans="1:12" x14ac:dyDescent="0.35">
      <c r="K131" s="58"/>
      <c r="L131" s="62"/>
    </row>
    <row r="132" spans="1:12" x14ac:dyDescent="0.35">
      <c r="K132" s="58"/>
      <c r="L132" s="62"/>
    </row>
    <row r="133" spans="1:12" x14ac:dyDescent="0.35">
      <c r="K133" s="58"/>
      <c r="L133" s="62"/>
    </row>
    <row r="134" spans="1:12" x14ac:dyDescent="0.35">
      <c r="K134" s="58"/>
      <c r="L134" s="62"/>
    </row>
    <row r="135" spans="1:12" x14ac:dyDescent="0.35">
      <c r="K135" s="58"/>
      <c r="L135" s="62"/>
    </row>
    <row r="136" spans="1:12" x14ac:dyDescent="0.35">
      <c r="K136" s="58"/>
      <c r="L136" s="62"/>
    </row>
    <row r="137" spans="1:12" x14ac:dyDescent="0.35">
      <c r="K137" s="58"/>
      <c r="L137" s="62"/>
    </row>
    <row r="138" spans="1:12" x14ac:dyDescent="0.35">
      <c r="K138" s="58"/>
      <c r="L138" s="62"/>
    </row>
    <row r="139" spans="1:12" x14ac:dyDescent="0.35">
      <c r="K139" s="58"/>
      <c r="L139" s="62"/>
    </row>
    <row r="140" spans="1:12" x14ac:dyDescent="0.35">
      <c r="A140" s="25"/>
      <c r="B140" s="24"/>
      <c r="K140" s="58"/>
      <c r="L140" s="62"/>
    </row>
    <row r="141" spans="1:12" x14ac:dyDescent="0.35">
      <c r="A141" s="25"/>
      <c r="B141" s="24"/>
      <c r="K141" s="58"/>
      <c r="L141" s="58"/>
    </row>
    <row r="142" spans="1:12" x14ac:dyDescent="0.35">
      <c r="K142" s="58"/>
      <c r="L142" s="64"/>
    </row>
    <row r="143" spans="1:12" x14ac:dyDescent="0.35">
      <c r="K143" s="58"/>
      <c r="L143" s="65"/>
    </row>
    <row r="144" spans="1:12" x14ac:dyDescent="0.35">
      <c r="K144" s="58"/>
      <c r="L144" s="63"/>
    </row>
    <row r="145" spans="11:12" x14ac:dyDescent="0.35">
      <c r="K145" s="58"/>
      <c r="L145" s="63"/>
    </row>
    <row r="146" spans="11:12" x14ac:dyDescent="0.35">
      <c r="K146" s="58"/>
      <c r="L146" s="63"/>
    </row>
    <row r="147" spans="11:12" x14ac:dyDescent="0.35">
      <c r="K147" s="58"/>
      <c r="L147" s="63"/>
    </row>
    <row r="148" spans="11:12" x14ac:dyDescent="0.35">
      <c r="K148" s="58"/>
      <c r="L148" s="63"/>
    </row>
    <row r="149" spans="11:12" x14ac:dyDescent="0.35">
      <c r="K149" s="58"/>
      <c r="L149" s="63"/>
    </row>
    <row r="150" spans="11:12" x14ac:dyDescent="0.35">
      <c r="K150" s="51"/>
      <c r="L150" s="63"/>
    </row>
    <row r="151" spans="11:12" x14ac:dyDescent="0.35">
      <c r="K151" s="58"/>
      <c r="L151" s="63"/>
    </row>
    <row r="152" spans="11:12" x14ac:dyDescent="0.35">
      <c r="K152" s="58"/>
      <c r="L152" s="63"/>
    </row>
    <row r="153" spans="11:12" x14ac:dyDescent="0.35">
      <c r="K153" s="58"/>
      <c r="L153" s="63"/>
    </row>
    <row r="154" spans="11:12" x14ac:dyDescent="0.35">
      <c r="K154" s="58"/>
      <c r="L154" s="63"/>
    </row>
    <row r="155" spans="11:12" x14ac:dyDescent="0.35">
      <c r="K155" s="58"/>
      <c r="L155" s="63"/>
    </row>
    <row r="156" spans="11:12" x14ac:dyDescent="0.35">
      <c r="K156" s="58"/>
      <c r="L156" s="63"/>
    </row>
    <row r="157" spans="11:12" x14ac:dyDescent="0.35">
      <c r="K157" s="58"/>
      <c r="L157" s="63"/>
    </row>
    <row r="158" spans="11:12" x14ac:dyDescent="0.35">
      <c r="K158" s="58"/>
      <c r="L158" s="63"/>
    </row>
    <row r="159" spans="11:12" x14ac:dyDescent="0.35">
      <c r="K159" s="58"/>
      <c r="L159" s="63"/>
    </row>
    <row r="160" spans="11:12" x14ac:dyDescent="0.35">
      <c r="K160" s="58"/>
      <c r="L160" s="63"/>
    </row>
    <row r="161" spans="11:12" x14ac:dyDescent="0.35">
      <c r="K161" s="58"/>
      <c r="L161" s="63"/>
    </row>
    <row r="162" spans="11:12" x14ac:dyDescent="0.35">
      <c r="K162" s="58"/>
      <c r="L162" s="63"/>
    </row>
    <row r="163" spans="11:12" x14ac:dyDescent="0.35">
      <c r="K163" s="58"/>
      <c r="L163" s="63"/>
    </row>
    <row r="164" spans="11:12" x14ac:dyDescent="0.35">
      <c r="K164" s="58"/>
      <c r="L164" s="63"/>
    </row>
    <row r="165" spans="11:12" x14ac:dyDescent="0.35">
      <c r="K165" s="58"/>
      <c r="L165" s="63"/>
    </row>
    <row r="166" spans="11:12" x14ac:dyDescent="0.35">
      <c r="K166" s="58"/>
      <c r="L166" s="63"/>
    </row>
    <row r="167" spans="11:12" x14ac:dyDescent="0.35">
      <c r="K167" s="58"/>
      <c r="L167" s="63"/>
    </row>
    <row r="168" spans="11:12" x14ac:dyDescent="0.35">
      <c r="K168" s="58"/>
      <c r="L168" s="63"/>
    </row>
    <row r="169" spans="11:12" x14ac:dyDescent="0.35">
      <c r="K169" s="58"/>
      <c r="L169" s="63"/>
    </row>
    <row r="170" spans="11:12" x14ac:dyDescent="0.35">
      <c r="K170" s="51"/>
      <c r="L170" s="63"/>
    </row>
    <row r="171" spans="11:12" x14ac:dyDescent="0.35">
      <c r="K171" s="51"/>
      <c r="L171" s="63"/>
    </row>
    <row r="172" spans="11:12" x14ac:dyDescent="0.35">
      <c r="K172" s="51"/>
      <c r="L172" s="63"/>
    </row>
    <row r="173" spans="11:12" x14ac:dyDescent="0.35">
      <c r="K173" s="58"/>
      <c r="L173" s="63"/>
    </row>
    <row r="174" spans="11:12" x14ac:dyDescent="0.35">
      <c r="K174" s="58"/>
      <c r="L174" s="63"/>
    </row>
    <row r="175" spans="11:12" x14ac:dyDescent="0.35">
      <c r="K175" s="58"/>
      <c r="L175" s="63"/>
    </row>
    <row r="176" spans="11:12" x14ac:dyDescent="0.35">
      <c r="K176" s="58"/>
      <c r="L176" s="63"/>
    </row>
    <row r="177" spans="11:12" x14ac:dyDescent="0.35">
      <c r="K177" s="58"/>
      <c r="L177" s="63"/>
    </row>
    <row r="178" spans="11:12" x14ac:dyDescent="0.35">
      <c r="K178" s="58"/>
      <c r="L178" s="63"/>
    </row>
    <row r="179" spans="11:12" x14ac:dyDescent="0.35">
      <c r="K179" s="58"/>
      <c r="L179" s="63"/>
    </row>
    <row r="180" spans="11:12" x14ac:dyDescent="0.35">
      <c r="K180" s="58"/>
      <c r="L180" s="63"/>
    </row>
    <row r="181" spans="11:12" x14ac:dyDescent="0.35">
      <c r="K181" s="58"/>
      <c r="L181" s="58"/>
    </row>
    <row r="182" spans="11:12" x14ac:dyDescent="0.35">
      <c r="K182" s="58"/>
      <c r="L182" s="58"/>
    </row>
    <row r="183" spans="11:12" x14ac:dyDescent="0.35">
      <c r="K183" s="58"/>
      <c r="L183" s="58"/>
    </row>
    <row r="184" spans="11:12" x14ac:dyDescent="0.35">
      <c r="K184" s="58"/>
      <c r="L184" s="58"/>
    </row>
    <row r="185" spans="11:12" x14ac:dyDescent="0.35">
      <c r="K185" s="51"/>
      <c r="L185" s="58"/>
    </row>
    <row r="186" spans="11:12" x14ac:dyDescent="0.35">
      <c r="K186" s="51"/>
      <c r="L186" s="58"/>
    </row>
    <row r="187" spans="11:12" x14ac:dyDescent="0.35">
      <c r="K187" s="51"/>
      <c r="L187" s="58"/>
    </row>
    <row r="188" spans="11:12" x14ac:dyDescent="0.35">
      <c r="K188" s="51"/>
      <c r="L188" s="58"/>
    </row>
    <row r="189" spans="11:12" x14ac:dyDescent="0.35">
      <c r="K189" s="51"/>
      <c r="L189" s="58"/>
    </row>
    <row r="190" spans="11:12" x14ac:dyDescent="0.35">
      <c r="K190" s="51"/>
      <c r="L190" s="58"/>
    </row>
    <row r="191" spans="11:12" x14ac:dyDescent="0.35">
      <c r="K191" s="51"/>
      <c r="L191" s="58"/>
    </row>
    <row r="192" spans="11:12" x14ac:dyDescent="0.35">
      <c r="K192" s="51"/>
      <c r="L192" s="58"/>
    </row>
    <row r="193" spans="11:12" x14ac:dyDescent="0.35">
      <c r="K193" s="51"/>
      <c r="L193" s="58"/>
    </row>
    <row r="194" spans="11:12" x14ac:dyDescent="0.35">
      <c r="K194" s="51"/>
      <c r="L194" s="58"/>
    </row>
    <row r="195" spans="11:12" x14ac:dyDescent="0.35">
      <c r="K195" s="51"/>
      <c r="L195" s="58"/>
    </row>
    <row r="196" spans="11:12" x14ac:dyDescent="0.35">
      <c r="K196" s="51"/>
      <c r="L196" s="58"/>
    </row>
    <row r="197" spans="11:12" x14ac:dyDescent="0.35">
      <c r="K197" s="51"/>
      <c r="L197" s="58"/>
    </row>
    <row r="198" spans="11:12" x14ac:dyDescent="0.35">
      <c r="K198" s="51"/>
      <c r="L198" s="58"/>
    </row>
    <row r="199" spans="11:12" x14ac:dyDescent="0.35">
      <c r="K199" s="51"/>
      <c r="L199" s="58"/>
    </row>
    <row r="200" spans="11:12" x14ac:dyDescent="0.35">
      <c r="K200" s="51"/>
      <c r="L200" s="58"/>
    </row>
    <row r="201" spans="11:12" x14ac:dyDescent="0.35">
      <c r="K201" s="51"/>
      <c r="L201" s="58"/>
    </row>
    <row r="202" spans="11:12" x14ac:dyDescent="0.35">
      <c r="K202" s="51"/>
      <c r="L202" s="58"/>
    </row>
    <row r="203" spans="11:12" x14ac:dyDescent="0.35">
      <c r="K203" s="51"/>
      <c r="L203" s="58"/>
    </row>
    <row r="204" spans="11:12" x14ac:dyDescent="0.35">
      <c r="K204" s="51"/>
      <c r="L204" s="58"/>
    </row>
    <row r="205" spans="11:12" x14ac:dyDescent="0.35">
      <c r="K205" s="51"/>
      <c r="L205" s="58"/>
    </row>
    <row r="206" spans="11:12" x14ac:dyDescent="0.35">
      <c r="K206" s="51"/>
      <c r="L206" s="58"/>
    </row>
    <row r="207" spans="11:12" x14ac:dyDescent="0.35">
      <c r="K207" s="51"/>
      <c r="L207" s="58"/>
    </row>
    <row r="208" spans="11:12" x14ac:dyDescent="0.35">
      <c r="K208" s="51"/>
      <c r="L208" s="58"/>
    </row>
    <row r="209" spans="11:12" x14ac:dyDescent="0.35">
      <c r="K209" s="51"/>
      <c r="L209" s="58"/>
    </row>
    <row r="210" spans="11:12" x14ac:dyDescent="0.35">
      <c r="K210" s="51"/>
      <c r="L210" s="58"/>
    </row>
    <row r="211" spans="11:12" x14ac:dyDescent="0.35">
      <c r="K211" s="51"/>
      <c r="L211" s="58"/>
    </row>
    <row r="212" spans="11:12" x14ac:dyDescent="0.35">
      <c r="K212" s="51"/>
      <c r="L212" s="58"/>
    </row>
    <row r="213" spans="11:12" x14ac:dyDescent="0.35">
      <c r="K213" s="51"/>
      <c r="L213" s="58"/>
    </row>
    <row r="214" spans="11:12" x14ac:dyDescent="0.35">
      <c r="K214" s="51"/>
      <c r="L214" s="58"/>
    </row>
    <row r="215" spans="11:12" x14ac:dyDescent="0.35">
      <c r="K215" s="51"/>
      <c r="L215" s="51"/>
    </row>
    <row r="216" spans="11:12" x14ac:dyDescent="0.35">
      <c r="K216" s="51"/>
      <c r="L216" s="51"/>
    </row>
    <row r="217" spans="11:12" x14ac:dyDescent="0.35">
      <c r="K217" s="51"/>
      <c r="L217" s="51"/>
    </row>
    <row r="218" spans="11:12" x14ac:dyDescent="0.35">
      <c r="K218" s="51"/>
      <c r="L218" s="51"/>
    </row>
    <row r="219" spans="11:12" x14ac:dyDescent="0.35">
      <c r="K219" s="51"/>
      <c r="L219" s="51"/>
    </row>
    <row r="220" spans="11:12" x14ac:dyDescent="0.35">
      <c r="K220" s="51"/>
      <c r="L220" s="51"/>
    </row>
    <row r="221" spans="11:12" x14ac:dyDescent="0.35">
      <c r="K221" s="51"/>
      <c r="L221" s="51"/>
    </row>
    <row r="222" spans="11:12" x14ac:dyDescent="0.35">
      <c r="K222" s="51"/>
      <c r="L222" s="51"/>
    </row>
    <row r="223" spans="11:12" x14ac:dyDescent="0.35">
      <c r="K223" s="51"/>
      <c r="L223" s="51"/>
    </row>
    <row r="224" spans="11:12" x14ac:dyDescent="0.35">
      <c r="K224" s="51"/>
      <c r="L224" s="51"/>
    </row>
    <row r="225" spans="11:12" x14ac:dyDescent="0.35">
      <c r="K225" s="51"/>
      <c r="L225" s="51"/>
    </row>
    <row r="226" spans="11:12" x14ac:dyDescent="0.35">
      <c r="K226" s="51"/>
      <c r="L226" s="51"/>
    </row>
    <row r="227" spans="11:12" x14ac:dyDescent="0.35">
      <c r="K227" s="51"/>
      <c r="L227" s="51"/>
    </row>
    <row r="228" spans="11:12" x14ac:dyDescent="0.35">
      <c r="K228" s="51"/>
      <c r="L228" s="51"/>
    </row>
    <row r="229" spans="11:12" x14ac:dyDescent="0.35">
      <c r="K229" s="51"/>
      <c r="L229" s="51"/>
    </row>
    <row r="230" spans="11:12" x14ac:dyDescent="0.35">
      <c r="K230" s="51"/>
      <c r="L230" s="51"/>
    </row>
    <row r="231" spans="11:12" x14ac:dyDescent="0.35">
      <c r="K231" s="51"/>
      <c r="L231" s="51"/>
    </row>
    <row r="232" spans="11:12" x14ac:dyDescent="0.35">
      <c r="K232" s="51"/>
      <c r="L232" s="51"/>
    </row>
    <row r="233" spans="11:12" x14ac:dyDescent="0.35">
      <c r="K233" s="51"/>
      <c r="L233" s="51"/>
    </row>
    <row r="234" spans="11:12" x14ac:dyDescent="0.35">
      <c r="K234" s="51"/>
      <c r="L234" s="51"/>
    </row>
    <row r="235" spans="11:12" x14ac:dyDescent="0.35">
      <c r="K235" s="51"/>
      <c r="L235" s="51"/>
    </row>
    <row r="236" spans="11:12" x14ac:dyDescent="0.35">
      <c r="K236" s="51"/>
      <c r="L236" s="51"/>
    </row>
    <row r="237" spans="11:12" x14ac:dyDescent="0.35">
      <c r="K237" s="51"/>
      <c r="L237" s="51"/>
    </row>
    <row r="238" spans="11:12" x14ac:dyDescent="0.35">
      <c r="K238" s="51"/>
      <c r="L238" s="51"/>
    </row>
    <row r="239" spans="11:12" x14ac:dyDescent="0.35">
      <c r="K239" s="51"/>
      <c r="L239" s="51"/>
    </row>
    <row r="240" spans="11:12" x14ac:dyDescent="0.35">
      <c r="K240" s="51"/>
      <c r="L240" s="51"/>
    </row>
    <row r="241" spans="11:12" x14ac:dyDescent="0.35">
      <c r="K241" s="51"/>
      <c r="L241" s="51"/>
    </row>
    <row r="242" spans="11:12" x14ac:dyDescent="0.35">
      <c r="K242" s="51"/>
      <c r="L242" s="51"/>
    </row>
    <row r="243" spans="11:12" x14ac:dyDescent="0.35">
      <c r="K243" s="51"/>
      <c r="L243" s="51"/>
    </row>
    <row r="244" spans="11:12" x14ac:dyDescent="0.35">
      <c r="K244" s="51"/>
      <c r="L244" s="51"/>
    </row>
    <row r="245" spans="11:12" x14ac:dyDescent="0.35">
      <c r="K245" s="51"/>
      <c r="L245" s="51"/>
    </row>
    <row r="246" spans="11:12" x14ac:dyDescent="0.35">
      <c r="K246" s="51"/>
      <c r="L246" s="51"/>
    </row>
    <row r="247" spans="11:12" x14ac:dyDescent="0.35">
      <c r="K247" s="51"/>
      <c r="L247" s="51"/>
    </row>
    <row r="248" spans="11:12" x14ac:dyDescent="0.35">
      <c r="K248" s="51"/>
      <c r="L248" s="51"/>
    </row>
    <row r="249" spans="11:12" x14ac:dyDescent="0.35">
      <c r="K249" s="51"/>
      <c r="L249" s="51"/>
    </row>
    <row r="250" spans="11:12" x14ac:dyDescent="0.35">
      <c r="K250" s="51"/>
      <c r="L250" s="51"/>
    </row>
    <row r="251" spans="11:12" x14ac:dyDescent="0.35">
      <c r="K251" s="51"/>
      <c r="L251" s="51"/>
    </row>
    <row r="252" spans="11:12" x14ac:dyDescent="0.35">
      <c r="K252" s="51"/>
      <c r="L252" s="51"/>
    </row>
    <row r="253" spans="11:12" x14ac:dyDescent="0.35">
      <c r="K253" s="51"/>
      <c r="L253" s="51"/>
    </row>
    <row r="254" spans="11:12" x14ac:dyDescent="0.35">
      <c r="K254" s="51"/>
      <c r="L254" s="51"/>
    </row>
    <row r="255" spans="11:12" x14ac:dyDescent="0.35">
      <c r="K255" s="51"/>
      <c r="L255" s="51"/>
    </row>
    <row r="256" spans="11:12" x14ac:dyDescent="0.35">
      <c r="K256" s="51"/>
      <c r="L256" s="51"/>
    </row>
    <row r="257" spans="11:12" x14ac:dyDescent="0.35">
      <c r="K257" s="51"/>
      <c r="L257" s="51"/>
    </row>
    <row r="258" spans="11:12" x14ac:dyDescent="0.35">
      <c r="K258" s="51"/>
      <c r="L258" s="51"/>
    </row>
    <row r="259" spans="11:12" x14ac:dyDescent="0.35">
      <c r="K259" s="51"/>
      <c r="L259" s="51"/>
    </row>
    <row r="260" spans="11:12" x14ac:dyDescent="0.35">
      <c r="K260" s="51"/>
      <c r="L260" s="51"/>
    </row>
    <row r="261" spans="11:12" x14ac:dyDescent="0.35">
      <c r="K261" s="51"/>
      <c r="L261" s="51"/>
    </row>
    <row r="262" spans="11:12" x14ac:dyDescent="0.35">
      <c r="K262" s="51"/>
      <c r="L262" s="51"/>
    </row>
    <row r="263" spans="11:12" x14ac:dyDescent="0.35">
      <c r="K263" s="51"/>
      <c r="L263" s="51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5F47E-20FC-48E4-96E6-A9C1B9A70828}">
  <sheetPr codeName="Sheet13">
    <tabColor rgb="FF0070C0"/>
  </sheetPr>
  <dimension ref="A1:L263"/>
  <sheetViews>
    <sheetView showRuler="0" zoomScaleNormal="100" workbookViewId="0">
      <selection sqref="A1:I1"/>
    </sheetView>
  </sheetViews>
  <sheetFormatPr defaultColWidth="8.7265625" defaultRowHeight="14.5" x14ac:dyDescent="0.35"/>
  <cols>
    <col min="1" max="1" width="14.81640625" style="22" customWidth="1"/>
    <col min="2" max="2" width="10.453125" style="22" customWidth="1"/>
    <col min="3" max="5" width="10" style="22" customWidth="1"/>
    <col min="6" max="6" width="10.453125" style="22" customWidth="1"/>
    <col min="7" max="9" width="10" style="22" customWidth="1"/>
    <col min="10" max="10" width="6.26953125" style="68" customWidth="1"/>
    <col min="11" max="11" width="11.7265625" style="22" customWidth="1"/>
    <col min="12" max="12" width="13.54296875" style="22" bestFit="1" customWidth="1"/>
    <col min="13" max="16384" width="8.7265625" style="22"/>
  </cols>
  <sheetData>
    <row r="1" spans="1:12" ht="60" customHeight="1" x14ac:dyDescent="0.35">
      <c r="A1" s="79" t="s">
        <v>25</v>
      </c>
      <c r="B1" s="79"/>
      <c r="C1" s="79"/>
      <c r="D1" s="79"/>
      <c r="E1" s="79"/>
      <c r="F1" s="79"/>
      <c r="G1" s="79"/>
      <c r="H1" s="79"/>
      <c r="I1" s="79"/>
      <c r="J1" s="74"/>
      <c r="K1" s="48"/>
      <c r="L1" s="49" t="s">
        <v>34</v>
      </c>
    </row>
    <row r="2" spans="1:12" ht="19.5" customHeight="1" x14ac:dyDescent="0.45">
      <c r="A2" s="7" t="str">
        <f>"Weekly Payroll Jobs and Wages in Australia - " &amp;$L$1</f>
        <v>Weekly Payroll Jobs and Wages in Australia - Information media and telecommunications</v>
      </c>
      <c r="B2" s="29"/>
      <c r="C2" s="29"/>
      <c r="D2" s="29"/>
      <c r="E2" s="29"/>
      <c r="F2" s="29"/>
      <c r="G2" s="29"/>
      <c r="H2" s="29"/>
      <c r="I2" s="29"/>
      <c r="J2" s="67"/>
      <c r="K2" s="77"/>
      <c r="L2" s="73">
        <v>43939</v>
      </c>
    </row>
    <row r="3" spans="1:12" ht="15" customHeight="1" x14ac:dyDescent="0.35">
      <c r="A3" s="47" t="str">
        <f>"Week ending "&amp;TEXT($L$2,"dd mmmm yyyy")</f>
        <v>Week ending 18 April 2020</v>
      </c>
      <c r="B3" s="29"/>
      <c r="C3" s="44"/>
      <c r="D3" s="46"/>
      <c r="E3" s="29"/>
      <c r="F3" s="29"/>
      <c r="G3" s="29"/>
      <c r="H3" s="29"/>
      <c r="I3" s="29"/>
      <c r="J3" s="67"/>
      <c r="K3" s="50" t="s">
        <v>24</v>
      </c>
      <c r="L3" s="53">
        <v>43904</v>
      </c>
    </row>
    <row r="4" spans="1:12" ht="15" customHeight="1" x14ac:dyDescent="0.35">
      <c r="A4" s="6" t="s">
        <v>23</v>
      </c>
      <c r="B4" s="28"/>
      <c r="C4" s="28"/>
      <c r="D4" s="28"/>
      <c r="E4" s="28"/>
      <c r="F4" s="28"/>
      <c r="G4" s="28"/>
      <c r="H4" s="28"/>
      <c r="I4" s="28"/>
      <c r="J4" s="67"/>
      <c r="K4" s="52" t="s">
        <v>62</v>
      </c>
      <c r="L4" s="53">
        <v>43911</v>
      </c>
    </row>
    <row r="5" spans="1:12" ht="11.65" customHeight="1" x14ac:dyDescent="0.35">
      <c r="A5" s="66"/>
      <c r="B5" s="29"/>
      <c r="C5" s="29"/>
      <c r="D5" s="28"/>
      <c r="E5" s="28"/>
      <c r="F5" s="29"/>
      <c r="G5" s="29"/>
      <c r="H5" s="29"/>
      <c r="I5" s="29"/>
      <c r="J5" s="67"/>
      <c r="K5" s="52"/>
      <c r="L5" s="53">
        <v>43918</v>
      </c>
    </row>
    <row r="6" spans="1:12" ht="16.5" customHeight="1" thickBot="1" x14ac:dyDescent="0.4">
      <c r="A6" s="45" t="str">
        <f>"Change in employee jobs and total employee wages, "&amp;$L$1</f>
        <v>Change in employee jobs and total employee wages, Information media and telecommunications</v>
      </c>
      <c r="B6" s="44"/>
      <c r="C6" s="43"/>
      <c r="D6" s="42"/>
      <c r="E6" s="28"/>
      <c r="F6" s="29"/>
      <c r="G6" s="29"/>
      <c r="H6" s="29"/>
      <c r="I6" s="29"/>
      <c r="J6" s="67"/>
      <c r="K6" s="52"/>
      <c r="L6" s="53">
        <v>43925</v>
      </c>
    </row>
    <row r="7" spans="1:12" ht="16.5" customHeight="1" thickTop="1" x14ac:dyDescent="0.35">
      <c r="A7" s="41"/>
      <c r="B7" s="91" t="s">
        <v>22</v>
      </c>
      <c r="C7" s="92"/>
      <c r="D7" s="92"/>
      <c r="E7" s="93"/>
      <c r="F7" s="94" t="s">
        <v>21</v>
      </c>
      <c r="G7" s="95"/>
      <c r="H7" s="95"/>
      <c r="I7" s="96"/>
      <c r="J7" s="69"/>
      <c r="K7" s="52" t="s">
        <v>63</v>
      </c>
      <c r="L7" s="53">
        <v>43932</v>
      </c>
    </row>
    <row r="8" spans="1:12" ht="34.15" customHeight="1" x14ac:dyDescent="0.35">
      <c r="A8" s="97"/>
      <c r="B8" s="99" t="s">
        <v>65</v>
      </c>
      <c r="C8" s="101" t="str">
        <f>"% Change between " &amp; TEXT($L$4,"dd mmmm")&amp;" and "&amp; TEXT($L$2,"dd mmmm") &amp; " (monthly change)"</f>
        <v>% Change between 21 March and 18 April (monthly change)</v>
      </c>
      <c r="D8" s="82" t="str">
        <f>"% Change between " &amp; TEXT($L$7,"dd mmmm")&amp;" and "&amp; TEXT($L$2,"dd mmmm") &amp; " (weekly change)"</f>
        <v>% Change between 11 April and 18 April (weekly change)</v>
      </c>
      <c r="E8" s="84" t="str">
        <f>"% Change between " &amp; TEXT($L$6,"dd mmmm")&amp;" and "&amp; TEXT($L$7,"dd mmmm") &amp; " (weekly change)"</f>
        <v>% Change between 04 April and 11 April (weekly change)</v>
      </c>
      <c r="F8" s="103" t="s">
        <v>65</v>
      </c>
      <c r="G8" s="101" t="str">
        <f>"% Change between " &amp; TEXT($L$4,"dd mmmm")&amp;" and "&amp; TEXT($L$2,"dd mmmm") &amp; " (monthly change)"</f>
        <v>% Change between 21 March and 18 April (monthly change)</v>
      </c>
      <c r="H8" s="82" t="str">
        <f>"% Change between " &amp; TEXT($L$7,"dd mmmm")&amp;" and "&amp; TEXT($L$2,"dd mmmm") &amp; " (weekly change)"</f>
        <v>% Change between 11 April and 18 April (weekly change)</v>
      </c>
      <c r="I8" s="84" t="str">
        <f>"% Change between " &amp; TEXT($L$6,"dd mmmm")&amp;" and "&amp; TEXT($L$7,"dd mmmm") &amp; " (weekly change)"</f>
        <v>% Change between 04 April and 11 April (weekly change)</v>
      </c>
      <c r="J8" s="70"/>
      <c r="K8" s="52" t="s">
        <v>64</v>
      </c>
      <c r="L8" s="53">
        <v>43939</v>
      </c>
    </row>
    <row r="9" spans="1:12" ht="34.15" customHeight="1" thickBot="1" x14ac:dyDescent="0.4">
      <c r="A9" s="98"/>
      <c r="B9" s="100"/>
      <c r="C9" s="102"/>
      <c r="D9" s="83"/>
      <c r="E9" s="85"/>
      <c r="F9" s="104"/>
      <c r="G9" s="102"/>
      <c r="H9" s="83"/>
      <c r="I9" s="85"/>
      <c r="J9" s="71"/>
      <c r="K9" s="54" t="s">
        <v>20</v>
      </c>
      <c r="L9" s="56">
        <v>100</v>
      </c>
    </row>
    <row r="10" spans="1:12" x14ac:dyDescent="0.35">
      <c r="A10" s="39"/>
      <c r="B10" s="86" t="s">
        <v>18</v>
      </c>
      <c r="C10" s="87"/>
      <c r="D10" s="87"/>
      <c r="E10" s="87"/>
      <c r="F10" s="87"/>
      <c r="G10" s="87"/>
      <c r="H10" s="87"/>
      <c r="I10" s="88"/>
      <c r="J10" s="55"/>
      <c r="K10" s="78" t="s">
        <v>19</v>
      </c>
      <c r="L10" s="56">
        <v>98.794214441771061</v>
      </c>
    </row>
    <row r="11" spans="1:12" x14ac:dyDescent="0.35">
      <c r="A11" s="40" t="s">
        <v>17</v>
      </c>
      <c r="B11" s="36">
        <v>-6.4894770319975592E-2</v>
      </c>
      <c r="C11" s="36">
        <v>-5.3481790443131838E-2</v>
      </c>
      <c r="D11" s="36">
        <v>-1.890465413184772E-2</v>
      </c>
      <c r="E11" s="36">
        <v>7.7355781844135052E-3</v>
      </c>
      <c r="F11" s="36">
        <v>-7.0238019646278516E-2</v>
      </c>
      <c r="G11" s="36">
        <v>-6.8801506224286935E-2</v>
      </c>
      <c r="H11" s="36">
        <v>-2.802944055749268E-2</v>
      </c>
      <c r="I11" s="35">
        <v>-3.600911824372055E-3</v>
      </c>
      <c r="J11" s="55"/>
      <c r="K11" s="55"/>
      <c r="L11" s="56">
        <v>97.676235515362706</v>
      </c>
    </row>
    <row r="12" spans="1:12" x14ac:dyDescent="0.35">
      <c r="A12" s="37" t="s">
        <v>6</v>
      </c>
      <c r="B12" s="36">
        <v>-4.9754999836339242E-2</v>
      </c>
      <c r="C12" s="36">
        <v>-4.1946571183420156E-2</v>
      </c>
      <c r="D12" s="36">
        <v>-2.1687475778867316E-2</v>
      </c>
      <c r="E12" s="36">
        <v>1.8058797617136246E-2</v>
      </c>
      <c r="F12" s="36">
        <v>-5.8842466087842715E-2</v>
      </c>
      <c r="G12" s="36">
        <v>-7.8631500275212485E-2</v>
      </c>
      <c r="H12" s="36">
        <v>-4.0841727028510411E-2</v>
      </c>
      <c r="I12" s="35">
        <v>-1.3885729556095683E-4</v>
      </c>
      <c r="J12" s="55"/>
      <c r="K12" s="55"/>
      <c r="L12" s="56">
        <v>94.58073370391881</v>
      </c>
    </row>
    <row r="13" spans="1:12" ht="15" customHeight="1" x14ac:dyDescent="0.35">
      <c r="A13" s="37" t="s">
        <v>5</v>
      </c>
      <c r="B13" s="36">
        <v>-6.2159355989571452E-2</v>
      </c>
      <c r="C13" s="36">
        <v>-5.7828374497415402E-2</v>
      </c>
      <c r="D13" s="36">
        <v>-1.3827285188658944E-2</v>
      </c>
      <c r="E13" s="36">
        <v>-6.4195765664786242E-3</v>
      </c>
      <c r="F13" s="36">
        <v>-4.3411976177530565E-2</v>
      </c>
      <c r="G13" s="36">
        <v>-4.284096847577501E-2</v>
      </c>
      <c r="H13" s="36">
        <v>9.1850559271455801E-4</v>
      </c>
      <c r="I13" s="35">
        <v>-7.6332451890185338E-3</v>
      </c>
      <c r="J13" s="55"/>
      <c r="K13" s="55"/>
      <c r="L13" s="56">
        <v>95.312370364224677</v>
      </c>
    </row>
    <row r="14" spans="1:12" ht="15" customHeight="1" x14ac:dyDescent="0.35">
      <c r="A14" s="37" t="s">
        <v>52</v>
      </c>
      <c r="B14" s="36">
        <v>-9.6562483721414738E-2</v>
      </c>
      <c r="C14" s="36">
        <v>-7.0363957975986269E-2</v>
      </c>
      <c r="D14" s="36">
        <v>-2.2913239436619715E-2</v>
      </c>
      <c r="E14" s="36">
        <v>1.2946316505002553E-3</v>
      </c>
      <c r="F14" s="36">
        <v>-0.20509879602209669</v>
      </c>
      <c r="G14" s="36">
        <v>-0.1383006914642434</v>
      </c>
      <c r="H14" s="36">
        <v>-6.0392701391191683E-2</v>
      </c>
      <c r="I14" s="35">
        <v>-3.6628480720705792E-2</v>
      </c>
      <c r="J14" s="55"/>
      <c r="K14" s="55"/>
      <c r="L14" s="56">
        <v>93.510522968002448</v>
      </c>
    </row>
    <row r="15" spans="1:12" ht="15" customHeight="1" x14ac:dyDescent="0.35">
      <c r="A15" s="37" t="s">
        <v>4</v>
      </c>
      <c r="B15" s="36">
        <v>-5.854041367170304E-2</v>
      </c>
      <c r="C15" s="36">
        <v>-4.4808751302277128E-2</v>
      </c>
      <c r="D15" s="36">
        <v>-1.2474226804123689E-2</v>
      </c>
      <c r="E15" s="36">
        <v>2.2464644811924117E-2</v>
      </c>
      <c r="F15" s="36">
        <v>-4.2289756855482197E-2</v>
      </c>
      <c r="G15" s="36">
        <v>-1.4778655375773608E-2</v>
      </c>
      <c r="H15" s="36">
        <v>-1.9086597188590626E-2</v>
      </c>
      <c r="I15" s="35">
        <v>4.4349646177064495E-2</v>
      </c>
      <c r="J15" s="55"/>
      <c r="K15" s="78" t="s">
        <v>16</v>
      </c>
      <c r="L15" s="56">
        <v>100</v>
      </c>
    </row>
    <row r="16" spans="1:12" ht="15" customHeight="1" x14ac:dyDescent="0.35">
      <c r="A16" s="37" t="s">
        <v>3</v>
      </c>
      <c r="B16" s="36">
        <v>-0.11804636561217097</v>
      </c>
      <c r="C16" s="36">
        <v>-8.7755713750468312E-2</v>
      </c>
      <c r="D16" s="36">
        <v>-1.9288399570354442E-2</v>
      </c>
      <c r="E16" s="36">
        <v>6.1764753562416619E-3</v>
      </c>
      <c r="F16" s="36">
        <v>-5.8308964603480895E-2</v>
      </c>
      <c r="G16" s="36">
        <v>-3.8222601398587575E-2</v>
      </c>
      <c r="H16" s="36">
        <v>-1.8684505589160016E-2</v>
      </c>
      <c r="I16" s="35">
        <v>1.6018952068048709E-2</v>
      </c>
      <c r="J16" s="55"/>
      <c r="K16" s="55"/>
      <c r="L16" s="56">
        <v>99.845734992958697</v>
      </c>
    </row>
    <row r="17" spans="1:12" ht="15" customHeight="1" x14ac:dyDescent="0.35">
      <c r="A17" s="37" t="s">
        <v>51</v>
      </c>
      <c r="B17" s="36">
        <v>-7.6018461538461479E-2</v>
      </c>
      <c r="C17" s="36">
        <v>-5.7457627118644106E-2</v>
      </c>
      <c r="D17" s="36">
        <v>-1.7362565445026124E-2</v>
      </c>
      <c r="E17" s="36">
        <v>-1.318763642939258E-2</v>
      </c>
      <c r="F17" s="36">
        <v>-3.9385849942077389E-2</v>
      </c>
      <c r="G17" s="36">
        <v>-5.5369979403320002E-2</v>
      </c>
      <c r="H17" s="36">
        <v>1.1668953098972867E-2</v>
      </c>
      <c r="I17" s="35">
        <v>-2.7062814268215218E-2</v>
      </c>
      <c r="J17" s="55"/>
      <c r="K17" s="55"/>
      <c r="L17" s="56">
        <v>100.43262119306573</v>
      </c>
    </row>
    <row r="18" spans="1:12" ht="15" customHeight="1" x14ac:dyDescent="0.35">
      <c r="A18" s="37" t="s">
        <v>2</v>
      </c>
      <c r="B18" s="36">
        <v>-8.6195462478184992E-2</v>
      </c>
      <c r="C18" s="36">
        <v>-4.9709618874773098E-2</v>
      </c>
      <c r="D18" s="36">
        <v>-4.276051188299812E-2</v>
      </c>
      <c r="E18" s="36">
        <v>3.4124208337271922E-2</v>
      </c>
      <c r="F18" s="36">
        <v>-5.4845069810870117E-2</v>
      </c>
      <c r="G18" s="36">
        <v>-4.8497541971086577E-2</v>
      </c>
      <c r="H18" s="36">
        <v>-3.9090613628531168E-2</v>
      </c>
      <c r="I18" s="35">
        <v>3.534323687337193E-2</v>
      </c>
      <c r="J18" s="55"/>
      <c r="K18" s="55"/>
      <c r="L18" s="56">
        <v>96.003120833898876</v>
      </c>
    </row>
    <row r="19" spans="1:12" x14ac:dyDescent="0.35">
      <c r="A19" s="38" t="s">
        <v>1</v>
      </c>
      <c r="B19" s="36">
        <v>-6.7782136391068226E-2</v>
      </c>
      <c r="C19" s="36">
        <v>-4.5607043558850813E-2</v>
      </c>
      <c r="D19" s="36">
        <v>-1.986992385786801E-2</v>
      </c>
      <c r="E19" s="36">
        <v>2.1059349074665112E-2</v>
      </c>
      <c r="F19" s="36">
        <v>-5.7453311198608636E-3</v>
      </c>
      <c r="G19" s="36">
        <v>2.2000445764187582E-3</v>
      </c>
      <c r="H19" s="36">
        <v>-2.1596898574015588E-2</v>
      </c>
      <c r="I19" s="35">
        <v>2.7603142953932513E-2</v>
      </c>
      <c r="J19" s="71"/>
      <c r="K19" s="57"/>
      <c r="L19" s="56">
        <v>95.657422060911458</v>
      </c>
    </row>
    <row r="20" spans="1:12" x14ac:dyDescent="0.35">
      <c r="A20" s="39"/>
      <c r="B20" s="89" t="s">
        <v>15</v>
      </c>
      <c r="C20" s="89"/>
      <c r="D20" s="89"/>
      <c r="E20" s="89"/>
      <c r="F20" s="89"/>
      <c r="G20" s="89"/>
      <c r="H20" s="89"/>
      <c r="I20" s="90"/>
      <c r="J20" s="55"/>
      <c r="K20" s="55"/>
      <c r="L20" s="56">
        <v>92.97619803537215</v>
      </c>
    </row>
    <row r="21" spans="1:12" x14ac:dyDescent="0.35">
      <c r="A21" s="37" t="s">
        <v>14</v>
      </c>
      <c r="B21" s="36">
        <v>-6.1532012103960199E-2</v>
      </c>
      <c r="C21" s="36">
        <v>-5.3562873168084058E-2</v>
      </c>
      <c r="D21" s="36">
        <v>-1.8053862615290295E-2</v>
      </c>
      <c r="E21" s="36">
        <v>5.1151982494666015E-3</v>
      </c>
      <c r="F21" s="36">
        <v>-7.2817467749301978E-2</v>
      </c>
      <c r="G21" s="36">
        <v>-7.6155964306013901E-2</v>
      </c>
      <c r="H21" s="36">
        <v>-2.7491467574324857E-2</v>
      </c>
      <c r="I21" s="35">
        <v>-1.0139744184072819E-2</v>
      </c>
      <c r="J21" s="55"/>
      <c r="K21" s="55"/>
      <c r="L21" s="55"/>
    </row>
    <row r="22" spans="1:12" x14ac:dyDescent="0.35">
      <c r="A22" s="37" t="s">
        <v>13</v>
      </c>
      <c r="B22" s="36">
        <v>-5.9582328625559788E-2</v>
      </c>
      <c r="C22" s="36">
        <v>-4.3821690629213816E-2</v>
      </c>
      <c r="D22" s="36">
        <v>-1.7832601813210558E-2</v>
      </c>
      <c r="E22" s="36">
        <v>1.5429256863673135E-2</v>
      </c>
      <c r="F22" s="36">
        <v>-6.1582531678953889E-2</v>
      </c>
      <c r="G22" s="36">
        <v>-5.0262172070219879E-2</v>
      </c>
      <c r="H22" s="36">
        <v>-2.9068435770843282E-2</v>
      </c>
      <c r="I22" s="35">
        <v>1.0528066145477855E-2</v>
      </c>
      <c r="J22" s="55"/>
      <c r="K22" s="58" t="s">
        <v>12</v>
      </c>
      <c r="L22" s="59"/>
    </row>
    <row r="23" spans="1:12" x14ac:dyDescent="0.35">
      <c r="A23" s="38" t="s">
        <v>54</v>
      </c>
      <c r="B23" s="36">
        <v>-0.40292475999106936</v>
      </c>
      <c r="C23" s="36">
        <v>-0.35058280718795531</v>
      </c>
      <c r="D23" s="36">
        <v>-3.8021582733812842E-2</v>
      </c>
      <c r="E23" s="36">
        <v>-9.19127974965539E-2</v>
      </c>
      <c r="F23" s="36">
        <v>0.22762749463992704</v>
      </c>
      <c r="G23" s="36">
        <v>0.41747299828312778</v>
      </c>
      <c r="H23" s="36">
        <v>0.11084640872414542</v>
      </c>
      <c r="I23" s="35">
        <v>0.22601245122527525</v>
      </c>
      <c r="J23" s="55"/>
      <c r="K23" s="58"/>
      <c r="L23" s="55" t="s">
        <v>9</v>
      </c>
    </row>
    <row r="24" spans="1:12" x14ac:dyDescent="0.35">
      <c r="A24" s="37" t="s">
        <v>55</v>
      </c>
      <c r="B24" s="36">
        <v>-9.6289783889980329E-2</v>
      </c>
      <c r="C24" s="36">
        <v>-6.6613345057323525E-2</v>
      </c>
      <c r="D24" s="36">
        <v>-2.0710712131426723E-2</v>
      </c>
      <c r="E24" s="36">
        <v>2.7367423379416556E-2</v>
      </c>
      <c r="F24" s="36">
        <v>-0.10329113698512749</v>
      </c>
      <c r="G24" s="36">
        <v>-7.4315843207034438E-2</v>
      </c>
      <c r="H24" s="36">
        <v>-4.660981495091554E-2</v>
      </c>
      <c r="I24" s="35">
        <v>4.9513894141535841E-2</v>
      </c>
      <c r="J24" s="55"/>
      <c r="K24" s="55" t="s">
        <v>54</v>
      </c>
      <c r="L24" s="56">
        <v>91.940165215449881</v>
      </c>
    </row>
    <row r="25" spans="1:12" x14ac:dyDescent="0.35">
      <c r="A25" s="37" t="s">
        <v>56</v>
      </c>
      <c r="B25" s="36">
        <v>-4.4931627701808474E-2</v>
      </c>
      <c r="C25" s="36">
        <v>-3.9871633291322373E-2</v>
      </c>
      <c r="D25" s="36">
        <v>-1.8147405604086009E-2</v>
      </c>
      <c r="E25" s="36">
        <v>4.6301513730999666E-3</v>
      </c>
      <c r="F25" s="36">
        <v>-7.2814525758251536E-2</v>
      </c>
      <c r="G25" s="36">
        <v>-6.3643758257181937E-2</v>
      </c>
      <c r="H25" s="36">
        <v>-2.8749738243381895E-2</v>
      </c>
      <c r="I25" s="35">
        <v>-1.248600709079084E-2</v>
      </c>
      <c r="J25" s="55"/>
      <c r="K25" s="55" t="s">
        <v>55</v>
      </c>
      <c r="L25" s="56">
        <v>96.820563195808774</v>
      </c>
    </row>
    <row r="26" spans="1:12" x14ac:dyDescent="0.35">
      <c r="A26" s="37" t="s">
        <v>57</v>
      </c>
      <c r="B26" s="36">
        <v>-3.4581911018042977E-2</v>
      </c>
      <c r="C26" s="36">
        <v>-3.4055450318580927E-2</v>
      </c>
      <c r="D26" s="36">
        <v>-1.4770491803278607E-2</v>
      </c>
      <c r="E26" s="36">
        <v>3.187823132348333E-3</v>
      </c>
      <c r="F26" s="36">
        <v>-6.9799949334194533E-2</v>
      </c>
      <c r="G26" s="36">
        <v>-6.7822196264328616E-2</v>
      </c>
      <c r="H26" s="36">
        <v>-2.0655160646082193E-2</v>
      </c>
      <c r="I26" s="35">
        <v>-1.2708662914727276E-2</v>
      </c>
      <c r="J26" s="55"/>
      <c r="K26" s="55" t="s">
        <v>56</v>
      </c>
      <c r="L26" s="56">
        <v>99.472987718524365</v>
      </c>
    </row>
    <row r="27" spans="1:12" ht="17.25" customHeight="1" x14ac:dyDescent="0.35">
      <c r="A27" s="37" t="s">
        <v>58</v>
      </c>
      <c r="B27" s="36">
        <v>-3.5443164747120726E-2</v>
      </c>
      <c r="C27" s="36">
        <v>-3.3551359241014489E-2</v>
      </c>
      <c r="D27" s="36">
        <v>-1.7052328817962592E-2</v>
      </c>
      <c r="E27" s="36">
        <v>8.6773580102719183E-3</v>
      </c>
      <c r="F27" s="36">
        <v>-5.2700632139129122E-2</v>
      </c>
      <c r="G27" s="36">
        <v>-7.8108327484470275E-2</v>
      </c>
      <c r="H27" s="36">
        <v>-1.9128170934356481E-2</v>
      </c>
      <c r="I27" s="35">
        <v>-1.5718498260469227E-2</v>
      </c>
      <c r="J27" s="72"/>
      <c r="K27" s="60" t="s">
        <v>57</v>
      </c>
      <c r="L27" s="56">
        <v>99.945497834256045</v>
      </c>
    </row>
    <row r="28" spans="1:12" x14ac:dyDescent="0.35">
      <c r="A28" s="37" t="s">
        <v>59</v>
      </c>
      <c r="B28" s="36">
        <v>-4.5184009236542089E-2</v>
      </c>
      <c r="C28" s="36">
        <v>-3.9640005806357959E-2</v>
      </c>
      <c r="D28" s="36">
        <v>-2.4344491962837278E-2</v>
      </c>
      <c r="E28" s="36">
        <v>1.4181490776497219E-2</v>
      </c>
      <c r="F28" s="36">
        <v>-4.9633287944920279E-2</v>
      </c>
      <c r="G28" s="36">
        <v>-8.4356128581972722E-2</v>
      </c>
      <c r="H28" s="36">
        <v>-5.2843961027528086E-2</v>
      </c>
      <c r="I28" s="35">
        <v>1.1131127275805897E-2</v>
      </c>
      <c r="J28" s="67"/>
      <c r="K28" s="50" t="s">
        <v>58</v>
      </c>
      <c r="L28" s="56">
        <v>99.8042518322939</v>
      </c>
    </row>
    <row r="29" spans="1:12" ht="15" thickBot="1" x14ac:dyDescent="0.4">
      <c r="A29" s="34" t="s">
        <v>60</v>
      </c>
      <c r="B29" s="33">
        <v>-0.14645138141370639</v>
      </c>
      <c r="C29" s="33">
        <v>-0.12025147928994073</v>
      </c>
      <c r="D29" s="33">
        <v>-4.7702161729383463E-2</v>
      </c>
      <c r="E29" s="33">
        <v>2.7819370792470099E-3</v>
      </c>
      <c r="F29" s="33">
        <v>-0.1185590890113315</v>
      </c>
      <c r="G29" s="33">
        <v>-0.1173757308822404</v>
      </c>
      <c r="H29" s="33">
        <v>-9.3328754466587727E-2</v>
      </c>
      <c r="I29" s="32">
        <v>-4.3915597903747439E-2</v>
      </c>
      <c r="J29" s="67"/>
      <c r="K29" s="50" t="s">
        <v>59</v>
      </c>
      <c r="L29" s="56">
        <v>99.422716120652339</v>
      </c>
    </row>
    <row r="30" spans="1:12" ht="15" thickTop="1" x14ac:dyDescent="0.35">
      <c r="A30" s="31" t="s">
        <v>53</v>
      </c>
      <c r="B30" s="29"/>
      <c r="C30" s="29"/>
      <c r="D30" s="29"/>
      <c r="E30" s="29"/>
      <c r="F30" s="29"/>
      <c r="G30" s="29"/>
      <c r="H30" s="29"/>
      <c r="I30" s="29"/>
      <c r="J30" s="67"/>
      <c r="K30" s="50" t="s">
        <v>60</v>
      </c>
      <c r="L30" s="56">
        <v>97.021887334050945</v>
      </c>
    </row>
    <row r="31" spans="1:12" ht="7.15" customHeight="1" x14ac:dyDescent="0.35">
      <c r="B31" s="23"/>
      <c r="C31" s="23"/>
      <c r="D31" s="23"/>
      <c r="E31" s="23"/>
      <c r="F31" s="23"/>
      <c r="G31" s="23"/>
      <c r="H31" s="23"/>
      <c r="I31" s="23"/>
      <c r="K31" s="50" t="s">
        <v>61</v>
      </c>
      <c r="L31" s="56">
        <v>0</v>
      </c>
    </row>
    <row r="32" spans="1:12" ht="15.75" customHeight="1" x14ac:dyDescent="0.35">
      <c r="A32" s="26" t="str">
        <f>"Indexed number of employee jobs and total employee wages, "&amp;$L$1</f>
        <v>Indexed number of employee jobs and total employee wages, Information media and telecommunications</v>
      </c>
      <c r="B32" s="30"/>
      <c r="C32" s="30"/>
      <c r="D32" s="30"/>
      <c r="E32" s="30"/>
      <c r="F32" s="30"/>
      <c r="G32" s="30"/>
      <c r="H32" s="30"/>
      <c r="I32" s="30"/>
      <c r="J32" s="75"/>
      <c r="K32" s="50"/>
      <c r="L32" s="56" t="s">
        <v>8</v>
      </c>
    </row>
    <row r="33" spans="1:12" x14ac:dyDescent="0.35">
      <c r="B33" s="23"/>
      <c r="C33" s="23"/>
      <c r="D33" s="23"/>
      <c r="E33" s="23"/>
      <c r="F33" s="23"/>
      <c r="G33" s="23"/>
      <c r="H33" s="23"/>
      <c r="I33" s="23"/>
      <c r="K33" s="55" t="s">
        <v>54</v>
      </c>
      <c r="L33" s="56">
        <v>62.067425764679619</v>
      </c>
    </row>
    <row r="34" spans="1:12" x14ac:dyDescent="0.35">
      <c r="F34" s="23"/>
      <c r="G34" s="23"/>
      <c r="H34" s="23"/>
      <c r="I34" s="23"/>
      <c r="K34" s="55" t="s">
        <v>55</v>
      </c>
      <c r="L34" s="56">
        <v>92.282252783235094</v>
      </c>
    </row>
    <row r="35" spans="1:12" x14ac:dyDescent="0.35">
      <c r="B35" s="23"/>
      <c r="C35" s="23"/>
      <c r="D35" s="23"/>
      <c r="E35" s="23"/>
      <c r="F35" s="23"/>
      <c r="G35" s="23"/>
      <c r="H35" s="23"/>
      <c r="I35" s="23"/>
      <c r="K35" s="55" t="s">
        <v>56</v>
      </c>
      <c r="L35" s="56">
        <v>97.272072992361799</v>
      </c>
    </row>
    <row r="36" spans="1:12" x14ac:dyDescent="0.35">
      <c r="A36" s="23"/>
      <c r="B36" s="23"/>
      <c r="C36" s="23"/>
      <c r="D36" s="23"/>
      <c r="E36" s="23"/>
      <c r="F36" s="23"/>
      <c r="G36" s="23"/>
      <c r="H36" s="23"/>
      <c r="I36" s="23"/>
      <c r="K36" s="60" t="s">
        <v>57</v>
      </c>
      <c r="L36" s="56">
        <v>97.989156937551996</v>
      </c>
    </row>
    <row r="37" spans="1:12" x14ac:dyDescent="0.35">
      <c r="A37" s="23"/>
      <c r="B37" s="23"/>
      <c r="C37" s="23"/>
      <c r="D37" s="23"/>
      <c r="E37" s="23"/>
      <c r="F37" s="23"/>
      <c r="G37" s="23"/>
      <c r="H37" s="23"/>
      <c r="I37" s="23"/>
      <c r="K37" s="50" t="s">
        <v>58</v>
      </c>
      <c r="L37" s="56">
        <v>98.129011699367226</v>
      </c>
    </row>
    <row r="38" spans="1:12" x14ac:dyDescent="0.35">
      <c r="A38" s="23"/>
      <c r="B38" s="23"/>
      <c r="C38" s="23"/>
      <c r="D38" s="23"/>
      <c r="E38" s="23"/>
      <c r="F38" s="23"/>
      <c r="G38" s="23"/>
      <c r="H38" s="23"/>
      <c r="I38" s="23"/>
      <c r="K38" s="50" t="s">
        <v>59</v>
      </c>
      <c r="L38" s="56">
        <v>97.864049646413619</v>
      </c>
    </row>
    <row r="39" spans="1:12" x14ac:dyDescent="0.35">
      <c r="A39" s="23"/>
      <c r="B39" s="23"/>
      <c r="C39" s="23"/>
      <c r="D39" s="23"/>
      <c r="E39" s="23"/>
      <c r="F39" s="23"/>
      <c r="G39" s="23"/>
      <c r="H39" s="23"/>
      <c r="I39" s="23"/>
      <c r="K39" s="50" t="s">
        <v>60</v>
      </c>
      <c r="L39" s="56">
        <v>89.630426982418371</v>
      </c>
    </row>
    <row r="40" spans="1:12" x14ac:dyDescent="0.35">
      <c r="A40" s="23"/>
      <c r="B40" s="23"/>
      <c r="C40" s="23"/>
      <c r="D40" s="23"/>
      <c r="E40" s="23"/>
      <c r="F40" s="23"/>
      <c r="G40" s="23"/>
      <c r="H40" s="23"/>
      <c r="I40" s="23"/>
      <c r="K40" s="50" t="s">
        <v>61</v>
      </c>
      <c r="L40" s="56">
        <v>0</v>
      </c>
    </row>
    <row r="41" spans="1:12" ht="25.5" customHeight="1" x14ac:dyDescent="0.35">
      <c r="F41" s="23"/>
      <c r="G41" s="23"/>
      <c r="H41" s="23"/>
      <c r="I41" s="23"/>
      <c r="K41" s="50"/>
      <c r="L41" s="56" t="s">
        <v>7</v>
      </c>
    </row>
    <row r="42" spans="1:12" x14ac:dyDescent="0.35">
      <c r="B42" s="29"/>
      <c r="C42" s="29"/>
      <c r="D42" s="29"/>
      <c r="E42" s="29"/>
      <c r="F42" s="29"/>
      <c r="G42" s="29"/>
      <c r="H42" s="29"/>
      <c r="I42" s="29"/>
      <c r="J42" s="67"/>
      <c r="K42" s="55" t="s">
        <v>54</v>
      </c>
      <c r="L42" s="56">
        <v>59.707524000893066</v>
      </c>
    </row>
    <row r="43" spans="1:12" x14ac:dyDescent="0.35">
      <c r="K43" s="55" t="s">
        <v>55</v>
      </c>
      <c r="L43" s="56">
        <v>90.371021611001964</v>
      </c>
    </row>
    <row r="44" spans="1:12" x14ac:dyDescent="0.35">
      <c r="B44" s="29"/>
      <c r="C44" s="29"/>
      <c r="D44" s="29"/>
      <c r="E44" s="29"/>
      <c r="F44" s="29"/>
      <c r="G44" s="29"/>
      <c r="H44" s="29"/>
      <c r="I44" s="29"/>
      <c r="J44" s="67"/>
      <c r="K44" s="55" t="s">
        <v>56</v>
      </c>
      <c r="L44" s="56">
        <v>95.506837229819155</v>
      </c>
    </row>
    <row r="45" spans="1:12" ht="15.4" customHeight="1" x14ac:dyDescent="0.35">
      <c r="A45" s="26" t="str">
        <f>"Indexed number of employee jobs in "&amp;$L$1&amp;" each week, by age group"</f>
        <v>Indexed number of employee jobs in Information media and telecommunications each week, by age group</v>
      </c>
      <c r="B45" s="29"/>
      <c r="C45" s="29"/>
      <c r="D45" s="29"/>
      <c r="E45" s="29"/>
      <c r="F45" s="29"/>
      <c r="G45" s="29"/>
      <c r="H45" s="29"/>
      <c r="I45" s="29"/>
      <c r="J45" s="67"/>
      <c r="K45" s="60" t="s">
        <v>57</v>
      </c>
      <c r="L45" s="56">
        <v>96.541808898195697</v>
      </c>
    </row>
    <row r="46" spans="1:12" ht="15.4" customHeight="1" x14ac:dyDescent="0.35">
      <c r="B46" s="29"/>
      <c r="C46" s="29"/>
      <c r="D46" s="29"/>
      <c r="E46" s="29"/>
      <c r="F46" s="29"/>
      <c r="G46" s="29"/>
      <c r="H46" s="29"/>
      <c r="I46" s="29"/>
      <c r="J46" s="67"/>
      <c r="K46" s="50" t="s">
        <v>58</v>
      </c>
      <c r="L46" s="56">
        <v>96.455683525287924</v>
      </c>
    </row>
    <row r="47" spans="1:12" ht="15.4" customHeight="1" x14ac:dyDescent="0.35">
      <c r="B47" s="29"/>
      <c r="C47" s="29"/>
      <c r="D47" s="29"/>
      <c r="E47" s="29"/>
      <c r="F47" s="29"/>
      <c r="G47" s="29"/>
      <c r="H47" s="29"/>
      <c r="I47" s="29"/>
      <c r="J47" s="67"/>
      <c r="K47" s="50" t="s">
        <v>59</v>
      </c>
      <c r="L47" s="56">
        <v>95.481599076345788</v>
      </c>
    </row>
    <row r="48" spans="1:12" ht="15.4" customHeight="1" x14ac:dyDescent="0.35">
      <c r="B48" s="29"/>
      <c r="C48" s="29"/>
      <c r="D48" s="29"/>
      <c r="E48" s="29"/>
      <c r="F48" s="29"/>
      <c r="G48" s="29"/>
      <c r="H48" s="29"/>
      <c r="I48" s="29"/>
      <c r="J48" s="67"/>
      <c r="K48" s="50" t="s">
        <v>60</v>
      </c>
      <c r="L48" s="56">
        <v>85.354861858629363</v>
      </c>
    </row>
    <row r="49" spans="1:12" ht="15.4" customHeight="1" x14ac:dyDescent="0.35">
      <c r="B49" s="29"/>
      <c r="C49" s="29"/>
      <c r="D49" s="29"/>
      <c r="E49" s="29"/>
      <c r="F49" s="29"/>
      <c r="G49" s="29"/>
      <c r="H49" s="29"/>
      <c r="I49" s="29"/>
      <c r="J49" s="67"/>
      <c r="K49" s="50" t="s">
        <v>61</v>
      </c>
      <c r="L49" s="56">
        <v>0</v>
      </c>
    </row>
    <row r="50" spans="1:12" ht="15.4" customHeight="1" x14ac:dyDescent="0.35">
      <c r="B50" s="29"/>
      <c r="C50" s="29"/>
      <c r="D50" s="29"/>
      <c r="E50" s="29"/>
      <c r="F50" s="29"/>
      <c r="G50" s="29"/>
      <c r="H50" s="29"/>
      <c r="I50" s="29"/>
      <c r="J50" s="67"/>
      <c r="K50" s="52"/>
      <c r="L50" s="52"/>
    </row>
    <row r="51" spans="1:12" ht="15.4" customHeight="1" x14ac:dyDescent="0.35">
      <c r="B51" s="27"/>
      <c r="C51" s="27"/>
      <c r="D51" s="27"/>
      <c r="E51" s="27"/>
      <c r="F51" s="27"/>
      <c r="G51" s="27"/>
      <c r="H51" s="27"/>
      <c r="I51" s="27"/>
      <c r="J51" s="76"/>
      <c r="K51" s="55" t="s">
        <v>11</v>
      </c>
      <c r="L51" s="55"/>
    </row>
    <row r="52" spans="1:12" ht="15.4" customHeight="1" x14ac:dyDescent="0.35">
      <c r="B52" s="27"/>
      <c r="C52" s="27"/>
      <c r="D52" s="27"/>
      <c r="E52" s="27"/>
      <c r="F52" s="27"/>
      <c r="G52" s="27"/>
      <c r="H52" s="27"/>
      <c r="I52" s="27"/>
      <c r="J52" s="76"/>
      <c r="K52" s="61"/>
      <c r="L52" s="55" t="s">
        <v>9</v>
      </c>
    </row>
    <row r="53" spans="1:12" ht="15.4" customHeight="1" x14ac:dyDescent="0.35">
      <c r="B53" s="28"/>
      <c r="C53" s="28"/>
      <c r="D53" s="28"/>
      <c r="E53" s="28"/>
      <c r="F53" s="28"/>
      <c r="G53" s="28"/>
      <c r="H53" s="28"/>
      <c r="I53" s="28"/>
      <c r="J53" s="67"/>
      <c r="K53" s="55" t="s">
        <v>6</v>
      </c>
      <c r="L53" s="56">
        <v>99.445641246589105</v>
      </c>
    </row>
    <row r="54" spans="1:12" ht="15.4" customHeight="1" x14ac:dyDescent="0.35">
      <c r="B54" s="28"/>
      <c r="C54" s="28"/>
      <c r="D54" s="28"/>
      <c r="E54" s="28"/>
      <c r="F54" s="28"/>
      <c r="G54" s="28"/>
      <c r="H54" s="28"/>
      <c r="I54" s="28"/>
      <c r="J54" s="67"/>
      <c r="K54" s="55" t="s">
        <v>5</v>
      </c>
      <c r="L54" s="56">
        <v>99.673963670237541</v>
      </c>
    </row>
    <row r="55" spans="1:12" ht="15.4" customHeight="1" x14ac:dyDescent="0.35">
      <c r="B55" s="4"/>
      <c r="C55" s="4"/>
      <c r="D55" s="5"/>
      <c r="E55" s="2"/>
      <c r="F55" s="28"/>
      <c r="G55" s="28"/>
      <c r="H55" s="28"/>
      <c r="I55" s="28"/>
      <c r="J55" s="67"/>
      <c r="K55" s="55" t="s">
        <v>52</v>
      </c>
      <c r="L55" s="56">
        <v>98.009117127174619</v>
      </c>
    </row>
    <row r="56" spans="1:12" ht="15.4" customHeight="1" x14ac:dyDescent="0.35">
      <c r="B56" s="4"/>
      <c r="C56" s="4"/>
      <c r="D56" s="5"/>
      <c r="E56" s="2"/>
      <c r="F56" s="28"/>
      <c r="G56" s="28"/>
      <c r="H56" s="28"/>
      <c r="I56" s="28"/>
      <c r="J56" s="67"/>
      <c r="K56" s="60" t="s">
        <v>4</v>
      </c>
      <c r="L56" s="56">
        <v>98.829711010269889</v>
      </c>
    </row>
    <row r="57" spans="1:12" ht="15.4" customHeight="1" x14ac:dyDescent="0.35">
      <c r="A57" s="4"/>
      <c r="B57" s="4"/>
      <c r="C57" s="4"/>
      <c r="D57" s="5"/>
      <c r="E57" s="2"/>
      <c r="F57" s="28"/>
      <c r="G57" s="28"/>
      <c r="H57" s="28"/>
      <c r="I57" s="28"/>
      <c r="J57" s="67"/>
      <c r="K57" s="50" t="s">
        <v>3</v>
      </c>
      <c r="L57" s="56">
        <v>97.467303300809633</v>
      </c>
    </row>
    <row r="58" spans="1:12" ht="15.4" customHeight="1" x14ac:dyDescent="0.35">
      <c r="B58" s="29"/>
      <c r="C58" s="29"/>
      <c r="D58" s="29"/>
      <c r="E58" s="29"/>
      <c r="F58" s="28"/>
      <c r="G58" s="28"/>
      <c r="H58" s="28"/>
      <c r="I58" s="28"/>
      <c r="J58" s="67"/>
      <c r="K58" s="50" t="s">
        <v>51</v>
      </c>
      <c r="L58" s="56">
        <v>98.797814207650276</v>
      </c>
    </row>
    <row r="59" spans="1:12" ht="15.4" customHeight="1" x14ac:dyDescent="0.35">
      <c r="K59" s="50" t="s">
        <v>2</v>
      </c>
      <c r="L59" s="56">
        <v>97.904191616766468</v>
      </c>
    </row>
    <row r="60" spans="1:12" ht="15.4" customHeight="1" x14ac:dyDescent="0.35">
      <c r="A60" s="26" t="str">
        <f>"Indexed number of employee jobs held by men in "&amp;$L$1&amp;" each week, by State and Territory"</f>
        <v>Indexed number of employee jobs held by men in Information media and telecommunications each week, by State and Territory</v>
      </c>
      <c r="K60" s="50" t="s">
        <v>1</v>
      </c>
      <c r="L60" s="56">
        <v>98.816568047337284</v>
      </c>
    </row>
    <row r="61" spans="1:12" ht="15.4" customHeight="1" x14ac:dyDescent="0.35">
      <c r="K61" s="58"/>
      <c r="L61" s="56" t="s">
        <v>8</v>
      </c>
    </row>
    <row r="62" spans="1:12" ht="15.4" customHeight="1" x14ac:dyDescent="0.35">
      <c r="B62" s="4"/>
      <c r="C62" s="4"/>
      <c r="D62" s="4"/>
      <c r="E62" s="4"/>
      <c r="F62" s="28"/>
      <c r="G62" s="28"/>
      <c r="H62" s="28"/>
      <c r="I62" s="28"/>
      <c r="J62" s="67"/>
      <c r="K62" s="55" t="s">
        <v>6</v>
      </c>
      <c r="L62" s="56">
        <v>96.938101393077687</v>
      </c>
    </row>
    <row r="63" spans="1:12" ht="15.4" customHeight="1" x14ac:dyDescent="0.35">
      <c r="B63" s="4"/>
      <c r="C63" s="4"/>
      <c r="D63" s="4"/>
      <c r="E63" s="4"/>
      <c r="F63" s="28"/>
      <c r="G63" s="28"/>
      <c r="H63" s="28"/>
      <c r="I63" s="28"/>
      <c r="J63" s="67"/>
      <c r="K63" s="55" t="s">
        <v>5</v>
      </c>
      <c r="L63" s="56">
        <v>95.493712156497438</v>
      </c>
    </row>
    <row r="64" spans="1:12" ht="15.4" customHeight="1" x14ac:dyDescent="0.35">
      <c r="B64" s="4"/>
      <c r="C64" s="4"/>
      <c r="D64" s="3"/>
      <c r="E64" s="2"/>
      <c r="F64" s="28"/>
      <c r="G64" s="28"/>
      <c r="H64" s="28"/>
      <c r="I64" s="28"/>
      <c r="J64" s="67"/>
      <c r="K64" s="55" t="s">
        <v>52</v>
      </c>
      <c r="L64" s="56">
        <v>92.678388687319739</v>
      </c>
    </row>
    <row r="65" spans="1:12" ht="15.4" customHeight="1" x14ac:dyDescent="0.35">
      <c r="B65" s="4"/>
      <c r="C65" s="4"/>
      <c r="D65" s="3"/>
      <c r="E65" s="2"/>
      <c r="F65" s="28"/>
      <c r="G65" s="28"/>
      <c r="H65" s="28"/>
      <c r="I65" s="28"/>
      <c r="J65" s="67"/>
      <c r="K65" s="60" t="s">
        <v>4</v>
      </c>
      <c r="L65" s="56">
        <v>95.987580606639597</v>
      </c>
    </row>
    <row r="66" spans="1:12" ht="15.4" customHeight="1" x14ac:dyDescent="0.35">
      <c r="B66" s="4"/>
      <c r="C66" s="4"/>
      <c r="D66" s="3"/>
      <c r="E66" s="2"/>
      <c r="F66" s="28"/>
      <c r="G66" s="28"/>
      <c r="H66" s="28"/>
      <c r="I66" s="28"/>
      <c r="J66" s="67"/>
      <c r="K66" s="50" t="s">
        <v>3</v>
      </c>
      <c r="L66" s="56">
        <v>91.820635250155703</v>
      </c>
    </row>
    <row r="67" spans="1:12" ht="15.4" customHeight="1" x14ac:dyDescent="0.35">
      <c r="B67" s="28"/>
      <c r="C67" s="28"/>
      <c r="D67" s="28"/>
      <c r="E67" s="28"/>
      <c r="F67" s="28"/>
      <c r="G67" s="28"/>
      <c r="H67" s="28"/>
      <c r="I67" s="28"/>
      <c r="J67" s="67"/>
      <c r="K67" s="50" t="s">
        <v>51</v>
      </c>
      <c r="L67" s="56">
        <v>97.377049180327873</v>
      </c>
    </row>
    <row r="68" spans="1:12" ht="15.4" customHeight="1" x14ac:dyDescent="0.35">
      <c r="A68" s="28"/>
      <c r="B68" s="28"/>
      <c r="C68" s="28"/>
      <c r="D68" s="28"/>
      <c r="E68" s="28"/>
      <c r="F68" s="28"/>
      <c r="G68" s="28"/>
      <c r="H68" s="28"/>
      <c r="I68" s="28"/>
      <c r="J68" s="67"/>
      <c r="K68" s="50" t="s">
        <v>2</v>
      </c>
      <c r="L68" s="56">
        <v>93.41317365269461</v>
      </c>
    </row>
    <row r="69" spans="1:12" ht="15.4" customHeight="1" x14ac:dyDescent="0.35">
      <c r="A69" s="28"/>
      <c r="B69" s="27"/>
      <c r="C69" s="27"/>
      <c r="D69" s="27"/>
      <c r="E69" s="27"/>
      <c r="F69" s="27"/>
      <c r="G69" s="27"/>
      <c r="H69" s="27"/>
      <c r="I69" s="27"/>
      <c r="J69" s="76"/>
      <c r="K69" s="50" t="s">
        <v>1</v>
      </c>
      <c r="L69" s="56">
        <v>96.055226824457591</v>
      </c>
    </row>
    <row r="70" spans="1:12" ht="15.4" customHeight="1" x14ac:dyDescent="0.35">
      <c r="K70" s="52"/>
      <c r="L70" s="56" t="s">
        <v>7</v>
      </c>
    </row>
    <row r="71" spans="1:12" ht="15.4" customHeight="1" x14ac:dyDescent="0.35">
      <c r="K71" s="55" t="s">
        <v>6</v>
      </c>
      <c r="L71" s="56">
        <v>95.035501938819479</v>
      </c>
    </row>
    <row r="72" spans="1:12" ht="15.4" customHeight="1" x14ac:dyDescent="0.35">
      <c r="K72" s="55" t="s">
        <v>5</v>
      </c>
      <c r="L72" s="56">
        <v>94.130026393417168</v>
      </c>
    </row>
    <row r="73" spans="1:12" ht="15.4" customHeight="1" x14ac:dyDescent="0.35">
      <c r="K73" s="55" t="s">
        <v>52</v>
      </c>
      <c r="L73" s="56">
        <v>90.598660340496792</v>
      </c>
    </row>
    <row r="74" spans="1:12" ht="15.4" customHeight="1" x14ac:dyDescent="0.35">
      <c r="K74" s="60" t="s">
        <v>4</v>
      </c>
      <c r="L74" s="56">
        <v>94.259374253642221</v>
      </c>
    </row>
    <row r="75" spans="1:12" ht="15.4" customHeight="1" x14ac:dyDescent="0.35">
      <c r="A75" s="26" t="str">
        <f>"Indexed number of employee jobs held by women in "&amp;$L$1&amp;" each week, by State and Territory"</f>
        <v>Indexed number of employee jobs held by women in Information media and telecommunications each week, by State and Territory</v>
      </c>
      <c r="K75" s="50" t="s">
        <v>3</v>
      </c>
      <c r="L75" s="56">
        <v>90.569026364957438</v>
      </c>
    </row>
    <row r="76" spans="1:12" ht="15.4" customHeight="1" x14ac:dyDescent="0.35">
      <c r="K76" s="50" t="s">
        <v>51</v>
      </c>
      <c r="L76" s="56">
        <v>95.557377049180332</v>
      </c>
    </row>
    <row r="77" spans="1:12" ht="15.4" customHeight="1" x14ac:dyDescent="0.35">
      <c r="B77" s="4"/>
      <c r="C77" s="4"/>
      <c r="D77" s="4"/>
      <c r="E77" s="4"/>
      <c r="F77" s="28"/>
      <c r="G77" s="28"/>
      <c r="H77" s="28"/>
      <c r="I77" s="28"/>
      <c r="J77" s="67"/>
      <c r="K77" s="50" t="s">
        <v>2</v>
      </c>
      <c r="L77" s="56">
        <v>90.571856287425149</v>
      </c>
    </row>
    <row r="78" spans="1:12" ht="15.4" customHeight="1" x14ac:dyDescent="0.35">
      <c r="B78" s="4"/>
      <c r="C78" s="4"/>
      <c r="D78" s="4"/>
      <c r="E78" s="4"/>
      <c r="F78" s="28"/>
      <c r="G78" s="28"/>
      <c r="H78" s="28"/>
      <c r="I78" s="28"/>
      <c r="J78" s="67"/>
      <c r="K78" s="50" t="s">
        <v>1</v>
      </c>
      <c r="L78" s="56">
        <v>93.760355029585796</v>
      </c>
    </row>
    <row r="79" spans="1:12" ht="15.4" customHeight="1" x14ac:dyDescent="0.35">
      <c r="B79" s="4"/>
      <c r="C79" s="4"/>
      <c r="D79" s="3"/>
      <c r="E79" s="2"/>
      <c r="F79" s="28"/>
      <c r="G79" s="28"/>
      <c r="H79" s="28"/>
      <c r="I79" s="28"/>
      <c r="J79" s="67"/>
      <c r="K79" s="58"/>
      <c r="L79" s="58"/>
    </row>
    <row r="80" spans="1:12" ht="15.4" customHeight="1" x14ac:dyDescent="0.35">
      <c r="B80" s="4"/>
      <c r="C80" s="4"/>
      <c r="D80" s="3"/>
      <c r="E80" s="2"/>
      <c r="F80" s="28"/>
      <c r="G80" s="28"/>
      <c r="H80" s="28"/>
      <c r="I80" s="28"/>
      <c r="J80" s="67"/>
      <c r="K80" s="55" t="s">
        <v>10</v>
      </c>
      <c r="L80" s="55"/>
    </row>
    <row r="81" spans="1:12" ht="15.4" customHeight="1" x14ac:dyDescent="0.35">
      <c r="B81" s="4"/>
      <c r="C81" s="4"/>
      <c r="D81" s="3"/>
      <c r="E81" s="2"/>
      <c r="F81" s="28"/>
      <c r="G81" s="28"/>
      <c r="H81" s="28"/>
      <c r="I81" s="28"/>
      <c r="J81" s="67"/>
      <c r="K81" s="58"/>
      <c r="L81" s="55" t="s">
        <v>9</v>
      </c>
    </row>
    <row r="82" spans="1:12" ht="15.4" customHeight="1" x14ac:dyDescent="0.35">
      <c r="A82" s="28"/>
      <c r="B82" s="28"/>
      <c r="C82" s="28"/>
      <c r="D82" s="28"/>
      <c r="E82" s="28"/>
      <c r="F82" s="28"/>
      <c r="G82" s="28"/>
      <c r="H82" s="28"/>
      <c r="I82" s="28"/>
      <c r="J82" s="67"/>
      <c r="K82" s="55" t="s">
        <v>6</v>
      </c>
      <c r="L82" s="56">
        <v>98.854731766124175</v>
      </c>
    </row>
    <row r="83" spans="1:12" ht="15.4" customHeight="1" x14ac:dyDescent="0.35">
      <c r="B83" s="28"/>
      <c r="C83" s="28"/>
      <c r="D83" s="28"/>
      <c r="E83" s="28"/>
      <c r="F83" s="28"/>
      <c r="G83" s="28"/>
      <c r="H83" s="28"/>
      <c r="I83" s="28"/>
      <c r="J83" s="67"/>
      <c r="K83" s="55" t="s">
        <v>5</v>
      </c>
      <c r="L83" s="56">
        <v>99.300536255537423</v>
      </c>
    </row>
    <row r="84" spans="1:12" ht="15.4" customHeight="1" x14ac:dyDescent="0.35">
      <c r="A84" s="28"/>
      <c r="B84" s="27"/>
      <c r="C84" s="27"/>
      <c r="D84" s="27"/>
      <c r="E84" s="27"/>
      <c r="F84" s="27"/>
      <c r="G84" s="27"/>
      <c r="H84" s="27"/>
      <c r="I84" s="27"/>
      <c r="J84" s="76"/>
      <c r="K84" s="55" t="s">
        <v>52</v>
      </c>
      <c r="L84" s="56">
        <v>96.409180651530107</v>
      </c>
    </row>
    <row r="85" spans="1:12" ht="15.4" customHeight="1" x14ac:dyDescent="0.35">
      <c r="K85" s="60" t="s">
        <v>4</v>
      </c>
      <c r="L85" s="56">
        <v>98.069963811821466</v>
      </c>
    </row>
    <row r="86" spans="1:12" ht="15.4" customHeight="1" x14ac:dyDescent="0.35">
      <c r="K86" s="50" t="s">
        <v>3</v>
      </c>
      <c r="L86" s="56">
        <v>96.003660768761449</v>
      </c>
    </row>
    <row r="87" spans="1:12" ht="15.4" customHeight="1" x14ac:dyDescent="0.35">
      <c r="K87" s="50" t="s">
        <v>51</v>
      </c>
      <c r="L87" s="56">
        <v>96.97406340057637</v>
      </c>
    </row>
    <row r="88" spans="1:12" ht="15.4" customHeight="1" x14ac:dyDescent="0.35">
      <c r="K88" s="50" t="s">
        <v>2</v>
      </c>
      <c r="L88" s="56">
        <v>93.723849372384933</v>
      </c>
    </row>
    <row r="89" spans="1:12" ht="15.4" customHeight="1" x14ac:dyDescent="0.35">
      <c r="K89" s="50" t="s">
        <v>1</v>
      </c>
      <c r="L89" s="56">
        <v>96.220213640098606</v>
      </c>
    </row>
    <row r="90" spans="1:12" ht="15.4" customHeight="1" x14ac:dyDescent="0.35">
      <c r="K90" s="58"/>
      <c r="L90" s="56" t="s">
        <v>8</v>
      </c>
    </row>
    <row r="91" spans="1:12" ht="15" customHeight="1" x14ac:dyDescent="0.35">
      <c r="K91" s="55" t="s">
        <v>6</v>
      </c>
      <c r="L91" s="56">
        <v>98.340365682137829</v>
      </c>
    </row>
    <row r="92" spans="1:12" ht="15" customHeight="1" x14ac:dyDescent="0.35">
      <c r="K92" s="55" t="s">
        <v>5</v>
      </c>
      <c r="L92" s="56">
        <v>95.045465143390061</v>
      </c>
    </row>
    <row r="93" spans="1:12" ht="15" customHeight="1" x14ac:dyDescent="0.35">
      <c r="A93" s="26"/>
      <c r="K93" s="55" t="s">
        <v>52</v>
      </c>
      <c r="L93" s="56">
        <v>92.818361303060215</v>
      </c>
    </row>
    <row r="94" spans="1:12" ht="15" customHeight="1" x14ac:dyDescent="0.35">
      <c r="K94" s="60" t="s">
        <v>4</v>
      </c>
      <c r="L94" s="56">
        <v>94.933655006031358</v>
      </c>
    </row>
    <row r="95" spans="1:12" ht="15" customHeight="1" x14ac:dyDescent="0.35">
      <c r="K95" s="50" t="s">
        <v>3</v>
      </c>
      <c r="L95" s="56">
        <v>88.895668090298969</v>
      </c>
    </row>
    <row r="96" spans="1:12" ht="15" customHeight="1" x14ac:dyDescent="0.35">
      <c r="K96" s="50" t="s">
        <v>51</v>
      </c>
      <c r="L96" s="56">
        <v>90.922190201729109</v>
      </c>
    </row>
    <row r="97" spans="1:12" ht="15" customHeight="1" x14ac:dyDescent="0.35">
      <c r="K97" s="50" t="s">
        <v>2</v>
      </c>
      <c r="L97" s="56">
        <v>98.326359832635973</v>
      </c>
    </row>
    <row r="98" spans="1:12" ht="15" customHeight="1" x14ac:dyDescent="0.35">
      <c r="K98" s="50" t="s">
        <v>1</v>
      </c>
      <c r="L98" s="56">
        <v>94.576828266228432</v>
      </c>
    </row>
    <row r="99" spans="1:12" ht="15" customHeight="1" x14ac:dyDescent="0.35">
      <c r="K99" s="52"/>
      <c r="L99" s="56" t="s">
        <v>7</v>
      </c>
    </row>
    <row r="100" spans="1:12" ht="15" customHeight="1" x14ac:dyDescent="0.35">
      <c r="A100" s="25"/>
      <c r="B100" s="24"/>
      <c r="K100" s="55" t="s">
        <v>6</v>
      </c>
      <c r="L100" s="56">
        <v>96.114124974884476</v>
      </c>
    </row>
    <row r="101" spans="1:12" x14ac:dyDescent="0.35">
      <c r="A101" s="25"/>
      <c r="B101" s="24"/>
      <c r="K101" s="55" t="s">
        <v>5</v>
      </c>
      <c r="L101" s="56">
        <v>94.085451154115177</v>
      </c>
    </row>
    <row r="102" spans="1:12" x14ac:dyDescent="0.35">
      <c r="A102" s="25"/>
      <c r="B102" s="24"/>
      <c r="K102" s="55" t="s">
        <v>52</v>
      </c>
      <c r="L102" s="56">
        <v>90.752591312931884</v>
      </c>
    </row>
    <row r="103" spans="1:12" x14ac:dyDescent="0.35">
      <c r="A103" s="25"/>
      <c r="B103" s="24"/>
      <c r="K103" s="60" t="s">
        <v>4</v>
      </c>
      <c r="L103" s="56">
        <v>94.882991556091667</v>
      </c>
    </row>
    <row r="104" spans="1:12" x14ac:dyDescent="0.35">
      <c r="A104" s="25"/>
      <c r="B104" s="24"/>
      <c r="K104" s="50" t="s">
        <v>3</v>
      </c>
      <c r="L104" s="56">
        <v>86.703477730323357</v>
      </c>
    </row>
    <row r="105" spans="1:12" x14ac:dyDescent="0.35">
      <c r="A105" s="25"/>
      <c r="B105" s="24"/>
      <c r="K105" s="50" t="s">
        <v>51</v>
      </c>
      <c r="L105" s="56">
        <v>88.770893371757936</v>
      </c>
    </row>
    <row r="106" spans="1:12" x14ac:dyDescent="0.35">
      <c r="A106" s="25"/>
      <c r="B106" s="24"/>
      <c r="K106" s="50" t="s">
        <v>2</v>
      </c>
      <c r="L106" s="56">
        <v>92.510460251046027</v>
      </c>
    </row>
    <row r="107" spans="1:12" x14ac:dyDescent="0.35">
      <c r="A107" s="25"/>
      <c r="B107" s="24"/>
      <c r="K107" s="50" t="s">
        <v>1</v>
      </c>
      <c r="L107" s="56">
        <v>94.306491372226787</v>
      </c>
    </row>
    <row r="108" spans="1:12" x14ac:dyDescent="0.35">
      <c r="A108" s="25"/>
      <c r="B108" s="24"/>
      <c r="K108" s="58"/>
      <c r="L108" s="62"/>
    </row>
    <row r="109" spans="1:12" x14ac:dyDescent="0.35">
      <c r="A109" s="25"/>
      <c r="B109" s="24"/>
      <c r="K109" s="58"/>
      <c r="L109" s="62"/>
    </row>
    <row r="110" spans="1:12" x14ac:dyDescent="0.35">
      <c r="K110" s="58"/>
      <c r="L110" s="62"/>
    </row>
    <row r="111" spans="1:12" x14ac:dyDescent="0.35">
      <c r="K111" s="58"/>
      <c r="L111" s="62"/>
    </row>
    <row r="112" spans="1:12" x14ac:dyDescent="0.35">
      <c r="K112" s="58"/>
      <c r="L112" s="62"/>
    </row>
    <row r="113" spans="11:12" x14ac:dyDescent="0.35">
      <c r="K113" s="58"/>
      <c r="L113" s="62"/>
    </row>
    <row r="114" spans="11:12" x14ac:dyDescent="0.35">
      <c r="K114" s="58"/>
      <c r="L114" s="62"/>
    </row>
    <row r="115" spans="11:12" x14ac:dyDescent="0.35">
      <c r="K115" s="58"/>
      <c r="L115" s="62"/>
    </row>
    <row r="116" spans="11:12" x14ac:dyDescent="0.35">
      <c r="K116" s="58"/>
      <c r="L116" s="62"/>
    </row>
    <row r="117" spans="11:12" x14ac:dyDescent="0.35">
      <c r="K117" s="58"/>
      <c r="L117" s="62"/>
    </row>
    <row r="118" spans="11:12" x14ac:dyDescent="0.35">
      <c r="K118" s="58"/>
      <c r="L118" s="62"/>
    </row>
    <row r="119" spans="11:12" x14ac:dyDescent="0.35">
      <c r="K119" s="58"/>
      <c r="L119" s="62"/>
    </row>
    <row r="120" spans="11:12" x14ac:dyDescent="0.35">
      <c r="K120" s="58"/>
      <c r="L120" s="62"/>
    </row>
    <row r="121" spans="11:12" x14ac:dyDescent="0.35">
      <c r="K121" s="58"/>
      <c r="L121" s="63"/>
    </row>
    <row r="122" spans="11:12" x14ac:dyDescent="0.35">
      <c r="K122" s="51"/>
      <c r="L122" s="62"/>
    </row>
    <row r="123" spans="11:12" x14ac:dyDescent="0.35">
      <c r="K123" s="51"/>
      <c r="L123" s="62"/>
    </row>
    <row r="124" spans="11:12" x14ac:dyDescent="0.35">
      <c r="K124" s="51"/>
      <c r="L124" s="62"/>
    </row>
    <row r="125" spans="11:12" x14ac:dyDescent="0.35">
      <c r="K125" s="51"/>
      <c r="L125" s="62"/>
    </row>
    <row r="126" spans="11:12" x14ac:dyDescent="0.35">
      <c r="K126" s="51"/>
      <c r="L126" s="62"/>
    </row>
    <row r="127" spans="11:12" x14ac:dyDescent="0.35">
      <c r="K127" s="51"/>
      <c r="L127" s="62"/>
    </row>
    <row r="128" spans="11:12" x14ac:dyDescent="0.35">
      <c r="K128" s="51"/>
      <c r="L128" s="62"/>
    </row>
    <row r="129" spans="1:12" x14ac:dyDescent="0.35">
      <c r="K129" s="51"/>
      <c r="L129" s="62"/>
    </row>
    <row r="130" spans="1:12" x14ac:dyDescent="0.35">
      <c r="K130" s="51"/>
      <c r="L130" s="62"/>
    </row>
    <row r="131" spans="1:12" x14ac:dyDescent="0.35">
      <c r="K131" s="58"/>
      <c r="L131" s="62"/>
    </row>
    <row r="132" spans="1:12" x14ac:dyDescent="0.35">
      <c r="K132" s="58"/>
      <c r="L132" s="62"/>
    </row>
    <row r="133" spans="1:12" x14ac:dyDescent="0.35">
      <c r="K133" s="58"/>
      <c r="L133" s="62"/>
    </row>
    <row r="134" spans="1:12" x14ac:dyDescent="0.35">
      <c r="K134" s="58"/>
      <c r="L134" s="62"/>
    </row>
    <row r="135" spans="1:12" x14ac:dyDescent="0.35">
      <c r="K135" s="58"/>
      <c r="L135" s="62"/>
    </row>
    <row r="136" spans="1:12" x14ac:dyDescent="0.35">
      <c r="K136" s="58"/>
      <c r="L136" s="62"/>
    </row>
    <row r="137" spans="1:12" x14ac:dyDescent="0.35">
      <c r="K137" s="58"/>
      <c r="L137" s="62"/>
    </row>
    <row r="138" spans="1:12" x14ac:dyDescent="0.35">
      <c r="K138" s="58"/>
      <c r="L138" s="62"/>
    </row>
    <row r="139" spans="1:12" x14ac:dyDescent="0.35">
      <c r="K139" s="58"/>
      <c r="L139" s="62"/>
    </row>
    <row r="140" spans="1:12" x14ac:dyDescent="0.35">
      <c r="A140" s="25"/>
      <c r="B140" s="24"/>
      <c r="K140" s="58"/>
      <c r="L140" s="62"/>
    </row>
    <row r="141" spans="1:12" x14ac:dyDescent="0.35">
      <c r="A141" s="25"/>
      <c r="B141" s="24"/>
      <c r="K141" s="58"/>
      <c r="L141" s="58"/>
    </row>
    <row r="142" spans="1:12" x14ac:dyDescent="0.35">
      <c r="K142" s="58"/>
      <c r="L142" s="64"/>
    </row>
    <row r="143" spans="1:12" x14ac:dyDescent="0.35">
      <c r="K143" s="58"/>
      <c r="L143" s="65"/>
    </row>
    <row r="144" spans="1:12" x14ac:dyDescent="0.35">
      <c r="K144" s="58"/>
      <c r="L144" s="63"/>
    </row>
    <row r="145" spans="11:12" x14ac:dyDescent="0.35">
      <c r="K145" s="58"/>
      <c r="L145" s="63"/>
    </row>
    <row r="146" spans="11:12" x14ac:dyDescent="0.35">
      <c r="K146" s="58"/>
      <c r="L146" s="63"/>
    </row>
    <row r="147" spans="11:12" x14ac:dyDescent="0.35">
      <c r="K147" s="58"/>
      <c r="L147" s="63"/>
    </row>
    <row r="148" spans="11:12" x14ac:dyDescent="0.35">
      <c r="K148" s="58"/>
      <c r="L148" s="63"/>
    </row>
    <row r="149" spans="11:12" x14ac:dyDescent="0.35">
      <c r="K149" s="58"/>
      <c r="L149" s="63"/>
    </row>
    <row r="150" spans="11:12" x14ac:dyDescent="0.35">
      <c r="K150" s="51"/>
      <c r="L150" s="63"/>
    </row>
    <row r="151" spans="11:12" x14ac:dyDescent="0.35">
      <c r="K151" s="58"/>
      <c r="L151" s="63"/>
    </row>
    <row r="152" spans="11:12" x14ac:dyDescent="0.35">
      <c r="K152" s="58"/>
      <c r="L152" s="63"/>
    </row>
    <row r="153" spans="11:12" x14ac:dyDescent="0.35">
      <c r="K153" s="58"/>
      <c r="L153" s="63"/>
    </row>
    <row r="154" spans="11:12" x14ac:dyDescent="0.35">
      <c r="K154" s="58"/>
      <c r="L154" s="63"/>
    </row>
    <row r="155" spans="11:12" x14ac:dyDescent="0.35">
      <c r="K155" s="58"/>
      <c r="L155" s="63"/>
    </row>
    <row r="156" spans="11:12" x14ac:dyDescent="0.35">
      <c r="K156" s="58"/>
      <c r="L156" s="63"/>
    </row>
    <row r="157" spans="11:12" x14ac:dyDescent="0.35">
      <c r="K157" s="58"/>
      <c r="L157" s="63"/>
    </row>
    <row r="158" spans="11:12" x14ac:dyDescent="0.35">
      <c r="K158" s="58"/>
      <c r="L158" s="63"/>
    </row>
    <row r="159" spans="11:12" x14ac:dyDescent="0.35">
      <c r="K159" s="58"/>
      <c r="L159" s="63"/>
    </row>
    <row r="160" spans="11:12" x14ac:dyDescent="0.35">
      <c r="K160" s="58"/>
      <c r="L160" s="63"/>
    </row>
    <row r="161" spans="11:12" x14ac:dyDescent="0.35">
      <c r="K161" s="58"/>
      <c r="L161" s="63"/>
    </row>
    <row r="162" spans="11:12" x14ac:dyDescent="0.35">
      <c r="K162" s="58"/>
      <c r="L162" s="63"/>
    </row>
    <row r="163" spans="11:12" x14ac:dyDescent="0.35">
      <c r="K163" s="58"/>
      <c r="L163" s="63"/>
    </row>
    <row r="164" spans="11:12" x14ac:dyDescent="0.35">
      <c r="K164" s="58"/>
      <c r="L164" s="63"/>
    </row>
    <row r="165" spans="11:12" x14ac:dyDescent="0.35">
      <c r="K165" s="58"/>
      <c r="L165" s="63"/>
    </row>
    <row r="166" spans="11:12" x14ac:dyDescent="0.35">
      <c r="K166" s="58"/>
      <c r="L166" s="63"/>
    </row>
    <row r="167" spans="11:12" x14ac:dyDescent="0.35">
      <c r="K167" s="58"/>
      <c r="L167" s="63"/>
    </row>
    <row r="168" spans="11:12" x14ac:dyDescent="0.35">
      <c r="K168" s="58"/>
      <c r="L168" s="63"/>
    </row>
    <row r="169" spans="11:12" x14ac:dyDescent="0.35">
      <c r="K169" s="58"/>
      <c r="L169" s="63"/>
    </row>
    <row r="170" spans="11:12" x14ac:dyDescent="0.35">
      <c r="K170" s="51"/>
      <c r="L170" s="63"/>
    </row>
    <row r="171" spans="11:12" x14ac:dyDescent="0.35">
      <c r="K171" s="51"/>
      <c r="L171" s="63"/>
    </row>
    <row r="172" spans="11:12" x14ac:dyDescent="0.35">
      <c r="K172" s="51"/>
      <c r="L172" s="63"/>
    </row>
    <row r="173" spans="11:12" x14ac:dyDescent="0.35">
      <c r="K173" s="58"/>
      <c r="L173" s="63"/>
    </row>
    <row r="174" spans="11:12" x14ac:dyDescent="0.35">
      <c r="K174" s="58"/>
      <c r="L174" s="63"/>
    </row>
    <row r="175" spans="11:12" x14ac:dyDescent="0.35">
      <c r="K175" s="58"/>
      <c r="L175" s="63"/>
    </row>
    <row r="176" spans="11:12" x14ac:dyDescent="0.35">
      <c r="K176" s="58"/>
      <c r="L176" s="63"/>
    </row>
    <row r="177" spans="11:12" x14ac:dyDescent="0.35">
      <c r="K177" s="58"/>
      <c r="L177" s="63"/>
    </row>
    <row r="178" spans="11:12" x14ac:dyDescent="0.35">
      <c r="K178" s="58"/>
      <c r="L178" s="63"/>
    </row>
    <row r="179" spans="11:12" x14ac:dyDescent="0.35">
      <c r="K179" s="58"/>
      <c r="L179" s="63"/>
    </row>
    <row r="180" spans="11:12" x14ac:dyDescent="0.35">
      <c r="K180" s="58"/>
      <c r="L180" s="63"/>
    </row>
    <row r="181" spans="11:12" x14ac:dyDescent="0.35">
      <c r="K181" s="58"/>
      <c r="L181" s="58"/>
    </row>
    <row r="182" spans="11:12" x14ac:dyDescent="0.35">
      <c r="K182" s="58"/>
      <c r="L182" s="58"/>
    </row>
    <row r="183" spans="11:12" x14ac:dyDescent="0.35">
      <c r="K183" s="58"/>
      <c r="L183" s="58"/>
    </row>
    <row r="184" spans="11:12" x14ac:dyDescent="0.35">
      <c r="K184" s="58"/>
      <c r="L184" s="58"/>
    </row>
    <row r="185" spans="11:12" x14ac:dyDescent="0.35">
      <c r="K185" s="51"/>
      <c r="L185" s="58"/>
    </row>
    <row r="186" spans="11:12" x14ac:dyDescent="0.35">
      <c r="K186" s="51"/>
      <c r="L186" s="58"/>
    </row>
    <row r="187" spans="11:12" x14ac:dyDescent="0.35">
      <c r="K187" s="51"/>
      <c r="L187" s="58"/>
    </row>
    <row r="188" spans="11:12" x14ac:dyDescent="0.35">
      <c r="K188" s="51"/>
      <c r="L188" s="58"/>
    </row>
    <row r="189" spans="11:12" x14ac:dyDescent="0.35">
      <c r="K189" s="51"/>
      <c r="L189" s="58"/>
    </row>
    <row r="190" spans="11:12" x14ac:dyDescent="0.35">
      <c r="K190" s="51"/>
      <c r="L190" s="58"/>
    </row>
    <row r="191" spans="11:12" x14ac:dyDescent="0.35">
      <c r="K191" s="51"/>
      <c r="L191" s="58"/>
    </row>
    <row r="192" spans="11:12" x14ac:dyDescent="0.35">
      <c r="K192" s="51"/>
      <c r="L192" s="58"/>
    </row>
    <row r="193" spans="11:12" x14ac:dyDescent="0.35">
      <c r="K193" s="51"/>
      <c r="L193" s="58"/>
    </row>
    <row r="194" spans="11:12" x14ac:dyDescent="0.35">
      <c r="K194" s="51"/>
      <c r="L194" s="58"/>
    </row>
    <row r="195" spans="11:12" x14ac:dyDescent="0.35">
      <c r="K195" s="51"/>
      <c r="L195" s="58"/>
    </row>
    <row r="196" spans="11:12" x14ac:dyDescent="0.35">
      <c r="K196" s="51"/>
      <c r="L196" s="58"/>
    </row>
    <row r="197" spans="11:12" x14ac:dyDescent="0.35">
      <c r="K197" s="51"/>
      <c r="L197" s="58"/>
    </row>
    <row r="198" spans="11:12" x14ac:dyDescent="0.35">
      <c r="K198" s="51"/>
      <c r="L198" s="58"/>
    </row>
    <row r="199" spans="11:12" x14ac:dyDescent="0.35">
      <c r="K199" s="51"/>
      <c r="L199" s="58"/>
    </row>
    <row r="200" spans="11:12" x14ac:dyDescent="0.35">
      <c r="K200" s="51"/>
      <c r="L200" s="58"/>
    </row>
    <row r="201" spans="11:12" x14ac:dyDescent="0.35">
      <c r="K201" s="51"/>
      <c r="L201" s="58"/>
    </row>
    <row r="202" spans="11:12" x14ac:dyDescent="0.35">
      <c r="K202" s="51"/>
      <c r="L202" s="58"/>
    </row>
    <row r="203" spans="11:12" x14ac:dyDescent="0.35">
      <c r="K203" s="51"/>
      <c r="L203" s="58"/>
    </row>
    <row r="204" spans="11:12" x14ac:dyDescent="0.35">
      <c r="K204" s="51"/>
      <c r="L204" s="58"/>
    </row>
    <row r="205" spans="11:12" x14ac:dyDescent="0.35">
      <c r="K205" s="51"/>
      <c r="L205" s="58"/>
    </row>
    <row r="206" spans="11:12" x14ac:dyDescent="0.35">
      <c r="K206" s="51"/>
      <c r="L206" s="58"/>
    </row>
    <row r="207" spans="11:12" x14ac:dyDescent="0.35">
      <c r="K207" s="51"/>
      <c r="L207" s="58"/>
    </row>
    <row r="208" spans="11:12" x14ac:dyDescent="0.35">
      <c r="K208" s="51"/>
      <c r="L208" s="58"/>
    </row>
    <row r="209" spans="11:12" x14ac:dyDescent="0.35">
      <c r="K209" s="51"/>
      <c r="L209" s="58"/>
    </row>
    <row r="210" spans="11:12" x14ac:dyDescent="0.35">
      <c r="K210" s="51"/>
      <c r="L210" s="58"/>
    </row>
    <row r="211" spans="11:12" x14ac:dyDescent="0.35">
      <c r="K211" s="51"/>
      <c r="L211" s="58"/>
    </row>
    <row r="212" spans="11:12" x14ac:dyDescent="0.35">
      <c r="K212" s="51"/>
      <c r="L212" s="58"/>
    </row>
    <row r="213" spans="11:12" x14ac:dyDescent="0.35">
      <c r="K213" s="51"/>
      <c r="L213" s="58"/>
    </row>
    <row r="214" spans="11:12" x14ac:dyDescent="0.35">
      <c r="K214" s="51"/>
      <c r="L214" s="58"/>
    </row>
    <row r="215" spans="11:12" x14ac:dyDescent="0.35">
      <c r="K215" s="51"/>
      <c r="L215" s="51"/>
    </row>
    <row r="216" spans="11:12" x14ac:dyDescent="0.35">
      <c r="K216" s="51"/>
      <c r="L216" s="51"/>
    </row>
    <row r="217" spans="11:12" x14ac:dyDescent="0.35">
      <c r="K217" s="51"/>
      <c r="L217" s="51"/>
    </row>
    <row r="218" spans="11:12" x14ac:dyDescent="0.35">
      <c r="K218" s="51"/>
      <c r="L218" s="51"/>
    </row>
    <row r="219" spans="11:12" x14ac:dyDescent="0.35">
      <c r="K219" s="51"/>
      <c r="L219" s="51"/>
    </row>
    <row r="220" spans="11:12" x14ac:dyDescent="0.35">
      <c r="K220" s="51"/>
      <c r="L220" s="51"/>
    </row>
    <row r="221" spans="11:12" x14ac:dyDescent="0.35">
      <c r="K221" s="51"/>
      <c r="L221" s="51"/>
    </row>
    <row r="222" spans="11:12" x14ac:dyDescent="0.35">
      <c r="K222" s="51"/>
      <c r="L222" s="51"/>
    </row>
    <row r="223" spans="11:12" x14ac:dyDescent="0.35">
      <c r="K223" s="51"/>
      <c r="L223" s="51"/>
    </row>
    <row r="224" spans="11:12" x14ac:dyDescent="0.35">
      <c r="K224" s="51"/>
      <c r="L224" s="51"/>
    </row>
    <row r="225" spans="11:12" x14ac:dyDescent="0.35">
      <c r="K225" s="51"/>
      <c r="L225" s="51"/>
    </row>
    <row r="226" spans="11:12" x14ac:dyDescent="0.35">
      <c r="K226" s="51"/>
      <c r="L226" s="51"/>
    </row>
    <row r="227" spans="11:12" x14ac:dyDescent="0.35">
      <c r="K227" s="51"/>
      <c r="L227" s="51"/>
    </row>
    <row r="228" spans="11:12" x14ac:dyDescent="0.35">
      <c r="K228" s="51"/>
      <c r="L228" s="51"/>
    </row>
    <row r="229" spans="11:12" x14ac:dyDescent="0.35">
      <c r="K229" s="51"/>
      <c r="L229" s="51"/>
    </row>
    <row r="230" spans="11:12" x14ac:dyDescent="0.35">
      <c r="K230" s="51"/>
      <c r="L230" s="51"/>
    </row>
    <row r="231" spans="11:12" x14ac:dyDescent="0.35">
      <c r="K231" s="51"/>
      <c r="L231" s="51"/>
    </row>
    <row r="232" spans="11:12" x14ac:dyDescent="0.35">
      <c r="K232" s="51"/>
      <c r="L232" s="51"/>
    </row>
    <row r="233" spans="11:12" x14ac:dyDescent="0.35">
      <c r="K233" s="51"/>
      <c r="L233" s="51"/>
    </row>
    <row r="234" spans="11:12" x14ac:dyDescent="0.35">
      <c r="K234" s="51"/>
      <c r="L234" s="51"/>
    </row>
    <row r="235" spans="11:12" x14ac:dyDescent="0.35">
      <c r="K235" s="51"/>
      <c r="L235" s="51"/>
    </row>
    <row r="236" spans="11:12" x14ac:dyDescent="0.35">
      <c r="K236" s="51"/>
      <c r="L236" s="51"/>
    </row>
    <row r="237" spans="11:12" x14ac:dyDescent="0.35">
      <c r="K237" s="51"/>
      <c r="L237" s="51"/>
    </row>
    <row r="238" spans="11:12" x14ac:dyDescent="0.35">
      <c r="K238" s="51"/>
      <c r="L238" s="51"/>
    </row>
    <row r="239" spans="11:12" x14ac:dyDescent="0.35">
      <c r="K239" s="51"/>
      <c r="L239" s="51"/>
    </row>
    <row r="240" spans="11:12" x14ac:dyDescent="0.35">
      <c r="K240" s="51"/>
      <c r="L240" s="51"/>
    </row>
    <row r="241" spans="11:12" x14ac:dyDescent="0.35">
      <c r="K241" s="51"/>
      <c r="L241" s="51"/>
    </row>
    <row r="242" spans="11:12" x14ac:dyDescent="0.35">
      <c r="K242" s="51"/>
      <c r="L242" s="51"/>
    </row>
    <row r="243" spans="11:12" x14ac:dyDescent="0.35">
      <c r="K243" s="51"/>
      <c r="L243" s="51"/>
    </row>
    <row r="244" spans="11:12" x14ac:dyDescent="0.35">
      <c r="K244" s="51"/>
      <c r="L244" s="51"/>
    </row>
    <row r="245" spans="11:12" x14ac:dyDescent="0.35">
      <c r="K245" s="51"/>
      <c r="L245" s="51"/>
    </row>
    <row r="246" spans="11:12" x14ac:dyDescent="0.35">
      <c r="K246" s="51"/>
      <c r="L246" s="51"/>
    </row>
    <row r="247" spans="11:12" x14ac:dyDescent="0.35">
      <c r="K247" s="51"/>
      <c r="L247" s="51"/>
    </row>
    <row r="248" spans="11:12" x14ac:dyDescent="0.35">
      <c r="K248" s="51"/>
      <c r="L248" s="51"/>
    </row>
    <row r="249" spans="11:12" x14ac:dyDescent="0.35">
      <c r="K249" s="51"/>
      <c r="L249" s="51"/>
    </row>
    <row r="250" spans="11:12" x14ac:dyDescent="0.35">
      <c r="K250" s="51"/>
      <c r="L250" s="51"/>
    </row>
    <row r="251" spans="11:12" x14ac:dyDescent="0.35">
      <c r="K251" s="51"/>
      <c r="L251" s="51"/>
    </row>
    <row r="252" spans="11:12" x14ac:dyDescent="0.35">
      <c r="K252" s="51"/>
      <c r="L252" s="51"/>
    </row>
    <row r="253" spans="11:12" x14ac:dyDescent="0.35">
      <c r="K253" s="51"/>
      <c r="L253" s="51"/>
    </row>
    <row r="254" spans="11:12" x14ac:dyDescent="0.35">
      <c r="K254" s="51"/>
      <c r="L254" s="51"/>
    </row>
    <row r="255" spans="11:12" x14ac:dyDescent="0.35">
      <c r="K255" s="51"/>
      <c r="L255" s="51"/>
    </row>
    <row r="256" spans="11:12" x14ac:dyDescent="0.35">
      <c r="K256" s="51"/>
      <c r="L256" s="51"/>
    </row>
    <row r="257" spans="11:12" x14ac:dyDescent="0.35">
      <c r="K257" s="51"/>
      <c r="L257" s="51"/>
    </row>
    <row r="258" spans="11:12" x14ac:dyDescent="0.35">
      <c r="K258" s="51"/>
      <c r="L258" s="51"/>
    </row>
    <row r="259" spans="11:12" x14ac:dyDescent="0.35">
      <c r="K259" s="51"/>
      <c r="L259" s="51"/>
    </row>
    <row r="260" spans="11:12" x14ac:dyDescent="0.35">
      <c r="K260" s="51"/>
      <c r="L260" s="51"/>
    </row>
    <row r="261" spans="11:12" x14ac:dyDescent="0.35">
      <c r="K261" s="51"/>
      <c r="L261" s="51"/>
    </row>
    <row r="262" spans="11:12" x14ac:dyDescent="0.35">
      <c r="K262" s="51"/>
      <c r="L262" s="51"/>
    </row>
    <row r="263" spans="11:12" x14ac:dyDescent="0.35">
      <c r="K263" s="51"/>
      <c r="L263" s="51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B8EC2-2395-41A8-80C6-BC2A00D296F1}">
  <sheetPr codeName="Sheet14">
    <tabColor rgb="FF0070C0"/>
  </sheetPr>
  <dimension ref="A1:L263"/>
  <sheetViews>
    <sheetView showRuler="0" zoomScaleNormal="100" workbookViewId="0">
      <selection sqref="A1:I1"/>
    </sheetView>
  </sheetViews>
  <sheetFormatPr defaultColWidth="8.7265625" defaultRowHeight="14.5" x14ac:dyDescent="0.35"/>
  <cols>
    <col min="1" max="1" width="14.81640625" style="22" customWidth="1"/>
    <col min="2" max="2" width="10.453125" style="22" customWidth="1"/>
    <col min="3" max="5" width="10" style="22" customWidth="1"/>
    <col min="6" max="6" width="10.453125" style="22" customWidth="1"/>
    <col min="7" max="9" width="10" style="22" customWidth="1"/>
    <col min="10" max="10" width="6.26953125" style="68" customWidth="1"/>
    <col min="11" max="11" width="11.7265625" style="22" customWidth="1"/>
    <col min="12" max="12" width="13.54296875" style="22" bestFit="1" customWidth="1"/>
    <col min="13" max="16384" width="8.7265625" style="22"/>
  </cols>
  <sheetData>
    <row r="1" spans="1:12" ht="60" customHeight="1" x14ac:dyDescent="0.35">
      <c r="A1" s="79" t="s">
        <v>25</v>
      </c>
      <c r="B1" s="79"/>
      <c r="C1" s="79"/>
      <c r="D1" s="79"/>
      <c r="E1" s="79"/>
      <c r="F1" s="79"/>
      <c r="G1" s="79"/>
      <c r="H1" s="79"/>
      <c r="I1" s="79"/>
      <c r="J1" s="74"/>
      <c r="K1" s="48"/>
      <c r="L1" s="49" t="s">
        <v>35</v>
      </c>
    </row>
    <row r="2" spans="1:12" ht="19.5" customHeight="1" x14ac:dyDescent="0.45">
      <c r="A2" s="7" t="str">
        <f>"Weekly Payroll Jobs and Wages in Australia - " &amp;$L$1</f>
        <v>Weekly Payroll Jobs and Wages in Australia - Financial and insurance services</v>
      </c>
      <c r="B2" s="29"/>
      <c r="C2" s="29"/>
      <c r="D2" s="29"/>
      <c r="E2" s="29"/>
      <c r="F2" s="29"/>
      <c r="G2" s="29"/>
      <c r="H2" s="29"/>
      <c r="I2" s="29"/>
      <c r="J2" s="67"/>
      <c r="K2" s="77"/>
      <c r="L2" s="73">
        <v>43939</v>
      </c>
    </row>
    <row r="3" spans="1:12" ht="15" customHeight="1" x14ac:dyDescent="0.35">
      <c r="A3" s="47" t="str">
        <f>"Week ending "&amp;TEXT($L$2,"dd mmmm yyyy")</f>
        <v>Week ending 18 April 2020</v>
      </c>
      <c r="B3" s="29"/>
      <c r="C3" s="44"/>
      <c r="D3" s="46"/>
      <c r="E3" s="29"/>
      <c r="F3" s="29"/>
      <c r="G3" s="29"/>
      <c r="H3" s="29"/>
      <c r="I3" s="29"/>
      <c r="J3" s="67"/>
      <c r="K3" s="50" t="s">
        <v>24</v>
      </c>
      <c r="L3" s="53">
        <v>43904</v>
      </c>
    </row>
    <row r="4" spans="1:12" ht="15" customHeight="1" x14ac:dyDescent="0.35">
      <c r="A4" s="6" t="s">
        <v>23</v>
      </c>
      <c r="B4" s="28"/>
      <c r="C4" s="28"/>
      <c r="D4" s="28"/>
      <c r="E4" s="28"/>
      <c r="F4" s="28"/>
      <c r="G4" s="28"/>
      <c r="H4" s="28"/>
      <c r="I4" s="28"/>
      <c r="J4" s="67"/>
      <c r="K4" s="52" t="s">
        <v>62</v>
      </c>
      <c r="L4" s="53">
        <v>43911</v>
      </c>
    </row>
    <row r="5" spans="1:12" ht="11.65" customHeight="1" x14ac:dyDescent="0.35">
      <c r="A5" s="66"/>
      <c r="B5" s="29"/>
      <c r="C5" s="29"/>
      <c r="D5" s="28"/>
      <c r="E5" s="28"/>
      <c r="F5" s="29"/>
      <c r="G5" s="29"/>
      <c r="H5" s="29"/>
      <c r="I5" s="29"/>
      <c r="J5" s="67"/>
      <c r="K5" s="52"/>
      <c r="L5" s="53">
        <v>43918</v>
      </c>
    </row>
    <row r="6" spans="1:12" ht="16.5" customHeight="1" thickBot="1" x14ac:dyDescent="0.4">
      <c r="A6" s="45" t="str">
        <f>"Change in employee jobs and total employee wages, "&amp;$L$1</f>
        <v>Change in employee jobs and total employee wages, Financial and insurance services</v>
      </c>
      <c r="B6" s="44"/>
      <c r="C6" s="43"/>
      <c r="D6" s="42"/>
      <c r="E6" s="28"/>
      <c r="F6" s="29"/>
      <c r="G6" s="29"/>
      <c r="H6" s="29"/>
      <c r="I6" s="29"/>
      <c r="J6" s="67"/>
      <c r="K6" s="52"/>
      <c r="L6" s="53">
        <v>43925</v>
      </c>
    </row>
    <row r="7" spans="1:12" ht="16.5" customHeight="1" thickTop="1" x14ac:dyDescent="0.35">
      <c r="A7" s="41"/>
      <c r="B7" s="91" t="s">
        <v>22</v>
      </c>
      <c r="C7" s="92"/>
      <c r="D7" s="92"/>
      <c r="E7" s="93"/>
      <c r="F7" s="94" t="s">
        <v>21</v>
      </c>
      <c r="G7" s="95"/>
      <c r="H7" s="95"/>
      <c r="I7" s="96"/>
      <c r="J7" s="69"/>
      <c r="K7" s="52" t="s">
        <v>63</v>
      </c>
      <c r="L7" s="53">
        <v>43932</v>
      </c>
    </row>
    <row r="8" spans="1:12" ht="34.15" customHeight="1" x14ac:dyDescent="0.35">
      <c r="A8" s="97"/>
      <c r="B8" s="99" t="s">
        <v>65</v>
      </c>
      <c r="C8" s="101" t="str">
        <f>"% Change between " &amp; TEXT($L$4,"dd mmmm")&amp;" and "&amp; TEXT($L$2,"dd mmmm") &amp; " (monthly change)"</f>
        <v>% Change between 21 March and 18 April (monthly change)</v>
      </c>
      <c r="D8" s="82" t="str">
        <f>"% Change between " &amp; TEXT($L$7,"dd mmmm")&amp;" and "&amp; TEXT($L$2,"dd mmmm") &amp; " (weekly change)"</f>
        <v>% Change between 11 April and 18 April (weekly change)</v>
      </c>
      <c r="E8" s="84" t="str">
        <f>"% Change between " &amp; TEXT($L$6,"dd mmmm")&amp;" and "&amp; TEXT($L$7,"dd mmmm") &amp; " (weekly change)"</f>
        <v>% Change between 04 April and 11 April (weekly change)</v>
      </c>
      <c r="F8" s="103" t="s">
        <v>65</v>
      </c>
      <c r="G8" s="101" t="str">
        <f>"% Change between " &amp; TEXT($L$4,"dd mmmm")&amp;" and "&amp; TEXT($L$2,"dd mmmm") &amp; " (monthly change)"</f>
        <v>% Change between 21 March and 18 April (monthly change)</v>
      </c>
      <c r="H8" s="82" t="str">
        <f>"% Change between " &amp; TEXT($L$7,"dd mmmm")&amp;" and "&amp; TEXT($L$2,"dd mmmm") &amp; " (weekly change)"</f>
        <v>% Change between 11 April and 18 April (weekly change)</v>
      </c>
      <c r="I8" s="84" t="str">
        <f>"% Change between " &amp; TEXT($L$6,"dd mmmm")&amp;" and "&amp; TEXT($L$7,"dd mmmm") &amp; " (weekly change)"</f>
        <v>% Change between 04 April and 11 April (weekly change)</v>
      </c>
      <c r="J8" s="70"/>
      <c r="K8" s="52" t="s">
        <v>64</v>
      </c>
      <c r="L8" s="53">
        <v>43939</v>
      </c>
    </row>
    <row r="9" spans="1:12" ht="34.15" customHeight="1" thickBot="1" x14ac:dyDescent="0.4">
      <c r="A9" s="98"/>
      <c r="B9" s="100"/>
      <c r="C9" s="102"/>
      <c r="D9" s="83"/>
      <c r="E9" s="85"/>
      <c r="F9" s="104"/>
      <c r="G9" s="102"/>
      <c r="H9" s="83"/>
      <c r="I9" s="85"/>
      <c r="J9" s="71"/>
      <c r="K9" s="54" t="s">
        <v>20</v>
      </c>
      <c r="L9" s="56">
        <v>100</v>
      </c>
    </row>
    <row r="10" spans="1:12" x14ac:dyDescent="0.35">
      <c r="A10" s="39"/>
      <c r="B10" s="86" t="s">
        <v>18</v>
      </c>
      <c r="C10" s="87"/>
      <c r="D10" s="87"/>
      <c r="E10" s="87"/>
      <c r="F10" s="87"/>
      <c r="G10" s="87"/>
      <c r="H10" s="87"/>
      <c r="I10" s="88"/>
      <c r="J10" s="55"/>
      <c r="K10" s="78" t="s">
        <v>19</v>
      </c>
      <c r="L10" s="56">
        <v>100.0170744321514</v>
      </c>
    </row>
    <row r="11" spans="1:12" x14ac:dyDescent="0.35">
      <c r="A11" s="40" t="s">
        <v>17</v>
      </c>
      <c r="B11" s="36">
        <v>-1.0376676820592179E-2</v>
      </c>
      <c r="C11" s="36">
        <v>-1.0545620537282696E-2</v>
      </c>
      <c r="D11" s="36">
        <v>-1.6235614249693331E-3</v>
      </c>
      <c r="E11" s="36">
        <v>1.3490221022439242E-2</v>
      </c>
      <c r="F11" s="36">
        <v>-0.10181735617962295</v>
      </c>
      <c r="G11" s="36">
        <v>-0.13677405100477436</v>
      </c>
      <c r="H11" s="36">
        <v>-3.5987862476019039E-3</v>
      </c>
      <c r="I11" s="35">
        <v>-4.1389699630304699E-2</v>
      </c>
      <c r="J11" s="55"/>
      <c r="K11" s="55"/>
      <c r="L11" s="56">
        <v>99.980945923541185</v>
      </c>
    </row>
    <row r="12" spans="1:12" x14ac:dyDescent="0.35">
      <c r="A12" s="37" t="s">
        <v>6</v>
      </c>
      <c r="B12" s="36">
        <v>-9.8111553926416573E-4</v>
      </c>
      <c r="C12" s="36">
        <v>1.5989645795979612E-3</v>
      </c>
      <c r="D12" s="36">
        <v>2.7598832613127122E-3</v>
      </c>
      <c r="E12" s="36">
        <v>2.0146064149523468E-2</v>
      </c>
      <c r="F12" s="36">
        <v>-0.14727454301463172</v>
      </c>
      <c r="G12" s="36">
        <v>-0.19534449209552363</v>
      </c>
      <c r="H12" s="36">
        <v>8.0842377771610519E-3</v>
      </c>
      <c r="I12" s="35">
        <v>-7.053174537276452E-2</v>
      </c>
      <c r="J12" s="55"/>
      <c r="K12" s="55"/>
      <c r="L12" s="56">
        <v>97.803869214798837</v>
      </c>
    </row>
    <row r="13" spans="1:12" ht="15" customHeight="1" x14ac:dyDescent="0.35">
      <c r="A13" s="37" t="s">
        <v>5</v>
      </c>
      <c r="B13" s="36">
        <v>-9.47976297239983E-3</v>
      </c>
      <c r="C13" s="36">
        <v>-1.0549564634963149E-2</v>
      </c>
      <c r="D13" s="36">
        <v>-5.8385271757044332E-4</v>
      </c>
      <c r="E13" s="36">
        <v>1.0766441825860396E-2</v>
      </c>
      <c r="F13" s="36">
        <v>-5.9753005630139078E-2</v>
      </c>
      <c r="G13" s="36">
        <v>-7.8180177845939447E-2</v>
      </c>
      <c r="H13" s="36">
        <v>-1.1840608991829926E-2</v>
      </c>
      <c r="I13" s="35">
        <v>-1.2020234746487168E-2</v>
      </c>
      <c r="J13" s="55"/>
      <c r="K13" s="55"/>
      <c r="L13" s="56">
        <v>99.123265027356211</v>
      </c>
    </row>
    <row r="14" spans="1:12" ht="15" customHeight="1" x14ac:dyDescent="0.35">
      <c r="A14" s="37" t="s">
        <v>52</v>
      </c>
      <c r="B14" s="36">
        <v>-2.187205226551181E-2</v>
      </c>
      <c r="C14" s="36">
        <v>-2.6641403995763202E-2</v>
      </c>
      <c r="D14" s="36">
        <v>-1.6330097445740432E-2</v>
      </c>
      <c r="E14" s="36">
        <v>5.1166725047080419E-4</v>
      </c>
      <c r="F14" s="36">
        <v>-3.3862717396704545E-2</v>
      </c>
      <c r="G14" s="36">
        <v>-6.0189787176749832E-2</v>
      </c>
      <c r="H14" s="36">
        <v>-1.3988608222996413E-2</v>
      </c>
      <c r="I14" s="35">
        <v>-1.5428829018056978E-2</v>
      </c>
      <c r="J14" s="55"/>
      <c r="K14" s="55"/>
      <c r="L14" s="56">
        <v>98.962332317940778</v>
      </c>
    </row>
    <row r="15" spans="1:12" ht="15" customHeight="1" x14ac:dyDescent="0.35">
      <c r="A15" s="37" t="s">
        <v>4</v>
      </c>
      <c r="B15" s="36">
        <v>-1.7941859935298732E-2</v>
      </c>
      <c r="C15" s="36">
        <v>-1.9103900241205118E-2</v>
      </c>
      <c r="D15" s="36">
        <v>4.5315995525727626E-3</v>
      </c>
      <c r="E15" s="36">
        <v>1.2161887406424876E-2</v>
      </c>
      <c r="F15" s="36">
        <v>-5.6493359646419994E-2</v>
      </c>
      <c r="G15" s="36">
        <v>-7.729603432550225E-2</v>
      </c>
      <c r="H15" s="36">
        <v>-1.4508557651971454E-2</v>
      </c>
      <c r="I15" s="35">
        <v>-2.422616714202408E-2</v>
      </c>
      <c r="J15" s="55"/>
      <c r="K15" s="78" t="s">
        <v>16</v>
      </c>
      <c r="L15" s="56">
        <v>100</v>
      </c>
    </row>
    <row r="16" spans="1:12" ht="15" customHeight="1" x14ac:dyDescent="0.35">
      <c r="A16" s="37" t="s">
        <v>3</v>
      </c>
      <c r="B16" s="36">
        <v>-3.1629894722212559E-2</v>
      </c>
      <c r="C16" s="36">
        <v>-3.6617352229519562E-2</v>
      </c>
      <c r="D16" s="36">
        <v>-6.35815893614744E-3</v>
      </c>
      <c r="E16" s="36">
        <v>1.1190547176334498E-2</v>
      </c>
      <c r="F16" s="36">
        <v>-5.9512940713198348E-2</v>
      </c>
      <c r="G16" s="36">
        <v>-7.4003351222205804E-2</v>
      </c>
      <c r="H16" s="36">
        <v>-1.6616774570538895E-2</v>
      </c>
      <c r="I16" s="35">
        <v>-1.0636736456950513E-2</v>
      </c>
      <c r="J16" s="55"/>
      <c r="K16" s="55"/>
      <c r="L16" s="56">
        <v>104.0495417064142</v>
      </c>
    </row>
    <row r="17" spans="1:12" ht="15" customHeight="1" x14ac:dyDescent="0.35">
      <c r="A17" s="37" t="s">
        <v>51</v>
      </c>
      <c r="B17" s="36">
        <v>-3.1999295402501349E-2</v>
      </c>
      <c r="C17" s="36">
        <v>-2.165924870927538E-2</v>
      </c>
      <c r="D17" s="36">
        <v>-4.467391304347812E-3</v>
      </c>
      <c r="E17" s="36">
        <v>2.319804999212205E-2</v>
      </c>
      <c r="F17" s="36">
        <v>-6.4365834063890515E-2</v>
      </c>
      <c r="G17" s="36">
        <v>-5.4427621834179596E-2</v>
      </c>
      <c r="H17" s="36">
        <v>-5.3777833828989041E-2</v>
      </c>
      <c r="I17" s="35">
        <v>2.7833129100498288E-2</v>
      </c>
      <c r="J17" s="55"/>
      <c r="K17" s="55"/>
      <c r="L17" s="56">
        <v>103.70884573860413</v>
      </c>
    </row>
    <row r="18" spans="1:12" ht="15" customHeight="1" x14ac:dyDescent="0.35">
      <c r="A18" s="37" t="s">
        <v>2</v>
      </c>
      <c r="B18" s="36">
        <v>-4.9999999999999933E-2</v>
      </c>
      <c r="C18" s="36">
        <v>-5.6704304869442446E-2</v>
      </c>
      <c r="D18" s="36">
        <v>-3.3514099783080176E-2</v>
      </c>
      <c r="E18" s="36">
        <v>1.4699812450669203E-3</v>
      </c>
      <c r="F18" s="36">
        <v>-0.18963101853508713</v>
      </c>
      <c r="G18" s="36">
        <v>-0.15062273415297767</v>
      </c>
      <c r="H18" s="36">
        <v>-2.4636173180939358E-2</v>
      </c>
      <c r="I18" s="35">
        <v>-6.5966392237570837E-4</v>
      </c>
      <c r="J18" s="55"/>
      <c r="K18" s="55"/>
      <c r="L18" s="56">
        <v>94.034738144660338</v>
      </c>
    </row>
    <row r="19" spans="1:12" x14ac:dyDescent="0.35">
      <c r="A19" s="38" t="s">
        <v>1</v>
      </c>
      <c r="B19" s="36">
        <v>-4.0910874439461842E-2</v>
      </c>
      <c r="C19" s="36">
        <v>-3.6861806923726426E-2</v>
      </c>
      <c r="D19" s="36">
        <v>-8.6715328467146247E-4</v>
      </c>
      <c r="E19" s="36">
        <v>7.578164530895215E-3</v>
      </c>
      <c r="F19" s="36">
        <v>-4.0922037896306107E-2</v>
      </c>
      <c r="G19" s="36">
        <v>-5.8088949491555408E-2</v>
      </c>
      <c r="H19" s="36">
        <v>-3.6700454318619347E-2</v>
      </c>
      <c r="I19" s="35">
        <v>-2.1047063283246903E-2</v>
      </c>
      <c r="J19" s="71"/>
      <c r="K19" s="57"/>
      <c r="L19" s="56">
        <v>90.142668578038482</v>
      </c>
    </row>
    <row r="20" spans="1:12" x14ac:dyDescent="0.35">
      <c r="A20" s="39"/>
      <c r="B20" s="89" t="s">
        <v>15</v>
      </c>
      <c r="C20" s="89"/>
      <c r="D20" s="89"/>
      <c r="E20" s="89"/>
      <c r="F20" s="89"/>
      <c r="G20" s="89"/>
      <c r="H20" s="89"/>
      <c r="I20" s="90"/>
      <c r="J20" s="55"/>
      <c r="K20" s="55"/>
      <c r="L20" s="56">
        <v>89.818264382037711</v>
      </c>
    </row>
    <row r="21" spans="1:12" x14ac:dyDescent="0.35">
      <c r="A21" s="37" t="s">
        <v>14</v>
      </c>
      <c r="B21" s="36">
        <v>-9.7194765236228164E-3</v>
      </c>
      <c r="C21" s="36">
        <v>-9.5743645298540514E-3</v>
      </c>
      <c r="D21" s="36">
        <v>-1.6430594900849194E-3</v>
      </c>
      <c r="E21" s="36">
        <v>1.3272051259449968E-2</v>
      </c>
      <c r="F21" s="36">
        <v>-0.14244612973199489</v>
      </c>
      <c r="G21" s="36">
        <v>-0.17627622394870157</v>
      </c>
      <c r="H21" s="36">
        <v>1.1771656775165784E-3</v>
      </c>
      <c r="I21" s="35">
        <v>-6.2993056801510905E-2</v>
      </c>
      <c r="J21" s="55"/>
      <c r="K21" s="55"/>
      <c r="L21" s="55"/>
    </row>
    <row r="22" spans="1:12" x14ac:dyDescent="0.35">
      <c r="A22" s="37" t="s">
        <v>13</v>
      </c>
      <c r="B22" s="36">
        <v>-9.7498948223585513E-3</v>
      </c>
      <c r="C22" s="36">
        <v>-9.9844809081327535E-3</v>
      </c>
      <c r="D22" s="36">
        <v>-1.5515249030936262E-3</v>
      </c>
      <c r="E22" s="36">
        <v>1.4278882554917383E-2</v>
      </c>
      <c r="F22" s="36">
        <v>-3.9561631299754207E-2</v>
      </c>
      <c r="G22" s="36">
        <v>-7.7128017568021678E-2</v>
      </c>
      <c r="H22" s="36">
        <v>-9.5355081240834361E-3</v>
      </c>
      <c r="I22" s="35">
        <v>-1.0718585342569309E-2</v>
      </c>
      <c r="J22" s="55"/>
      <c r="K22" s="58" t="s">
        <v>12</v>
      </c>
      <c r="L22" s="59"/>
    </row>
    <row r="23" spans="1:12" x14ac:dyDescent="0.35">
      <c r="A23" s="38" t="s">
        <v>54</v>
      </c>
      <c r="B23" s="36">
        <v>-0.14474704579025111</v>
      </c>
      <c r="C23" s="36">
        <v>-0.14157709414381014</v>
      </c>
      <c r="D23" s="36">
        <v>-7.488750803513966E-3</v>
      </c>
      <c r="E23" s="36">
        <v>-4.9914600208868065E-2</v>
      </c>
      <c r="F23" s="36">
        <v>1.3251828893246387E-2</v>
      </c>
      <c r="G23" s="36">
        <v>2.578737005529641E-2</v>
      </c>
      <c r="H23" s="36">
        <v>1.2415842958632961E-2</v>
      </c>
      <c r="I23" s="35">
        <v>1.8906037327303116E-2</v>
      </c>
      <c r="J23" s="55"/>
      <c r="K23" s="58"/>
      <c r="L23" s="55" t="s">
        <v>9</v>
      </c>
    </row>
    <row r="24" spans="1:12" x14ac:dyDescent="0.35">
      <c r="A24" s="37" t="s">
        <v>55</v>
      </c>
      <c r="B24" s="36">
        <v>-1.8120256400173007E-2</v>
      </c>
      <c r="C24" s="36">
        <v>-1.8326147071543675E-2</v>
      </c>
      <c r="D24" s="36">
        <v>4.8864501141610006E-5</v>
      </c>
      <c r="E24" s="36">
        <v>1.3645050061081854E-2</v>
      </c>
      <c r="F24" s="36">
        <v>-2.5862865746298813E-2</v>
      </c>
      <c r="G24" s="36">
        <v>-4.2525555055742958E-2</v>
      </c>
      <c r="H24" s="36">
        <v>-4.2679581216936713E-3</v>
      </c>
      <c r="I24" s="35">
        <v>-5.7715943459835106E-4</v>
      </c>
      <c r="J24" s="55"/>
      <c r="K24" s="55" t="s">
        <v>54</v>
      </c>
      <c r="L24" s="56">
        <v>99.630723781388468</v>
      </c>
    </row>
    <row r="25" spans="1:12" x14ac:dyDescent="0.35">
      <c r="A25" s="37" t="s">
        <v>56</v>
      </c>
      <c r="B25" s="36">
        <v>5.3779079069469216E-3</v>
      </c>
      <c r="C25" s="36">
        <v>3.683743960388064E-3</v>
      </c>
      <c r="D25" s="36">
        <v>2.2491404558766526E-4</v>
      </c>
      <c r="E25" s="36">
        <v>1.8983233992037718E-2</v>
      </c>
      <c r="F25" s="36">
        <v>-6.9458805626413045E-2</v>
      </c>
      <c r="G25" s="36">
        <v>-0.10910847137044621</v>
      </c>
      <c r="H25" s="36">
        <v>-8.5326033023195302E-3</v>
      </c>
      <c r="I25" s="35">
        <v>-3.0999209668986616E-2</v>
      </c>
      <c r="J25" s="55"/>
      <c r="K25" s="55" t="s">
        <v>55</v>
      </c>
      <c r="L25" s="56">
        <v>100.02097342928677</v>
      </c>
    </row>
    <row r="26" spans="1:12" x14ac:dyDescent="0.35">
      <c r="A26" s="37" t="s">
        <v>57</v>
      </c>
      <c r="B26" s="36">
        <v>-1.9318742475972206E-3</v>
      </c>
      <c r="C26" s="36">
        <v>-1.8432297474663129E-3</v>
      </c>
      <c r="D26" s="36">
        <v>-1.9023278303516022E-3</v>
      </c>
      <c r="E26" s="36">
        <v>1.5759665724167871E-2</v>
      </c>
      <c r="F26" s="36">
        <v>-0.1272724846224369</v>
      </c>
      <c r="G26" s="36">
        <v>-0.16970755329744591</v>
      </c>
      <c r="H26" s="36">
        <v>4.3166418195861311E-4</v>
      </c>
      <c r="I26" s="35">
        <v>-6.1268743095262423E-2</v>
      </c>
      <c r="J26" s="55"/>
      <c r="K26" s="55" t="s">
        <v>56</v>
      </c>
      <c r="L26" s="56">
        <v>100.16879459857284</v>
      </c>
    </row>
    <row r="27" spans="1:12" ht="17.25" customHeight="1" x14ac:dyDescent="0.35">
      <c r="A27" s="37" t="s">
        <v>58</v>
      </c>
      <c r="B27" s="36">
        <v>-1.1841486395988143E-2</v>
      </c>
      <c r="C27" s="36">
        <v>-1.0516195436894749E-2</v>
      </c>
      <c r="D27" s="36">
        <v>-3.8204170068454335E-3</v>
      </c>
      <c r="E27" s="36">
        <v>1.2430778073685644E-2</v>
      </c>
      <c r="F27" s="36">
        <v>-0.13458995550690145</v>
      </c>
      <c r="G27" s="36">
        <v>-0.17342942371582115</v>
      </c>
      <c r="H27" s="36">
        <v>-1.8972717178156184E-3</v>
      </c>
      <c r="I27" s="35">
        <v>-5.2312390233073658E-2</v>
      </c>
      <c r="J27" s="72"/>
      <c r="K27" s="60" t="s">
        <v>57</v>
      </c>
      <c r="L27" s="56">
        <v>99.991119180596399</v>
      </c>
    </row>
    <row r="28" spans="1:12" x14ac:dyDescent="0.35">
      <c r="A28" s="37" t="s">
        <v>59</v>
      </c>
      <c r="B28" s="36">
        <v>-2.9479387623351561E-2</v>
      </c>
      <c r="C28" s="36">
        <v>-2.7685946595213951E-2</v>
      </c>
      <c r="D28" s="36">
        <v>-6.1054967888175549E-3</v>
      </c>
      <c r="E28" s="36">
        <v>6.6241535605715551E-3</v>
      </c>
      <c r="F28" s="36">
        <v>-9.9791210689513576E-2</v>
      </c>
      <c r="G28" s="36">
        <v>-0.15384317731874697</v>
      </c>
      <c r="H28" s="36">
        <v>-1.0370104867737373E-2</v>
      </c>
      <c r="I28" s="35">
        <v>-3.3214123093914805E-2</v>
      </c>
      <c r="J28" s="67"/>
      <c r="K28" s="50" t="s">
        <v>58</v>
      </c>
      <c r="L28" s="56">
        <v>99.866062390007627</v>
      </c>
    </row>
    <row r="29" spans="1:12" ht="15" thickBot="1" x14ac:dyDescent="0.4">
      <c r="A29" s="34" t="s">
        <v>60</v>
      </c>
      <c r="B29" s="33">
        <v>-0.10855541351165299</v>
      </c>
      <c r="C29" s="33">
        <v>-0.10829234703915003</v>
      </c>
      <c r="D29" s="33">
        <v>-8.9537553296161754E-3</v>
      </c>
      <c r="E29" s="33">
        <v>-2.8223690221467646E-2</v>
      </c>
      <c r="F29" s="33">
        <v>-0.30478290588193413</v>
      </c>
      <c r="G29" s="33">
        <v>-0.18779787767358014</v>
      </c>
      <c r="H29" s="33">
        <v>1.6657062785717214E-2</v>
      </c>
      <c r="I29" s="32">
        <v>-6.6094543900545255E-2</v>
      </c>
      <c r="J29" s="67"/>
      <c r="K29" s="50" t="s">
        <v>59</v>
      </c>
      <c r="L29" s="56">
        <v>99.815549202250295</v>
      </c>
    </row>
    <row r="30" spans="1:12" ht="15" thickTop="1" x14ac:dyDescent="0.35">
      <c r="A30" s="31" t="s">
        <v>53</v>
      </c>
      <c r="B30" s="29"/>
      <c r="C30" s="29"/>
      <c r="D30" s="29"/>
      <c r="E30" s="29"/>
      <c r="F30" s="29"/>
      <c r="G30" s="29"/>
      <c r="H30" s="29"/>
      <c r="I30" s="29"/>
      <c r="J30" s="67"/>
      <c r="K30" s="50" t="s">
        <v>60</v>
      </c>
      <c r="L30" s="56">
        <v>99.970498574097746</v>
      </c>
    </row>
    <row r="31" spans="1:12" ht="7.15" customHeight="1" x14ac:dyDescent="0.35">
      <c r="B31" s="23"/>
      <c r="C31" s="23"/>
      <c r="D31" s="23"/>
      <c r="E31" s="23"/>
      <c r="F31" s="23"/>
      <c r="G31" s="23"/>
      <c r="H31" s="23"/>
      <c r="I31" s="23"/>
      <c r="K31" s="50" t="s">
        <v>61</v>
      </c>
      <c r="L31" s="56">
        <v>0</v>
      </c>
    </row>
    <row r="32" spans="1:12" ht="15.75" customHeight="1" x14ac:dyDescent="0.35">
      <c r="A32" s="26" t="str">
        <f>"Indexed number of employee jobs and total employee wages, "&amp;$L$1</f>
        <v>Indexed number of employee jobs and total employee wages, Financial and insurance services</v>
      </c>
      <c r="B32" s="30"/>
      <c r="C32" s="30"/>
      <c r="D32" s="30"/>
      <c r="E32" s="30"/>
      <c r="F32" s="30"/>
      <c r="G32" s="30"/>
      <c r="H32" s="30"/>
      <c r="I32" s="30"/>
      <c r="J32" s="75"/>
      <c r="K32" s="50"/>
      <c r="L32" s="56" t="s">
        <v>8</v>
      </c>
    </row>
    <row r="33" spans="1:12" x14ac:dyDescent="0.35">
      <c r="B33" s="23"/>
      <c r="C33" s="23"/>
      <c r="D33" s="23"/>
      <c r="E33" s="23"/>
      <c r="F33" s="23"/>
      <c r="G33" s="23"/>
      <c r="H33" s="23"/>
      <c r="I33" s="23"/>
      <c r="K33" s="55" t="s">
        <v>54</v>
      </c>
      <c r="L33" s="56">
        <v>86.170605612998514</v>
      </c>
    </row>
    <row r="34" spans="1:12" x14ac:dyDescent="0.35">
      <c r="F34" s="23"/>
      <c r="G34" s="23"/>
      <c r="H34" s="23"/>
      <c r="I34" s="23"/>
      <c r="K34" s="55" t="s">
        <v>55</v>
      </c>
      <c r="L34" s="56">
        <v>98.183176688033342</v>
      </c>
    </row>
    <row r="35" spans="1:12" x14ac:dyDescent="0.35">
      <c r="B35" s="23"/>
      <c r="C35" s="23"/>
      <c r="D35" s="23"/>
      <c r="E35" s="23"/>
      <c r="F35" s="23"/>
      <c r="G35" s="23"/>
      <c r="H35" s="23"/>
      <c r="I35" s="23"/>
      <c r="K35" s="55" t="s">
        <v>56</v>
      </c>
      <c r="L35" s="56">
        <v>100.51518351412754</v>
      </c>
    </row>
    <row r="36" spans="1:12" x14ac:dyDescent="0.35">
      <c r="A36" s="23"/>
      <c r="B36" s="23"/>
      <c r="C36" s="23"/>
      <c r="D36" s="23"/>
      <c r="E36" s="23"/>
      <c r="F36" s="23"/>
      <c r="G36" s="23"/>
      <c r="H36" s="23"/>
      <c r="I36" s="23"/>
      <c r="K36" s="60" t="s">
        <v>57</v>
      </c>
      <c r="L36" s="56">
        <v>99.997039726865466</v>
      </c>
    </row>
    <row r="37" spans="1:12" x14ac:dyDescent="0.35">
      <c r="A37" s="23"/>
      <c r="B37" s="23"/>
      <c r="C37" s="23"/>
      <c r="D37" s="23"/>
      <c r="E37" s="23"/>
      <c r="F37" s="23"/>
      <c r="G37" s="23"/>
      <c r="H37" s="23"/>
      <c r="I37" s="23"/>
      <c r="K37" s="50" t="s">
        <v>58</v>
      </c>
      <c r="L37" s="56">
        <v>99.194816925976113</v>
      </c>
    </row>
    <row r="38" spans="1:12" x14ac:dyDescent="0.35">
      <c r="A38" s="23"/>
      <c r="B38" s="23"/>
      <c r="C38" s="23"/>
      <c r="D38" s="23"/>
      <c r="E38" s="23"/>
      <c r="F38" s="23"/>
      <c r="G38" s="23"/>
      <c r="H38" s="23"/>
      <c r="I38" s="23"/>
      <c r="K38" s="50" t="s">
        <v>59</v>
      </c>
      <c r="L38" s="56">
        <v>97.648252328691314</v>
      </c>
    </row>
    <row r="39" spans="1:12" x14ac:dyDescent="0.35">
      <c r="A39" s="23"/>
      <c r="B39" s="23"/>
      <c r="C39" s="23"/>
      <c r="D39" s="23"/>
      <c r="E39" s="23"/>
      <c r="F39" s="23"/>
      <c r="G39" s="23"/>
      <c r="H39" s="23"/>
      <c r="I39" s="23"/>
      <c r="K39" s="50" t="s">
        <v>60</v>
      </c>
      <c r="L39" s="56">
        <v>89.949847575966174</v>
      </c>
    </row>
    <row r="40" spans="1:12" x14ac:dyDescent="0.35">
      <c r="A40" s="23"/>
      <c r="B40" s="23"/>
      <c r="C40" s="23"/>
      <c r="D40" s="23"/>
      <c r="E40" s="23"/>
      <c r="F40" s="23"/>
      <c r="G40" s="23"/>
      <c r="H40" s="23"/>
      <c r="I40" s="23"/>
      <c r="K40" s="50" t="s">
        <v>61</v>
      </c>
      <c r="L40" s="56">
        <v>0</v>
      </c>
    </row>
    <row r="41" spans="1:12" ht="25.5" customHeight="1" x14ac:dyDescent="0.35">
      <c r="F41" s="23"/>
      <c r="G41" s="23"/>
      <c r="H41" s="23"/>
      <c r="I41" s="23"/>
      <c r="K41" s="50"/>
      <c r="L41" s="56" t="s">
        <v>7</v>
      </c>
    </row>
    <row r="42" spans="1:12" x14ac:dyDescent="0.35">
      <c r="B42" s="29"/>
      <c r="C42" s="29"/>
      <c r="D42" s="29"/>
      <c r="E42" s="29"/>
      <c r="F42" s="29"/>
      <c r="G42" s="29"/>
      <c r="H42" s="29"/>
      <c r="I42" s="29"/>
      <c r="J42" s="67"/>
      <c r="K42" s="55" t="s">
        <v>54</v>
      </c>
      <c r="L42" s="56">
        <v>85.525295420974885</v>
      </c>
    </row>
    <row r="43" spans="1:12" x14ac:dyDescent="0.35">
      <c r="K43" s="55" t="s">
        <v>55</v>
      </c>
      <c r="L43" s="56">
        <v>98.187974359982704</v>
      </c>
    </row>
    <row r="44" spans="1:12" x14ac:dyDescent="0.35">
      <c r="B44" s="29"/>
      <c r="C44" s="29"/>
      <c r="D44" s="29"/>
      <c r="E44" s="29"/>
      <c r="F44" s="29"/>
      <c r="G44" s="29"/>
      <c r="H44" s="29"/>
      <c r="I44" s="29"/>
      <c r="J44" s="67"/>
      <c r="K44" s="55" t="s">
        <v>56</v>
      </c>
      <c r="L44" s="56">
        <v>100.53779079069469</v>
      </c>
    </row>
    <row r="45" spans="1:12" ht="15.4" customHeight="1" x14ac:dyDescent="0.35">
      <c r="A45" s="26" t="str">
        <f>"Indexed number of employee jobs in "&amp;$L$1&amp;" each week, by age group"</f>
        <v>Indexed number of employee jobs in Financial and insurance services each week, by age group</v>
      </c>
      <c r="B45" s="29"/>
      <c r="C45" s="29"/>
      <c r="D45" s="29"/>
      <c r="E45" s="29"/>
      <c r="F45" s="29"/>
      <c r="G45" s="29"/>
      <c r="H45" s="29"/>
      <c r="I45" s="29"/>
      <c r="J45" s="67"/>
      <c r="K45" s="60" t="s">
        <v>57</v>
      </c>
      <c r="L45" s="56">
        <v>99.806812575240272</v>
      </c>
    </row>
    <row r="46" spans="1:12" ht="15.4" customHeight="1" x14ac:dyDescent="0.35">
      <c r="B46" s="29"/>
      <c r="C46" s="29"/>
      <c r="D46" s="29"/>
      <c r="E46" s="29"/>
      <c r="F46" s="29"/>
      <c r="G46" s="29"/>
      <c r="H46" s="29"/>
      <c r="I46" s="29"/>
      <c r="J46" s="67"/>
      <c r="K46" s="50" t="s">
        <v>58</v>
      </c>
      <c r="L46" s="56">
        <v>98.815851360401183</v>
      </c>
    </row>
    <row r="47" spans="1:12" ht="15.4" customHeight="1" x14ac:dyDescent="0.35">
      <c r="B47" s="29"/>
      <c r="C47" s="29"/>
      <c r="D47" s="29"/>
      <c r="E47" s="29"/>
      <c r="F47" s="29"/>
      <c r="G47" s="29"/>
      <c r="H47" s="29"/>
      <c r="I47" s="29"/>
      <c r="J47" s="67"/>
      <c r="K47" s="50" t="s">
        <v>59</v>
      </c>
      <c r="L47" s="56">
        <v>97.052061237664844</v>
      </c>
    </row>
    <row r="48" spans="1:12" ht="15.4" customHeight="1" x14ac:dyDescent="0.35">
      <c r="B48" s="29"/>
      <c r="C48" s="29"/>
      <c r="D48" s="29"/>
      <c r="E48" s="29"/>
      <c r="F48" s="29"/>
      <c r="G48" s="29"/>
      <c r="H48" s="29"/>
      <c r="I48" s="29"/>
      <c r="J48" s="67"/>
      <c r="K48" s="50" t="s">
        <v>60</v>
      </c>
      <c r="L48" s="56">
        <v>89.1444586488347</v>
      </c>
    </row>
    <row r="49" spans="1:12" ht="15.4" customHeight="1" x14ac:dyDescent="0.35">
      <c r="B49" s="29"/>
      <c r="C49" s="29"/>
      <c r="D49" s="29"/>
      <c r="E49" s="29"/>
      <c r="F49" s="29"/>
      <c r="G49" s="29"/>
      <c r="H49" s="29"/>
      <c r="I49" s="29"/>
      <c r="J49" s="67"/>
      <c r="K49" s="50" t="s">
        <v>61</v>
      </c>
      <c r="L49" s="56">
        <v>0</v>
      </c>
    </row>
    <row r="50" spans="1:12" ht="15.4" customHeight="1" x14ac:dyDescent="0.35">
      <c r="B50" s="29"/>
      <c r="C50" s="29"/>
      <c r="D50" s="29"/>
      <c r="E50" s="29"/>
      <c r="F50" s="29"/>
      <c r="G50" s="29"/>
      <c r="H50" s="29"/>
      <c r="I50" s="29"/>
      <c r="J50" s="67"/>
      <c r="K50" s="52"/>
      <c r="L50" s="52"/>
    </row>
    <row r="51" spans="1:12" ht="15.4" customHeight="1" x14ac:dyDescent="0.35">
      <c r="B51" s="27"/>
      <c r="C51" s="27"/>
      <c r="D51" s="27"/>
      <c r="E51" s="27"/>
      <c r="F51" s="27"/>
      <c r="G51" s="27"/>
      <c r="H51" s="27"/>
      <c r="I51" s="27"/>
      <c r="J51" s="76"/>
      <c r="K51" s="55" t="s">
        <v>11</v>
      </c>
      <c r="L51" s="55"/>
    </row>
    <row r="52" spans="1:12" ht="15.4" customHeight="1" x14ac:dyDescent="0.35">
      <c r="B52" s="27"/>
      <c r="C52" s="27"/>
      <c r="D52" s="27"/>
      <c r="E52" s="27"/>
      <c r="F52" s="27"/>
      <c r="G52" s="27"/>
      <c r="H52" s="27"/>
      <c r="I52" s="27"/>
      <c r="J52" s="76"/>
      <c r="K52" s="61"/>
      <c r="L52" s="55" t="s">
        <v>9</v>
      </c>
    </row>
    <row r="53" spans="1:12" ht="15.4" customHeight="1" x14ac:dyDescent="0.35">
      <c r="B53" s="28"/>
      <c r="C53" s="28"/>
      <c r="D53" s="28"/>
      <c r="E53" s="28"/>
      <c r="F53" s="28"/>
      <c r="G53" s="28"/>
      <c r="H53" s="28"/>
      <c r="I53" s="28"/>
      <c r="J53" s="67"/>
      <c r="K53" s="55" t="s">
        <v>6</v>
      </c>
      <c r="L53" s="56">
        <v>99.734644215366174</v>
      </c>
    </row>
    <row r="54" spans="1:12" ht="15.4" customHeight="1" x14ac:dyDescent="0.35">
      <c r="B54" s="28"/>
      <c r="C54" s="28"/>
      <c r="D54" s="28"/>
      <c r="E54" s="28"/>
      <c r="F54" s="28"/>
      <c r="G54" s="28"/>
      <c r="H54" s="28"/>
      <c r="I54" s="28"/>
      <c r="J54" s="67"/>
      <c r="K54" s="55" t="s">
        <v>5</v>
      </c>
      <c r="L54" s="56">
        <v>100.08068447328166</v>
      </c>
    </row>
    <row r="55" spans="1:12" ht="15.4" customHeight="1" x14ac:dyDescent="0.35">
      <c r="B55" s="4"/>
      <c r="C55" s="4"/>
      <c r="D55" s="5"/>
      <c r="E55" s="2"/>
      <c r="F55" s="28"/>
      <c r="G55" s="28"/>
      <c r="H55" s="28"/>
      <c r="I55" s="28"/>
      <c r="J55" s="67"/>
      <c r="K55" s="55" t="s">
        <v>52</v>
      </c>
      <c r="L55" s="56">
        <v>100.33149171270719</v>
      </c>
    </row>
    <row r="56" spans="1:12" ht="15.4" customHeight="1" x14ac:dyDescent="0.35">
      <c r="B56" s="4"/>
      <c r="C56" s="4"/>
      <c r="D56" s="5"/>
      <c r="E56" s="2"/>
      <c r="F56" s="28"/>
      <c r="G56" s="28"/>
      <c r="H56" s="28"/>
      <c r="I56" s="28"/>
      <c r="J56" s="67"/>
      <c r="K56" s="60" t="s">
        <v>4</v>
      </c>
      <c r="L56" s="56">
        <v>100.37694013303768</v>
      </c>
    </row>
    <row r="57" spans="1:12" ht="15.4" customHeight="1" x14ac:dyDescent="0.35">
      <c r="A57" s="4"/>
      <c r="B57" s="4"/>
      <c r="C57" s="4"/>
      <c r="D57" s="5"/>
      <c r="E57" s="2"/>
      <c r="F57" s="28"/>
      <c r="G57" s="28"/>
      <c r="H57" s="28"/>
      <c r="I57" s="28"/>
      <c r="J57" s="67"/>
      <c r="K57" s="50" t="s">
        <v>3</v>
      </c>
      <c r="L57" s="56">
        <v>100.53869919987324</v>
      </c>
    </row>
    <row r="58" spans="1:12" ht="15.4" customHeight="1" x14ac:dyDescent="0.35">
      <c r="B58" s="29"/>
      <c r="C58" s="29"/>
      <c r="D58" s="29"/>
      <c r="E58" s="29"/>
      <c r="F58" s="28"/>
      <c r="G58" s="28"/>
      <c r="H58" s="28"/>
      <c r="I58" s="28"/>
      <c r="J58" s="67"/>
      <c r="K58" s="50" t="s">
        <v>51</v>
      </c>
      <c r="L58" s="56">
        <v>98.128235762644366</v>
      </c>
    </row>
    <row r="59" spans="1:12" ht="15.4" customHeight="1" x14ac:dyDescent="0.35">
      <c r="K59" s="50" t="s">
        <v>2</v>
      </c>
      <c r="L59" s="56">
        <v>102.17821782178218</v>
      </c>
    </row>
    <row r="60" spans="1:12" ht="15.4" customHeight="1" x14ac:dyDescent="0.35">
      <c r="A60" s="26" t="str">
        <f>"Indexed number of employee jobs held by men in "&amp;$L$1&amp;" each week, by State and Territory"</f>
        <v>Indexed number of employee jobs held by men in Financial and insurance services each week, by State and Territory</v>
      </c>
      <c r="K60" s="50" t="s">
        <v>1</v>
      </c>
      <c r="L60" s="56">
        <v>99.876237623762378</v>
      </c>
    </row>
    <row r="61" spans="1:12" ht="15.4" customHeight="1" x14ac:dyDescent="0.35">
      <c r="K61" s="58"/>
      <c r="L61" s="56" t="s">
        <v>8</v>
      </c>
    </row>
    <row r="62" spans="1:12" ht="15.4" customHeight="1" x14ac:dyDescent="0.35">
      <c r="B62" s="4"/>
      <c r="C62" s="4"/>
      <c r="D62" s="4"/>
      <c r="E62" s="4"/>
      <c r="F62" s="28"/>
      <c r="G62" s="28"/>
      <c r="H62" s="28"/>
      <c r="I62" s="28"/>
      <c r="J62" s="67"/>
      <c r="K62" s="55" t="s">
        <v>6</v>
      </c>
      <c r="L62" s="56">
        <v>99.661273952333786</v>
      </c>
    </row>
    <row r="63" spans="1:12" ht="15.4" customHeight="1" x14ac:dyDescent="0.35">
      <c r="B63" s="4"/>
      <c r="C63" s="4"/>
      <c r="D63" s="4"/>
      <c r="E63" s="4"/>
      <c r="F63" s="28"/>
      <c r="G63" s="28"/>
      <c r="H63" s="28"/>
      <c r="I63" s="28"/>
      <c r="J63" s="67"/>
      <c r="K63" s="55" t="s">
        <v>5</v>
      </c>
      <c r="L63" s="56">
        <v>99.351162360693209</v>
      </c>
    </row>
    <row r="64" spans="1:12" ht="15.4" customHeight="1" x14ac:dyDescent="0.35">
      <c r="B64" s="4"/>
      <c r="C64" s="4"/>
      <c r="D64" s="3"/>
      <c r="E64" s="2"/>
      <c r="F64" s="28"/>
      <c r="G64" s="28"/>
      <c r="H64" s="28"/>
      <c r="I64" s="28"/>
      <c r="J64" s="67"/>
      <c r="K64" s="55" t="s">
        <v>52</v>
      </c>
      <c r="L64" s="56">
        <v>98.997025074373141</v>
      </c>
    </row>
    <row r="65" spans="1:12" ht="15.4" customHeight="1" x14ac:dyDescent="0.35">
      <c r="B65" s="4"/>
      <c r="C65" s="4"/>
      <c r="D65" s="3"/>
      <c r="E65" s="2"/>
      <c r="F65" s="28"/>
      <c r="G65" s="28"/>
      <c r="H65" s="28"/>
      <c r="I65" s="28"/>
      <c r="J65" s="67"/>
      <c r="K65" s="60" t="s">
        <v>4</v>
      </c>
      <c r="L65" s="56">
        <v>97.893569844789354</v>
      </c>
    </row>
    <row r="66" spans="1:12" ht="15.4" customHeight="1" x14ac:dyDescent="0.35">
      <c r="B66" s="4"/>
      <c r="C66" s="4"/>
      <c r="D66" s="3"/>
      <c r="E66" s="2"/>
      <c r="F66" s="28"/>
      <c r="G66" s="28"/>
      <c r="H66" s="28"/>
      <c r="I66" s="28"/>
      <c r="J66" s="67"/>
      <c r="K66" s="50" t="s">
        <v>3</v>
      </c>
      <c r="L66" s="56">
        <v>97.591697694684314</v>
      </c>
    </row>
    <row r="67" spans="1:12" ht="15.4" customHeight="1" x14ac:dyDescent="0.35">
      <c r="B67" s="28"/>
      <c r="C67" s="28"/>
      <c r="D67" s="28"/>
      <c r="E67" s="28"/>
      <c r="F67" s="28"/>
      <c r="G67" s="28"/>
      <c r="H67" s="28"/>
      <c r="I67" s="28"/>
      <c r="J67" s="67"/>
      <c r="K67" s="50" t="s">
        <v>51</v>
      </c>
      <c r="L67" s="56">
        <v>95.420151334129827</v>
      </c>
    </row>
    <row r="68" spans="1:12" ht="15.4" customHeight="1" x14ac:dyDescent="0.35">
      <c r="A68" s="28"/>
      <c r="B68" s="28"/>
      <c r="C68" s="28"/>
      <c r="D68" s="28"/>
      <c r="E68" s="28"/>
      <c r="F68" s="28"/>
      <c r="G68" s="28"/>
      <c r="H68" s="28"/>
      <c r="I68" s="28"/>
      <c r="J68" s="67"/>
      <c r="K68" s="50" t="s">
        <v>2</v>
      </c>
      <c r="L68" s="56">
        <v>99.405940594059402</v>
      </c>
    </row>
    <row r="69" spans="1:12" ht="15.4" customHeight="1" x14ac:dyDescent="0.35">
      <c r="A69" s="28"/>
      <c r="B69" s="27"/>
      <c r="C69" s="27"/>
      <c r="D69" s="27"/>
      <c r="E69" s="27"/>
      <c r="F69" s="27"/>
      <c r="G69" s="27"/>
      <c r="H69" s="27"/>
      <c r="I69" s="27"/>
      <c r="J69" s="76"/>
      <c r="K69" s="50" t="s">
        <v>1</v>
      </c>
      <c r="L69" s="56">
        <v>97.277227722772281</v>
      </c>
    </row>
    <row r="70" spans="1:12" ht="15.4" customHeight="1" x14ac:dyDescent="0.35">
      <c r="K70" s="52"/>
      <c r="L70" s="56" t="s">
        <v>7</v>
      </c>
    </row>
    <row r="71" spans="1:12" ht="15.4" customHeight="1" x14ac:dyDescent="0.35">
      <c r="K71" s="55" t="s">
        <v>6</v>
      </c>
      <c r="L71" s="56">
        <v>99.817931692285129</v>
      </c>
    </row>
    <row r="72" spans="1:12" ht="15.4" customHeight="1" x14ac:dyDescent="0.35">
      <c r="K72" s="55" t="s">
        <v>5</v>
      </c>
      <c r="L72" s="56">
        <v>99.36815652787817</v>
      </c>
    </row>
    <row r="73" spans="1:12" ht="15.4" customHeight="1" x14ac:dyDescent="0.35">
      <c r="K73" s="55" t="s">
        <v>52</v>
      </c>
      <c r="L73" s="56">
        <v>97.830556736081604</v>
      </c>
    </row>
    <row r="74" spans="1:12" ht="15.4" customHeight="1" x14ac:dyDescent="0.35">
      <c r="K74" s="60" t="s">
        <v>4</v>
      </c>
      <c r="L74" s="56">
        <v>97.681152993348121</v>
      </c>
    </row>
    <row r="75" spans="1:12" ht="15.4" customHeight="1" x14ac:dyDescent="0.35">
      <c r="A75" s="26" t="str">
        <f>"Indexed number of employee jobs held by women in "&amp;$L$1&amp;" each week, by State and Territory"</f>
        <v>Indexed number of employee jobs held by women in Financial and insurance services each week, by State and Territory</v>
      </c>
      <c r="K75" s="50" t="s">
        <v>3</v>
      </c>
      <c r="L75" s="56">
        <v>96.654519527846006</v>
      </c>
    </row>
    <row r="76" spans="1:12" ht="15.4" customHeight="1" x14ac:dyDescent="0.35">
      <c r="K76" s="50" t="s">
        <v>51</v>
      </c>
      <c r="L76" s="56">
        <v>94.456391875746732</v>
      </c>
    </row>
    <row r="77" spans="1:12" ht="15.4" customHeight="1" x14ac:dyDescent="0.35">
      <c r="B77" s="4"/>
      <c r="C77" s="4"/>
      <c r="D77" s="4"/>
      <c r="E77" s="4"/>
      <c r="F77" s="28"/>
      <c r="G77" s="28"/>
      <c r="H77" s="28"/>
      <c r="I77" s="28"/>
      <c r="J77" s="67"/>
      <c r="K77" s="50" t="s">
        <v>2</v>
      </c>
      <c r="L77" s="56">
        <v>98.112871287128726</v>
      </c>
    </row>
    <row r="78" spans="1:12" ht="15.4" customHeight="1" x14ac:dyDescent="0.35">
      <c r="B78" s="4"/>
      <c r="C78" s="4"/>
      <c r="D78" s="4"/>
      <c r="E78" s="4"/>
      <c r="F78" s="28"/>
      <c r="G78" s="28"/>
      <c r="H78" s="28"/>
      <c r="I78" s="28"/>
      <c r="J78" s="67"/>
      <c r="K78" s="50" t="s">
        <v>1</v>
      </c>
      <c r="L78" s="56">
        <v>96.831064356435633</v>
      </c>
    </row>
    <row r="79" spans="1:12" ht="15.4" customHeight="1" x14ac:dyDescent="0.35">
      <c r="B79" s="4"/>
      <c r="C79" s="4"/>
      <c r="D79" s="3"/>
      <c r="E79" s="2"/>
      <c r="F79" s="28"/>
      <c r="G79" s="28"/>
      <c r="H79" s="28"/>
      <c r="I79" s="28"/>
      <c r="J79" s="67"/>
      <c r="K79" s="58"/>
      <c r="L79" s="58"/>
    </row>
    <row r="80" spans="1:12" ht="15.4" customHeight="1" x14ac:dyDescent="0.35">
      <c r="B80" s="4"/>
      <c r="C80" s="4"/>
      <c r="D80" s="3"/>
      <c r="E80" s="2"/>
      <c r="F80" s="28"/>
      <c r="G80" s="28"/>
      <c r="H80" s="28"/>
      <c r="I80" s="28"/>
      <c r="J80" s="67"/>
      <c r="K80" s="55" t="s">
        <v>10</v>
      </c>
      <c r="L80" s="55"/>
    </row>
    <row r="81" spans="1:12" ht="15.4" customHeight="1" x14ac:dyDescent="0.35">
      <c r="B81" s="4"/>
      <c r="C81" s="4"/>
      <c r="D81" s="3"/>
      <c r="E81" s="2"/>
      <c r="F81" s="28"/>
      <c r="G81" s="28"/>
      <c r="H81" s="28"/>
      <c r="I81" s="28"/>
      <c r="J81" s="67"/>
      <c r="K81" s="58"/>
      <c r="L81" s="55" t="s">
        <v>9</v>
      </c>
    </row>
    <row r="82" spans="1:12" ht="15.4" customHeight="1" x14ac:dyDescent="0.35">
      <c r="A82" s="28"/>
      <c r="B82" s="28"/>
      <c r="C82" s="28"/>
      <c r="D82" s="28"/>
      <c r="E82" s="28"/>
      <c r="F82" s="28"/>
      <c r="G82" s="28"/>
      <c r="H82" s="28"/>
      <c r="I82" s="28"/>
      <c r="J82" s="67"/>
      <c r="K82" s="55" t="s">
        <v>6</v>
      </c>
      <c r="L82" s="56">
        <v>99.694875813268752</v>
      </c>
    </row>
    <row r="83" spans="1:12" ht="15.4" customHeight="1" x14ac:dyDescent="0.35">
      <c r="B83" s="28"/>
      <c r="C83" s="28"/>
      <c r="D83" s="28"/>
      <c r="E83" s="28"/>
      <c r="F83" s="28"/>
      <c r="G83" s="28"/>
      <c r="H83" s="28"/>
      <c r="I83" s="28"/>
      <c r="J83" s="67"/>
      <c r="K83" s="55" t="s">
        <v>5</v>
      </c>
      <c r="L83" s="56">
        <v>100.13440397008651</v>
      </c>
    </row>
    <row r="84" spans="1:12" ht="15.4" customHeight="1" x14ac:dyDescent="0.35">
      <c r="A84" s="28"/>
      <c r="B84" s="27"/>
      <c r="C84" s="27"/>
      <c r="D84" s="27"/>
      <c r="E84" s="27"/>
      <c r="F84" s="27"/>
      <c r="G84" s="27"/>
      <c r="H84" s="27"/>
      <c r="I84" s="27"/>
      <c r="J84" s="76"/>
      <c r="K84" s="55" t="s">
        <v>52</v>
      </c>
      <c r="L84" s="56">
        <v>100.60388877828655</v>
      </c>
    </row>
    <row r="85" spans="1:12" ht="15.4" customHeight="1" x14ac:dyDescent="0.35">
      <c r="K85" s="60" t="s">
        <v>4</v>
      </c>
      <c r="L85" s="56">
        <v>99.960449295997464</v>
      </c>
    </row>
    <row r="86" spans="1:12" ht="15.4" customHeight="1" x14ac:dyDescent="0.35">
      <c r="K86" s="50" t="s">
        <v>3</v>
      </c>
      <c r="L86" s="56">
        <v>100.50693872378176</v>
      </c>
    </row>
    <row r="87" spans="1:12" ht="15.4" customHeight="1" x14ac:dyDescent="0.35">
      <c r="K87" s="50" t="s">
        <v>51</v>
      </c>
      <c r="L87" s="56">
        <v>99.585194639438413</v>
      </c>
    </row>
    <row r="88" spans="1:12" ht="15.4" customHeight="1" x14ac:dyDescent="0.35">
      <c r="K88" s="50" t="s">
        <v>2</v>
      </c>
      <c r="L88" s="56">
        <v>99.888143176733777</v>
      </c>
    </row>
    <row r="89" spans="1:12" ht="15.4" customHeight="1" x14ac:dyDescent="0.35">
      <c r="K89" s="50" t="s">
        <v>1</v>
      </c>
      <c r="L89" s="56">
        <v>99.268547544409614</v>
      </c>
    </row>
    <row r="90" spans="1:12" ht="15.4" customHeight="1" x14ac:dyDescent="0.35">
      <c r="K90" s="58"/>
      <c r="L90" s="56" t="s">
        <v>8</v>
      </c>
    </row>
    <row r="91" spans="1:12" ht="15" customHeight="1" x14ac:dyDescent="0.35">
      <c r="K91" s="55" t="s">
        <v>6</v>
      </c>
      <c r="L91" s="56">
        <v>99.698437574203354</v>
      </c>
    </row>
    <row r="92" spans="1:12" ht="15" customHeight="1" x14ac:dyDescent="0.35">
      <c r="K92" s="55" t="s">
        <v>5</v>
      </c>
      <c r="L92" s="56">
        <v>99.010924630389084</v>
      </c>
    </row>
    <row r="93" spans="1:12" ht="15" customHeight="1" x14ac:dyDescent="0.35">
      <c r="A93" s="26"/>
      <c r="K93" s="55" t="s">
        <v>52</v>
      </c>
      <c r="L93" s="56">
        <v>99.956865087265243</v>
      </c>
    </row>
    <row r="94" spans="1:12" ht="15" customHeight="1" x14ac:dyDescent="0.35">
      <c r="K94" s="60" t="s">
        <v>4</v>
      </c>
      <c r="L94" s="56">
        <v>97.698149027052679</v>
      </c>
    </row>
    <row r="95" spans="1:12" ht="15" customHeight="1" x14ac:dyDescent="0.35">
      <c r="K95" s="50" t="s">
        <v>3</v>
      </c>
      <c r="L95" s="56">
        <v>97.5730308598948</v>
      </c>
    </row>
    <row r="96" spans="1:12" ht="15" customHeight="1" x14ac:dyDescent="0.35">
      <c r="K96" s="50" t="s">
        <v>51</v>
      </c>
      <c r="L96" s="56">
        <v>98.500319081046584</v>
      </c>
    </row>
    <row r="97" spans="1:12" ht="15" customHeight="1" x14ac:dyDescent="0.35">
      <c r="K97" s="50" t="s">
        <v>2</v>
      </c>
      <c r="L97" s="56">
        <v>96.979865771812086</v>
      </c>
    </row>
    <row r="98" spans="1:12" ht="15" customHeight="1" x14ac:dyDescent="0.35">
      <c r="K98" s="50" t="s">
        <v>1</v>
      </c>
      <c r="L98" s="56">
        <v>94.879832810867299</v>
      </c>
    </row>
    <row r="99" spans="1:12" ht="15" customHeight="1" x14ac:dyDescent="0.35">
      <c r="K99" s="52"/>
      <c r="L99" s="56" t="s">
        <v>7</v>
      </c>
    </row>
    <row r="100" spans="1:12" ht="15" customHeight="1" x14ac:dyDescent="0.35">
      <c r="A100" s="25"/>
      <c r="B100" s="24"/>
      <c r="K100" s="55" t="s">
        <v>6</v>
      </c>
      <c r="L100" s="56">
        <v>100.04540057937979</v>
      </c>
    </row>
    <row r="101" spans="1:12" x14ac:dyDescent="0.35">
      <c r="A101" s="25"/>
      <c r="B101" s="24"/>
      <c r="K101" s="55" t="s">
        <v>5</v>
      </c>
      <c r="L101" s="56">
        <v>98.889478581521175</v>
      </c>
    </row>
    <row r="102" spans="1:12" x14ac:dyDescent="0.35">
      <c r="A102" s="25"/>
      <c r="B102" s="24"/>
      <c r="K102" s="55" t="s">
        <v>52</v>
      </c>
      <c r="L102" s="56">
        <v>98.01901254230539</v>
      </c>
    </row>
    <row r="103" spans="1:12" x14ac:dyDescent="0.35">
      <c r="A103" s="25"/>
      <c r="B103" s="24"/>
      <c r="K103" s="60" t="s">
        <v>4</v>
      </c>
      <c r="L103" s="56">
        <v>98.663660813162466</v>
      </c>
    </row>
    <row r="104" spans="1:12" x14ac:dyDescent="0.35">
      <c r="A104" s="25"/>
      <c r="B104" s="24"/>
      <c r="K104" s="50" t="s">
        <v>3</v>
      </c>
      <c r="L104" s="56">
        <v>97.277548951270518</v>
      </c>
    </row>
    <row r="105" spans="1:12" x14ac:dyDescent="0.35">
      <c r="A105" s="25"/>
      <c r="B105" s="24"/>
      <c r="K105" s="50" t="s">
        <v>51</v>
      </c>
      <c r="L105" s="56">
        <v>98.47989789406509</v>
      </c>
    </row>
    <row r="106" spans="1:12" x14ac:dyDescent="0.35">
      <c r="A106" s="25"/>
      <c r="B106" s="24"/>
      <c r="K106" s="50" t="s">
        <v>2</v>
      </c>
      <c r="L106" s="56">
        <v>93.193512304250561</v>
      </c>
    </row>
    <row r="107" spans="1:12" x14ac:dyDescent="0.35">
      <c r="A107" s="25"/>
      <c r="B107" s="24"/>
      <c r="K107" s="50" t="s">
        <v>1</v>
      </c>
      <c r="L107" s="56">
        <v>95.354231974921618</v>
      </c>
    </row>
    <row r="108" spans="1:12" x14ac:dyDescent="0.35">
      <c r="A108" s="25"/>
      <c r="B108" s="24"/>
      <c r="K108" s="58"/>
      <c r="L108" s="62"/>
    </row>
    <row r="109" spans="1:12" x14ac:dyDescent="0.35">
      <c r="A109" s="25"/>
      <c r="B109" s="24"/>
      <c r="K109" s="58"/>
      <c r="L109" s="62"/>
    </row>
    <row r="110" spans="1:12" x14ac:dyDescent="0.35">
      <c r="K110" s="58"/>
      <c r="L110" s="62"/>
    </row>
    <row r="111" spans="1:12" x14ac:dyDescent="0.35">
      <c r="K111" s="58"/>
      <c r="L111" s="62"/>
    </row>
    <row r="112" spans="1:12" x14ac:dyDescent="0.35">
      <c r="K112" s="58"/>
      <c r="L112" s="62"/>
    </row>
    <row r="113" spans="11:12" x14ac:dyDescent="0.35">
      <c r="K113" s="58"/>
      <c r="L113" s="62"/>
    </row>
    <row r="114" spans="11:12" x14ac:dyDescent="0.35">
      <c r="K114" s="58"/>
      <c r="L114" s="62"/>
    </row>
    <row r="115" spans="11:12" x14ac:dyDescent="0.35">
      <c r="K115" s="58"/>
      <c r="L115" s="62"/>
    </row>
    <row r="116" spans="11:12" x14ac:dyDescent="0.35">
      <c r="K116" s="58"/>
      <c r="L116" s="62"/>
    </row>
    <row r="117" spans="11:12" x14ac:dyDescent="0.35">
      <c r="K117" s="58"/>
      <c r="L117" s="62"/>
    </row>
    <row r="118" spans="11:12" x14ac:dyDescent="0.35">
      <c r="K118" s="58"/>
      <c r="L118" s="62"/>
    </row>
    <row r="119" spans="11:12" x14ac:dyDescent="0.35">
      <c r="K119" s="58"/>
      <c r="L119" s="62"/>
    </row>
    <row r="120" spans="11:12" x14ac:dyDescent="0.35">
      <c r="K120" s="58"/>
      <c r="L120" s="62"/>
    </row>
    <row r="121" spans="11:12" x14ac:dyDescent="0.35">
      <c r="K121" s="58"/>
      <c r="L121" s="63"/>
    </row>
    <row r="122" spans="11:12" x14ac:dyDescent="0.35">
      <c r="K122" s="51"/>
      <c r="L122" s="62"/>
    </row>
    <row r="123" spans="11:12" x14ac:dyDescent="0.35">
      <c r="K123" s="51"/>
      <c r="L123" s="62"/>
    </row>
    <row r="124" spans="11:12" x14ac:dyDescent="0.35">
      <c r="K124" s="51"/>
      <c r="L124" s="62"/>
    </row>
    <row r="125" spans="11:12" x14ac:dyDescent="0.35">
      <c r="K125" s="51"/>
      <c r="L125" s="62"/>
    </row>
    <row r="126" spans="11:12" x14ac:dyDescent="0.35">
      <c r="K126" s="51"/>
      <c r="L126" s="62"/>
    </row>
    <row r="127" spans="11:12" x14ac:dyDescent="0.35">
      <c r="K127" s="51"/>
      <c r="L127" s="62"/>
    </row>
    <row r="128" spans="11:12" x14ac:dyDescent="0.35">
      <c r="K128" s="51"/>
      <c r="L128" s="62"/>
    </row>
    <row r="129" spans="1:12" x14ac:dyDescent="0.35">
      <c r="K129" s="51"/>
      <c r="L129" s="62"/>
    </row>
    <row r="130" spans="1:12" x14ac:dyDescent="0.35">
      <c r="K130" s="51"/>
      <c r="L130" s="62"/>
    </row>
    <row r="131" spans="1:12" x14ac:dyDescent="0.35">
      <c r="K131" s="58"/>
      <c r="L131" s="62"/>
    </row>
    <row r="132" spans="1:12" x14ac:dyDescent="0.35">
      <c r="K132" s="58"/>
      <c r="L132" s="62"/>
    </row>
    <row r="133" spans="1:12" x14ac:dyDescent="0.35">
      <c r="K133" s="58"/>
      <c r="L133" s="62"/>
    </row>
    <row r="134" spans="1:12" x14ac:dyDescent="0.35">
      <c r="K134" s="58"/>
      <c r="L134" s="62"/>
    </row>
    <row r="135" spans="1:12" x14ac:dyDescent="0.35">
      <c r="K135" s="58"/>
      <c r="L135" s="62"/>
    </row>
    <row r="136" spans="1:12" x14ac:dyDescent="0.35">
      <c r="K136" s="58"/>
      <c r="L136" s="62"/>
    </row>
    <row r="137" spans="1:12" x14ac:dyDescent="0.35">
      <c r="K137" s="58"/>
      <c r="L137" s="62"/>
    </row>
    <row r="138" spans="1:12" x14ac:dyDescent="0.35">
      <c r="K138" s="58"/>
      <c r="L138" s="62"/>
    </row>
    <row r="139" spans="1:12" x14ac:dyDescent="0.35">
      <c r="K139" s="58"/>
      <c r="L139" s="62"/>
    </row>
    <row r="140" spans="1:12" x14ac:dyDescent="0.35">
      <c r="A140" s="25"/>
      <c r="B140" s="24"/>
      <c r="K140" s="58"/>
      <c r="L140" s="62"/>
    </row>
    <row r="141" spans="1:12" x14ac:dyDescent="0.35">
      <c r="A141" s="25"/>
      <c r="B141" s="24"/>
      <c r="K141" s="58"/>
      <c r="L141" s="58"/>
    </row>
    <row r="142" spans="1:12" x14ac:dyDescent="0.35">
      <c r="K142" s="58"/>
      <c r="L142" s="64"/>
    </row>
    <row r="143" spans="1:12" x14ac:dyDescent="0.35">
      <c r="K143" s="58"/>
      <c r="L143" s="65"/>
    </row>
    <row r="144" spans="1:12" x14ac:dyDescent="0.35">
      <c r="K144" s="58"/>
      <c r="L144" s="63"/>
    </row>
    <row r="145" spans="11:12" x14ac:dyDescent="0.35">
      <c r="K145" s="58"/>
      <c r="L145" s="63"/>
    </row>
    <row r="146" spans="11:12" x14ac:dyDescent="0.35">
      <c r="K146" s="58"/>
      <c r="L146" s="63"/>
    </row>
    <row r="147" spans="11:12" x14ac:dyDescent="0.35">
      <c r="K147" s="58"/>
      <c r="L147" s="63"/>
    </row>
    <row r="148" spans="11:12" x14ac:dyDescent="0.35">
      <c r="K148" s="58"/>
      <c r="L148" s="63"/>
    </row>
    <row r="149" spans="11:12" x14ac:dyDescent="0.35">
      <c r="K149" s="58"/>
      <c r="L149" s="63"/>
    </row>
    <row r="150" spans="11:12" x14ac:dyDescent="0.35">
      <c r="K150" s="51"/>
      <c r="L150" s="63"/>
    </row>
    <row r="151" spans="11:12" x14ac:dyDescent="0.35">
      <c r="K151" s="58"/>
      <c r="L151" s="63"/>
    </row>
    <row r="152" spans="11:12" x14ac:dyDescent="0.35">
      <c r="K152" s="58"/>
      <c r="L152" s="63"/>
    </row>
    <row r="153" spans="11:12" x14ac:dyDescent="0.35">
      <c r="K153" s="58"/>
      <c r="L153" s="63"/>
    </row>
    <row r="154" spans="11:12" x14ac:dyDescent="0.35">
      <c r="K154" s="58"/>
      <c r="L154" s="63"/>
    </row>
    <row r="155" spans="11:12" x14ac:dyDescent="0.35">
      <c r="K155" s="58"/>
      <c r="L155" s="63"/>
    </row>
    <row r="156" spans="11:12" x14ac:dyDescent="0.35">
      <c r="K156" s="58"/>
      <c r="L156" s="63"/>
    </row>
    <row r="157" spans="11:12" x14ac:dyDescent="0.35">
      <c r="K157" s="58"/>
      <c r="L157" s="63"/>
    </row>
    <row r="158" spans="11:12" x14ac:dyDescent="0.35">
      <c r="K158" s="58"/>
      <c r="L158" s="63"/>
    </row>
    <row r="159" spans="11:12" x14ac:dyDescent="0.35">
      <c r="K159" s="58"/>
      <c r="L159" s="63"/>
    </row>
    <row r="160" spans="11:12" x14ac:dyDescent="0.35">
      <c r="K160" s="58"/>
      <c r="L160" s="63"/>
    </row>
    <row r="161" spans="11:12" x14ac:dyDescent="0.35">
      <c r="K161" s="58"/>
      <c r="L161" s="63"/>
    </row>
    <row r="162" spans="11:12" x14ac:dyDescent="0.35">
      <c r="K162" s="58"/>
      <c r="L162" s="63"/>
    </row>
    <row r="163" spans="11:12" x14ac:dyDescent="0.35">
      <c r="K163" s="58"/>
      <c r="L163" s="63"/>
    </row>
    <row r="164" spans="11:12" x14ac:dyDescent="0.35">
      <c r="K164" s="58"/>
      <c r="L164" s="63"/>
    </row>
    <row r="165" spans="11:12" x14ac:dyDescent="0.35">
      <c r="K165" s="58"/>
      <c r="L165" s="63"/>
    </row>
    <row r="166" spans="11:12" x14ac:dyDescent="0.35">
      <c r="K166" s="58"/>
      <c r="L166" s="63"/>
    </row>
    <row r="167" spans="11:12" x14ac:dyDescent="0.35">
      <c r="K167" s="58"/>
      <c r="L167" s="63"/>
    </row>
    <row r="168" spans="11:12" x14ac:dyDescent="0.35">
      <c r="K168" s="58"/>
      <c r="L168" s="63"/>
    </row>
    <row r="169" spans="11:12" x14ac:dyDescent="0.35">
      <c r="K169" s="58"/>
      <c r="L169" s="63"/>
    </row>
    <row r="170" spans="11:12" x14ac:dyDescent="0.35">
      <c r="K170" s="51"/>
      <c r="L170" s="63"/>
    </row>
    <row r="171" spans="11:12" x14ac:dyDescent="0.35">
      <c r="K171" s="51"/>
      <c r="L171" s="63"/>
    </row>
    <row r="172" spans="11:12" x14ac:dyDescent="0.35">
      <c r="K172" s="51"/>
      <c r="L172" s="63"/>
    </row>
    <row r="173" spans="11:12" x14ac:dyDescent="0.35">
      <c r="K173" s="58"/>
      <c r="L173" s="63"/>
    </row>
    <row r="174" spans="11:12" x14ac:dyDescent="0.35">
      <c r="K174" s="58"/>
      <c r="L174" s="63"/>
    </row>
    <row r="175" spans="11:12" x14ac:dyDescent="0.35">
      <c r="K175" s="58"/>
      <c r="L175" s="63"/>
    </row>
    <row r="176" spans="11:12" x14ac:dyDescent="0.35">
      <c r="K176" s="58"/>
      <c r="L176" s="63"/>
    </row>
    <row r="177" spans="11:12" x14ac:dyDescent="0.35">
      <c r="K177" s="58"/>
      <c r="L177" s="63"/>
    </row>
    <row r="178" spans="11:12" x14ac:dyDescent="0.35">
      <c r="K178" s="58"/>
      <c r="L178" s="63"/>
    </row>
    <row r="179" spans="11:12" x14ac:dyDescent="0.35">
      <c r="K179" s="58"/>
      <c r="L179" s="63"/>
    </row>
    <row r="180" spans="11:12" x14ac:dyDescent="0.35">
      <c r="K180" s="58"/>
      <c r="L180" s="63"/>
    </row>
    <row r="181" spans="11:12" x14ac:dyDescent="0.35">
      <c r="K181" s="58"/>
      <c r="L181" s="58"/>
    </row>
    <row r="182" spans="11:12" x14ac:dyDescent="0.35">
      <c r="K182" s="58"/>
      <c r="L182" s="58"/>
    </row>
    <row r="183" spans="11:12" x14ac:dyDescent="0.35">
      <c r="K183" s="58"/>
      <c r="L183" s="58"/>
    </row>
    <row r="184" spans="11:12" x14ac:dyDescent="0.35">
      <c r="K184" s="58"/>
      <c r="L184" s="58"/>
    </row>
    <row r="185" spans="11:12" x14ac:dyDescent="0.35">
      <c r="K185" s="51"/>
      <c r="L185" s="58"/>
    </row>
    <row r="186" spans="11:12" x14ac:dyDescent="0.35">
      <c r="K186" s="51"/>
      <c r="L186" s="58"/>
    </row>
    <row r="187" spans="11:12" x14ac:dyDescent="0.35">
      <c r="K187" s="51"/>
      <c r="L187" s="58"/>
    </row>
    <row r="188" spans="11:12" x14ac:dyDescent="0.35">
      <c r="K188" s="51"/>
      <c r="L188" s="58"/>
    </row>
    <row r="189" spans="11:12" x14ac:dyDescent="0.35">
      <c r="K189" s="51"/>
      <c r="L189" s="58"/>
    </row>
    <row r="190" spans="11:12" x14ac:dyDescent="0.35">
      <c r="K190" s="51"/>
      <c r="L190" s="58"/>
    </row>
    <row r="191" spans="11:12" x14ac:dyDescent="0.35">
      <c r="K191" s="51"/>
      <c r="L191" s="58"/>
    </row>
    <row r="192" spans="11:12" x14ac:dyDescent="0.35">
      <c r="K192" s="51"/>
      <c r="L192" s="58"/>
    </row>
    <row r="193" spans="11:12" x14ac:dyDescent="0.35">
      <c r="K193" s="51"/>
      <c r="L193" s="58"/>
    </row>
    <row r="194" spans="11:12" x14ac:dyDescent="0.35">
      <c r="K194" s="51"/>
      <c r="L194" s="58"/>
    </row>
    <row r="195" spans="11:12" x14ac:dyDescent="0.35">
      <c r="K195" s="51"/>
      <c r="L195" s="58"/>
    </row>
    <row r="196" spans="11:12" x14ac:dyDescent="0.35">
      <c r="K196" s="51"/>
      <c r="L196" s="58"/>
    </row>
    <row r="197" spans="11:12" x14ac:dyDescent="0.35">
      <c r="K197" s="51"/>
      <c r="L197" s="58"/>
    </row>
    <row r="198" spans="11:12" x14ac:dyDescent="0.35">
      <c r="K198" s="51"/>
      <c r="L198" s="58"/>
    </row>
    <row r="199" spans="11:12" x14ac:dyDescent="0.35">
      <c r="K199" s="51"/>
      <c r="L199" s="58"/>
    </row>
    <row r="200" spans="11:12" x14ac:dyDescent="0.35">
      <c r="K200" s="51"/>
      <c r="L200" s="58"/>
    </row>
    <row r="201" spans="11:12" x14ac:dyDescent="0.35">
      <c r="K201" s="51"/>
      <c r="L201" s="58"/>
    </row>
    <row r="202" spans="11:12" x14ac:dyDescent="0.35">
      <c r="K202" s="51"/>
      <c r="L202" s="58"/>
    </row>
    <row r="203" spans="11:12" x14ac:dyDescent="0.35">
      <c r="K203" s="51"/>
      <c r="L203" s="58"/>
    </row>
    <row r="204" spans="11:12" x14ac:dyDescent="0.35">
      <c r="K204" s="51"/>
      <c r="L204" s="58"/>
    </row>
    <row r="205" spans="11:12" x14ac:dyDescent="0.35">
      <c r="K205" s="51"/>
      <c r="L205" s="58"/>
    </row>
    <row r="206" spans="11:12" x14ac:dyDescent="0.35">
      <c r="K206" s="51"/>
      <c r="L206" s="58"/>
    </row>
    <row r="207" spans="11:12" x14ac:dyDescent="0.35">
      <c r="K207" s="51"/>
      <c r="L207" s="58"/>
    </row>
    <row r="208" spans="11:12" x14ac:dyDescent="0.35">
      <c r="K208" s="51"/>
      <c r="L208" s="58"/>
    </row>
    <row r="209" spans="11:12" x14ac:dyDescent="0.35">
      <c r="K209" s="51"/>
      <c r="L209" s="58"/>
    </row>
    <row r="210" spans="11:12" x14ac:dyDescent="0.35">
      <c r="K210" s="51"/>
      <c r="L210" s="58"/>
    </row>
    <row r="211" spans="11:12" x14ac:dyDescent="0.35">
      <c r="K211" s="51"/>
      <c r="L211" s="58"/>
    </row>
    <row r="212" spans="11:12" x14ac:dyDescent="0.35">
      <c r="K212" s="51"/>
      <c r="L212" s="58"/>
    </row>
    <row r="213" spans="11:12" x14ac:dyDescent="0.35">
      <c r="K213" s="51"/>
      <c r="L213" s="58"/>
    </row>
    <row r="214" spans="11:12" x14ac:dyDescent="0.35">
      <c r="K214" s="51"/>
      <c r="L214" s="58"/>
    </row>
    <row r="215" spans="11:12" x14ac:dyDescent="0.35">
      <c r="K215" s="51"/>
      <c r="L215" s="51"/>
    </row>
    <row r="216" spans="11:12" x14ac:dyDescent="0.35">
      <c r="K216" s="51"/>
      <c r="L216" s="51"/>
    </row>
    <row r="217" spans="11:12" x14ac:dyDescent="0.35">
      <c r="K217" s="51"/>
      <c r="L217" s="51"/>
    </row>
    <row r="218" spans="11:12" x14ac:dyDescent="0.35">
      <c r="K218" s="51"/>
      <c r="L218" s="51"/>
    </row>
    <row r="219" spans="11:12" x14ac:dyDescent="0.35">
      <c r="K219" s="51"/>
      <c r="L219" s="51"/>
    </row>
    <row r="220" spans="11:12" x14ac:dyDescent="0.35">
      <c r="K220" s="51"/>
      <c r="L220" s="51"/>
    </row>
    <row r="221" spans="11:12" x14ac:dyDescent="0.35">
      <c r="K221" s="51"/>
      <c r="L221" s="51"/>
    </row>
    <row r="222" spans="11:12" x14ac:dyDescent="0.35">
      <c r="K222" s="51"/>
      <c r="L222" s="51"/>
    </row>
    <row r="223" spans="11:12" x14ac:dyDescent="0.35">
      <c r="K223" s="51"/>
      <c r="L223" s="51"/>
    </row>
    <row r="224" spans="11:12" x14ac:dyDescent="0.35">
      <c r="K224" s="51"/>
      <c r="L224" s="51"/>
    </row>
    <row r="225" spans="11:12" x14ac:dyDescent="0.35">
      <c r="K225" s="51"/>
      <c r="L225" s="51"/>
    </row>
    <row r="226" spans="11:12" x14ac:dyDescent="0.35">
      <c r="K226" s="51"/>
      <c r="L226" s="51"/>
    </row>
    <row r="227" spans="11:12" x14ac:dyDescent="0.35">
      <c r="K227" s="51"/>
      <c r="L227" s="51"/>
    </row>
    <row r="228" spans="11:12" x14ac:dyDescent="0.35">
      <c r="K228" s="51"/>
      <c r="L228" s="51"/>
    </row>
    <row r="229" spans="11:12" x14ac:dyDescent="0.35">
      <c r="K229" s="51"/>
      <c r="L229" s="51"/>
    </row>
    <row r="230" spans="11:12" x14ac:dyDescent="0.35">
      <c r="K230" s="51"/>
      <c r="L230" s="51"/>
    </row>
    <row r="231" spans="11:12" x14ac:dyDescent="0.35">
      <c r="K231" s="51"/>
      <c r="L231" s="51"/>
    </row>
    <row r="232" spans="11:12" x14ac:dyDescent="0.35">
      <c r="K232" s="51"/>
      <c r="L232" s="51"/>
    </row>
    <row r="233" spans="11:12" x14ac:dyDescent="0.35">
      <c r="K233" s="51"/>
      <c r="L233" s="51"/>
    </row>
    <row r="234" spans="11:12" x14ac:dyDescent="0.35">
      <c r="K234" s="51"/>
      <c r="L234" s="51"/>
    </row>
    <row r="235" spans="11:12" x14ac:dyDescent="0.35">
      <c r="K235" s="51"/>
      <c r="L235" s="51"/>
    </row>
    <row r="236" spans="11:12" x14ac:dyDescent="0.35">
      <c r="K236" s="51"/>
      <c r="L236" s="51"/>
    </row>
    <row r="237" spans="11:12" x14ac:dyDescent="0.35">
      <c r="K237" s="51"/>
      <c r="L237" s="51"/>
    </row>
    <row r="238" spans="11:12" x14ac:dyDescent="0.35">
      <c r="K238" s="51"/>
      <c r="L238" s="51"/>
    </row>
    <row r="239" spans="11:12" x14ac:dyDescent="0.35">
      <c r="K239" s="51"/>
      <c r="L239" s="51"/>
    </row>
    <row r="240" spans="11:12" x14ac:dyDescent="0.35">
      <c r="K240" s="51"/>
      <c r="L240" s="51"/>
    </row>
    <row r="241" spans="11:12" x14ac:dyDescent="0.35">
      <c r="K241" s="51"/>
      <c r="L241" s="51"/>
    </row>
    <row r="242" spans="11:12" x14ac:dyDescent="0.35">
      <c r="K242" s="51"/>
      <c r="L242" s="51"/>
    </row>
    <row r="243" spans="11:12" x14ac:dyDescent="0.35">
      <c r="K243" s="51"/>
      <c r="L243" s="51"/>
    </row>
    <row r="244" spans="11:12" x14ac:dyDescent="0.35">
      <c r="K244" s="51"/>
      <c r="L244" s="51"/>
    </row>
    <row r="245" spans="11:12" x14ac:dyDescent="0.35">
      <c r="K245" s="51"/>
      <c r="L245" s="51"/>
    </row>
    <row r="246" spans="11:12" x14ac:dyDescent="0.35">
      <c r="K246" s="51"/>
      <c r="L246" s="51"/>
    </row>
    <row r="247" spans="11:12" x14ac:dyDescent="0.35">
      <c r="K247" s="51"/>
      <c r="L247" s="51"/>
    </row>
    <row r="248" spans="11:12" x14ac:dyDescent="0.35">
      <c r="K248" s="51"/>
      <c r="L248" s="51"/>
    </row>
    <row r="249" spans="11:12" x14ac:dyDescent="0.35">
      <c r="K249" s="51"/>
      <c r="L249" s="51"/>
    </row>
    <row r="250" spans="11:12" x14ac:dyDescent="0.35">
      <c r="K250" s="51"/>
      <c r="L250" s="51"/>
    </row>
    <row r="251" spans="11:12" x14ac:dyDescent="0.35">
      <c r="K251" s="51"/>
      <c r="L251" s="51"/>
    </row>
    <row r="252" spans="11:12" x14ac:dyDescent="0.35">
      <c r="K252" s="51"/>
      <c r="L252" s="51"/>
    </row>
    <row r="253" spans="11:12" x14ac:dyDescent="0.35">
      <c r="K253" s="51"/>
      <c r="L253" s="51"/>
    </row>
    <row r="254" spans="11:12" x14ac:dyDescent="0.35">
      <c r="K254" s="51"/>
      <c r="L254" s="51"/>
    </row>
    <row r="255" spans="11:12" x14ac:dyDescent="0.35">
      <c r="K255" s="51"/>
      <c r="L255" s="51"/>
    </row>
    <row r="256" spans="11:12" x14ac:dyDescent="0.35">
      <c r="K256" s="51"/>
      <c r="L256" s="51"/>
    </row>
    <row r="257" spans="11:12" x14ac:dyDescent="0.35">
      <c r="K257" s="51"/>
      <c r="L257" s="51"/>
    </row>
    <row r="258" spans="11:12" x14ac:dyDescent="0.35">
      <c r="K258" s="51"/>
      <c r="L258" s="51"/>
    </row>
    <row r="259" spans="11:12" x14ac:dyDescent="0.35">
      <c r="K259" s="51"/>
      <c r="L259" s="51"/>
    </row>
    <row r="260" spans="11:12" x14ac:dyDescent="0.35">
      <c r="K260" s="51"/>
      <c r="L260" s="51"/>
    </row>
    <row r="261" spans="11:12" x14ac:dyDescent="0.35">
      <c r="K261" s="51"/>
      <c r="L261" s="51"/>
    </row>
    <row r="262" spans="11:12" x14ac:dyDescent="0.35">
      <c r="K262" s="51"/>
      <c r="L262" s="51"/>
    </row>
    <row r="263" spans="11:12" x14ac:dyDescent="0.35">
      <c r="K263" s="51"/>
      <c r="L263" s="51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451C7-7B35-4994-B249-69FBD27AB8DB}">
  <sheetPr codeName="Sheet15">
    <tabColor rgb="FF0070C0"/>
  </sheetPr>
  <dimension ref="A1:L263"/>
  <sheetViews>
    <sheetView showRuler="0" zoomScaleNormal="100" workbookViewId="0">
      <selection sqref="A1:I1"/>
    </sheetView>
  </sheetViews>
  <sheetFormatPr defaultColWidth="8.7265625" defaultRowHeight="14.5" x14ac:dyDescent="0.35"/>
  <cols>
    <col min="1" max="1" width="14.81640625" style="22" customWidth="1"/>
    <col min="2" max="2" width="10.453125" style="22" customWidth="1"/>
    <col min="3" max="5" width="10" style="22" customWidth="1"/>
    <col min="6" max="6" width="10.453125" style="22" customWidth="1"/>
    <col min="7" max="9" width="10" style="22" customWidth="1"/>
    <col min="10" max="10" width="6.26953125" style="68" customWidth="1"/>
    <col min="11" max="11" width="11.7265625" style="22" customWidth="1"/>
    <col min="12" max="12" width="13.54296875" style="22" bestFit="1" customWidth="1"/>
    <col min="13" max="16384" width="8.7265625" style="22"/>
  </cols>
  <sheetData>
    <row r="1" spans="1:12" ht="60" customHeight="1" x14ac:dyDescent="0.35">
      <c r="A1" s="79" t="s">
        <v>25</v>
      </c>
      <c r="B1" s="79"/>
      <c r="C1" s="79"/>
      <c r="D1" s="79"/>
      <c r="E1" s="79"/>
      <c r="F1" s="79"/>
      <c r="G1" s="79"/>
      <c r="H1" s="79"/>
      <c r="I1" s="79"/>
      <c r="J1" s="74"/>
      <c r="K1" s="48"/>
      <c r="L1" s="49" t="s">
        <v>36</v>
      </c>
    </row>
    <row r="2" spans="1:12" ht="19.5" customHeight="1" x14ac:dyDescent="0.45">
      <c r="A2" s="7" t="str">
        <f>"Weekly Payroll Jobs and Wages in Australia - " &amp;$L$1</f>
        <v>Weekly Payroll Jobs and Wages in Australia - Rental, hiring and real estate services</v>
      </c>
      <c r="B2" s="29"/>
      <c r="C2" s="29"/>
      <c r="D2" s="29"/>
      <c r="E2" s="29"/>
      <c r="F2" s="29"/>
      <c r="G2" s="29"/>
      <c r="H2" s="29"/>
      <c r="I2" s="29"/>
      <c r="J2" s="67"/>
      <c r="K2" s="77"/>
      <c r="L2" s="73">
        <v>43939</v>
      </c>
    </row>
    <row r="3" spans="1:12" ht="15" customHeight="1" x14ac:dyDescent="0.35">
      <c r="A3" s="47" t="str">
        <f>"Week ending "&amp;TEXT($L$2,"dd mmmm yyyy")</f>
        <v>Week ending 18 April 2020</v>
      </c>
      <c r="B3" s="29"/>
      <c r="C3" s="44"/>
      <c r="D3" s="46"/>
      <c r="E3" s="29"/>
      <c r="F3" s="29"/>
      <c r="G3" s="29"/>
      <c r="H3" s="29"/>
      <c r="I3" s="29"/>
      <c r="J3" s="67"/>
      <c r="K3" s="50" t="s">
        <v>24</v>
      </c>
      <c r="L3" s="53">
        <v>43904</v>
      </c>
    </row>
    <row r="4" spans="1:12" ht="15" customHeight="1" x14ac:dyDescent="0.35">
      <c r="A4" s="6" t="s">
        <v>23</v>
      </c>
      <c r="B4" s="28"/>
      <c r="C4" s="28"/>
      <c r="D4" s="28"/>
      <c r="E4" s="28"/>
      <c r="F4" s="28"/>
      <c r="G4" s="28"/>
      <c r="H4" s="28"/>
      <c r="I4" s="28"/>
      <c r="J4" s="67"/>
      <c r="K4" s="52" t="s">
        <v>62</v>
      </c>
      <c r="L4" s="53">
        <v>43911</v>
      </c>
    </row>
    <row r="5" spans="1:12" ht="11.65" customHeight="1" x14ac:dyDescent="0.35">
      <c r="A5" s="66"/>
      <c r="B5" s="29"/>
      <c r="C5" s="29"/>
      <c r="D5" s="28"/>
      <c r="E5" s="28"/>
      <c r="F5" s="29"/>
      <c r="G5" s="29"/>
      <c r="H5" s="29"/>
      <c r="I5" s="29"/>
      <c r="J5" s="67"/>
      <c r="K5" s="52"/>
      <c r="L5" s="53">
        <v>43918</v>
      </c>
    </row>
    <row r="6" spans="1:12" ht="16.5" customHeight="1" thickBot="1" x14ac:dyDescent="0.4">
      <c r="A6" s="45" t="str">
        <f>"Change in employee jobs and total employee wages, "&amp;$L$1</f>
        <v>Change in employee jobs and total employee wages, Rental, hiring and real estate services</v>
      </c>
      <c r="B6" s="44"/>
      <c r="C6" s="43"/>
      <c r="D6" s="42"/>
      <c r="E6" s="28"/>
      <c r="F6" s="29"/>
      <c r="G6" s="29"/>
      <c r="H6" s="29"/>
      <c r="I6" s="29"/>
      <c r="J6" s="67"/>
      <c r="K6" s="52"/>
      <c r="L6" s="53">
        <v>43925</v>
      </c>
    </row>
    <row r="7" spans="1:12" ht="16.5" customHeight="1" thickTop="1" x14ac:dyDescent="0.35">
      <c r="A7" s="41"/>
      <c r="B7" s="91" t="s">
        <v>22</v>
      </c>
      <c r="C7" s="92"/>
      <c r="D7" s="92"/>
      <c r="E7" s="93"/>
      <c r="F7" s="94" t="s">
        <v>21</v>
      </c>
      <c r="G7" s="95"/>
      <c r="H7" s="95"/>
      <c r="I7" s="96"/>
      <c r="J7" s="69"/>
      <c r="K7" s="52" t="s">
        <v>63</v>
      </c>
      <c r="L7" s="53">
        <v>43932</v>
      </c>
    </row>
    <row r="8" spans="1:12" ht="34.15" customHeight="1" x14ac:dyDescent="0.35">
      <c r="A8" s="97"/>
      <c r="B8" s="99" t="s">
        <v>65</v>
      </c>
      <c r="C8" s="101" t="str">
        <f>"% Change between " &amp; TEXT($L$4,"dd mmmm")&amp;" and "&amp; TEXT($L$2,"dd mmmm") &amp; " (monthly change)"</f>
        <v>% Change between 21 March and 18 April (monthly change)</v>
      </c>
      <c r="D8" s="82" t="str">
        <f>"% Change between " &amp; TEXT($L$7,"dd mmmm")&amp;" and "&amp; TEXT($L$2,"dd mmmm") &amp; " (weekly change)"</f>
        <v>% Change between 11 April and 18 April (weekly change)</v>
      </c>
      <c r="E8" s="84" t="str">
        <f>"% Change between " &amp; TEXT($L$6,"dd mmmm")&amp;" and "&amp; TEXT($L$7,"dd mmmm") &amp; " (weekly change)"</f>
        <v>% Change between 04 April and 11 April (weekly change)</v>
      </c>
      <c r="F8" s="103" t="s">
        <v>65</v>
      </c>
      <c r="G8" s="101" t="str">
        <f>"% Change between " &amp; TEXT($L$4,"dd mmmm")&amp;" and "&amp; TEXT($L$2,"dd mmmm") &amp; " (monthly change)"</f>
        <v>% Change between 21 March and 18 April (monthly change)</v>
      </c>
      <c r="H8" s="82" t="str">
        <f>"% Change between " &amp; TEXT($L$7,"dd mmmm")&amp;" and "&amp; TEXT($L$2,"dd mmmm") &amp; " (weekly change)"</f>
        <v>% Change between 11 April and 18 April (weekly change)</v>
      </c>
      <c r="I8" s="84" t="str">
        <f>"% Change between " &amp; TEXT($L$6,"dd mmmm")&amp;" and "&amp; TEXT($L$7,"dd mmmm") &amp; " (weekly change)"</f>
        <v>% Change between 04 April and 11 April (weekly change)</v>
      </c>
      <c r="J8" s="70"/>
      <c r="K8" s="52" t="s">
        <v>64</v>
      </c>
      <c r="L8" s="53">
        <v>43939</v>
      </c>
    </row>
    <row r="9" spans="1:12" ht="34.15" customHeight="1" thickBot="1" x14ac:dyDescent="0.4">
      <c r="A9" s="98"/>
      <c r="B9" s="100"/>
      <c r="C9" s="102"/>
      <c r="D9" s="83"/>
      <c r="E9" s="85"/>
      <c r="F9" s="104"/>
      <c r="G9" s="102"/>
      <c r="H9" s="83"/>
      <c r="I9" s="85"/>
      <c r="J9" s="71"/>
      <c r="K9" s="54" t="s">
        <v>20</v>
      </c>
      <c r="L9" s="56">
        <v>100</v>
      </c>
    </row>
    <row r="10" spans="1:12" x14ac:dyDescent="0.35">
      <c r="A10" s="39"/>
      <c r="B10" s="86" t="s">
        <v>18</v>
      </c>
      <c r="C10" s="87"/>
      <c r="D10" s="87"/>
      <c r="E10" s="87"/>
      <c r="F10" s="87"/>
      <c r="G10" s="87"/>
      <c r="H10" s="87"/>
      <c r="I10" s="88"/>
      <c r="J10" s="55"/>
      <c r="K10" s="78" t="s">
        <v>19</v>
      </c>
      <c r="L10" s="56">
        <v>99.242029512677078</v>
      </c>
    </row>
    <row r="11" spans="1:12" x14ac:dyDescent="0.35">
      <c r="A11" s="40" t="s">
        <v>17</v>
      </c>
      <c r="B11" s="36">
        <v>-0.11013350504822106</v>
      </c>
      <c r="C11" s="36">
        <v>-0.10333706462733283</v>
      </c>
      <c r="D11" s="36">
        <v>-2.863840746901325E-2</v>
      </c>
      <c r="E11" s="36">
        <v>-9.1170061244192357E-3</v>
      </c>
      <c r="F11" s="36">
        <v>-0.13789182796278632</v>
      </c>
      <c r="G11" s="36">
        <v>-0.14524063808442467</v>
      </c>
      <c r="H11" s="36">
        <v>-2.2101829213027946E-2</v>
      </c>
      <c r="I11" s="35">
        <v>-4.1991795359991868E-2</v>
      </c>
      <c r="J11" s="55"/>
      <c r="K11" s="55"/>
      <c r="L11" s="56">
        <v>97.285167962720834</v>
      </c>
    </row>
    <row r="12" spans="1:12" x14ac:dyDescent="0.35">
      <c r="A12" s="37" t="s">
        <v>6</v>
      </c>
      <c r="B12" s="36">
        <v>-0.11445131536020414</v>
      </c>
      <c r="C12" s="36">
        <v>-0.10359082516474782</v>
      </c>
      <c r="D12" s="36">
        <v>-2.596577934364197E-2</v>
      </c>
      <c r="E12" s="36">
        <v>-9.3960980792869853E-3</v>
      </c>
      <c r="F12" s="36">
        <v>-0.12648831965468921</v>
      </c>
      <c r="G12" s="36">
        <v>-0.13257923561599516</v>
      </c>
      <c r="H12" s="36">
        <v>-2.9938656808347175E-2</v>
      </c>
      <c r="I12" s="35">
        <v>-3.8838741910466212E-2</v>
      </c>
      <c r="J12" s="55"/>
      <c r="K12" s="55"/>
      <c r="L12" s="56">
        <v>92.453115937042242</v>
      </c>
    </row>
    <row r="13" spans="1:12" ht="15" customHeight="1" x14ac:dyDescent="0.35">
      <c r="A13" s="37" t="s">
        <v>5</v>
      </c>
      <c r="B13" s="36">
        <v>-0.11748976807639844</v>
      </c>
      <c r="C13" s="36">
        <v>-0.10778791935418452</v>
      </c>
      <c r="D13" s="36">
        <v>-2.6796168056815506E-2</v>
      </c>
      <c r="E13" s="36">
        <v>-3.7925047833343717E-3</v>
      </c>
      <c r="F13" s="36">
        <v>-0.14346915131766547</v>
      </c>
      <c r="G13" s="36">
        <v>-0.13199703737106849</v>
      </c>
      <c r="H13" s="36">
        <v>-1.7277246061450979E-2</v>
      </c>
      <c r="I13" s="35">
        <v>-3.5443875493336607E-2</v>
      </c>
      <c r="J13" s="55"/>
      <c r="K13" s="55"/>
      <c r="L13" s="56">
        <v>91.610220312822577</v>
      </c>
    </row>
    <row r="14" spans="1:12" ht="15" customHeight="1" x14ac:dyDescent="0.35">
      <c r="A14" s="37" t="s">
        <v>52</v>
      </c>
      <c r="B14" s="36">
        <v>-0.1012311245336649</v>
      </c>
      <c r="C14" s="36">
        <v>-0.10176967975321249</v>
      </c>
      <c r="D14" s="36">
        <v>-2.8157326033712682E-2</v>
      </c>
      <c r="E14" s="36">
        <v>-1.4240562133307821E-2</v>
      </c>
      <c r="F14" s="36">
        <v>-0.19459859428072979</v>
      </c>
      <c r="G14" s="36">
        <v>-0.21825273881641083</v>
      </c>
      <c r="H14" s="36">
        <v>-1.9962658615033324E-2</v>
      </c>
      <c r="I14" s="35">
        <v>-7.3596846284742612E-2</v>
      </c>
      <c r="J14" s="55"/>
      <c r="K14" s="55"/>
      <c r="L14" s="56">
        <v>88.9866494951779</v>
      </c>
    </row>
    <row r="15" spans="1:12" ht="15" customHeight="1" x14ac:dyDescent="0.35">
      <c r="A15" s="37" t="s">
        <v>4</v>
      </c>
      <c r="B15" s="36">
        <v>-0.10915801726646612</v>
      </c>
      <c r="C15" s="36">
        <v>-0.10777324395220045</v>
      </c>
      <c r="D15" s="36">
        <v>-2.7666490206458394E-2</v>
      </c>
      <c r="E15" s="36">
        <v>-4.3788356977360055E-3</v>
      </c>
      <c r="F15" s="36">
        <v>-0.15508938653386628</v>
      </c>
      <c r="G15" s="36">
        <v>-0.15153063907473119</v>
      </c>
      <c r="H15" s="36">
        <v>4.9331470048745274E-2</v>
      </c>
      <c r="I15" s="35">
        <v>-4.7373121419499231E-2</v>
      </c>
      <c r="J15" s="55"/>
      <c r="K15" s="78" t="s">
        <v>16</v>
      </c>
      <c r="L15" s="56">
        <v>100</v>
      </c>
    </row>
    <row r="16" spans="1:12" ht="15" customHeight="1" x14ac:dyDescent="0.35">
      <c r="A16" s="37" t="s">
        <v>3</v>
      </c>
      <c r="B16" s="36">
        <v>-0.11714043109079042</v>
      </c>
      <c r="C16" s="36">
        <v>-0.11075131578947373</v>
      </c>
      <c r="D16" s="36">
        <v>-4.4044037908435141E-2</v>
      </c>
      <c r="E16" s="36">
        <v>-1.2249429722960392E-2</v>
      </c>
      <c r="F16" s="36">
        <v>-4.5210233725364146E-2</v>
      </c>
      <c r="G16" s="36">
        <v>-7.0237552065909314E-2</v>
      </c>
      <c r="H16" s="36">
        <v>-2.6338443554923208E-2</v>
      </c>
      <c r="I16" s="35">
        <v>-7.6754763629547362E-3</v>
      </c>
      <c r="J16" s="55"/>
      <c r="K16" s="55"/>
      <c r="L16" s="56">
        <v>100.85975193125338</v>
      </c>
    </row>
    <row r="17" spans="1:12" ht="15" customHeight="1" x14ac:dyDescent="0.35">
      <c r="A17" s="37" t="s">
        <v>51</v>
      </c>
      <c r="B17" s="36">
        <v>-8.1978676701160214E-2</v>
      </c>
      <c r="C17" s="36">
        <v>-6.5867900446713423E-2</v>
      </c>
      <c r="D17" s="36">
        <v>-1.2290823211875801E-2</v>
      </c>
      <c r="E17" s="36">
        <v>-7.5405488662390052E-3</v>
      </c>
      <c r="F17" s="36">
        <v>-0.15935163251214401</v>
      </c>
      <c r="G17" s="36">
        <v>-8.0334337141160783E-2</v>
      </c>
      <c r="H17" s="36">
        <v>-5.5505032206329297E-2</v>
      </c>
      <c r="I17" s="35">
        <v>-5.1670597814678532E-2</v>
      </c>
      <c r="J17" s="55"/>
      <c r="K17" s="55"/>
      <c r="L17" s="56">
        <v>99.027128936787406</v>
      </c>
    </row>
    <row r="18" spans="1:12" ht="15" customHeight="1" x14ac:dyDescent="0.35">
      <c r="A18" s="37" t="s">
        <v>2</v>
      </c>
      <c r="B18" s="36">
        <v>-5.4846698113207526E-2</v>
      </c>
      <c r="C18" s="36">
        <v>-6.0937316930287033E-2</v>
      </c>
      <c r="D18" s="36">
        <v>-1.8383343539497887E-2</v>
      </c>
      <c r="E18" s="36">
        <v>-6.8538418231212095E-4</v>
      </c>
      <c r="F18" s="36">
        <v>-0.15179319222474297</v>
      </c>
      <c r="G18" s="36">
        <v>-0.16914669365667578</v>
      </c>
      <c r="H18" s="36">
        <v>-8.0999044183861058E-2</v>
      </c>
      <c r="I18" s="35">
        <v>-1.5874252840969771E-2</v>
      </c>
      <c r="J18" s="55"/>
      <c r="K18" s="55"/>
      <c r="L18" s="56">
        <v>92.023532310241833</v>
      </c>
    </row>
    <row r="19" spans="1:12" x14ac:dyDescent="0.35">
      <c r="A19" s="38" t="s">
        <v>1</v>
      </c>
      <c r="B19" s="36">
        <v>-3.7744130656685915E-2</v>
      </c>
      <c r="C19" s="36">
        <v>-4.2954314720812126E-2</v>
      </c>
      <c r="D19" s="36">
        <v>-4.2306129359972799E-2</v>
      </c>
      <c r="E19" s="36">
        <v>-9.5921652803863111E-3</v>
      </c>
      <c r="F19" s="36">
        <v>-8.650387046131558E-2</v>
      </c>
      <c r="G19" s="36">
        <v>-0.13861093903375021</v>
      </c>
      <c r="H19" s="36">
        <v>-4.3652036326190635E-2</v>
      </c>
      <c r="I19" s="35">
        <v>-3.4383327016650256E-2</v>
      </c>
      <c r="J19" s="71"/>
      <c r="K19" s="57"/>
      <c r="L19" s="56">
        <v>88.159298973166571</v>
      </c>
    </row>
    <row r="20" spans="1:12" x14ac:dyDescent="0.35">
      <c r="A20" s="39"/>
      <c r="B20" s="89" t="s">
        <v>15</v>
      </c>
      <c r="C20" s="89"/>
      <c r="D20" s="89"/>
      <c r="E20" s="89"/>
      <c r="F20" s="89"/>
      <c r="G20" s="89"/>
      <c r="H20" s="89"/>
      <c r="I20" s="90"/>
      <c r="J20" s="55"/>
      <c r="K20" s="55"/>
      <c r="L20" s="56">
        <v>86.210817203721362</v>
      </c>
    </row>
    <row r="21" spans="1:12" x14ac:dyDescent="0.35">
      <c r="A21" s="37" t="s">
        <v>14</v>
      </c>
      <c r="B21" s="36">
        <v>-9.2213467121167625E-2</v>
      </c>
      <c r="C21" s="36">
        <v>-8.5152905198776718E-2</v>
      </c>
      <c r="D21" s="36">
        <v>-1.9153214789232709E-2</v>
      </c>
      <c r="E21" s="36">
        <v>-2.7549332290810469E-3</v>
      </c>
      <c r="F21" s="36">
        <v>-0.14225808087934111</v>
      </c>
      <c r="G21" s="36">
        <v>-0.15095489950684648</v>
      </c>
      <c r="H21" s="36">
        <v>-1.0707818321880613E-2</v>
      </c>
      <c r="I21" s="35">
        <v>-5.2209977320220924E-2</v>
      </c>
      <c r="J21" s="55"/>
      <c r="K21" s="55"/>
      <c r="L21" s="55"/>
    </row>
    <row r="22" spans="1:12" x14ac:dyDescent="0.35">
      <c r="A22" s="37" t="s">
        <v>13</v>
      </c>
      <c r="B22" s="36">
        <v>-0.12098802096828842</v>
      </c>
      <c r="C22" s="36">
        <v>-0.11471509871425556</v>
      </c>
      <c r="D22" s="36">
        <v>-3.5971932278972107E-2</v>
      </c>
      <c r="E22" s="36">
        <v>-1.3170702927526312E-2</v>
      </c>
      <c r="F22" s="36">
        <v>-0.12914867867789859</v>
      </c>
      <c r="G22" s="36">
        <v>-0.13444190893175578</v>
      </c>
      <c r="H22" s="36">
        <v>-3.7681873691442824E-2</v>
      </c>
      <c r="I22" s="35">
        <v>-2.6904844807481121E-2</v>
      </c>
      <c r="J22" s="55"/>
      <c r="K22" s="58" t="s">
        <v>12</v>
      </c>
      <c r="L22" s="59"/>
    </row>
    <row r="23" spans="1:12" x14ac:dyDescent="0.35">
      <c r="A23" s="38" t="s">
        <v>54</v>
      </c>
      <c r="B23" s="36">
        <v>-0.29168709718185259</v>
      </c>
      <c r="C23" s="36">
        <v>-0.27332036820951644</v>
      </c>
      <c r="D23" s="36">
        <v>-4.8407470288624799E-2</v>
      </c>
      <c r="E23" s="36">
        <v>-8.2587383941073678E-2</v>
      </c>
      <c r="F23" s="36">
        <v>-0.18510701949935049</v>
      </c>
      <c r="G23" s="36">
        <v>-0.20402969420546568</v>
      </c>
      <c r="H23" s="36">
        <v>9.1316183978586984E-3</v>
      </c>
      <c r="I23" s="35">
        <v>-1.6746441050012661E-2</v>
      </c>
      <c r="J23" s="55"/>
      <c r="K23" s="58"/>
      <c r="L23" s="55" t="s">
        <v>9</v>
      </c>
    </row>
    <row r="24" spans="1:12" x14ac:dyDescent="0.35">
      <c r="A24" s="37" t="s">
        <v>55</v>
      </c>
      <c r="B24" s="36">
        <v>-0.16207057114784906</v>
      </c>
      <c r="C24" s="36">
        <v>-0.15141293532338307</v>
      </c>
      <c r="D24" s="36">
        <v>-4.0991028430341969E-2</v>
      </c>
      <c r="E24" s="36">
        <v>-1.8134991737183692E-2</v>
      </c>
      <c r="F24" s="36">
        <v>-0.1516995888482483</v>
      </c>
      <c r="G24" s="36">
        <v>-0.14794205751335376</v>
      </c>
      <c r="H24" s="36">
        <v>-2.1460022952586311E-2</v>
      </c>
      <c r="I24" s="35">
        <v>-3.4509521065006155E-2</v>
      </c>
      <c r="J24" s="55"/>
      <c r="K24" s="55" t="s">
        <v>54</v>
      </c>
      <c r="L24" s="56">
        <v>97.472513585239483</v>
      </c>
    </row>
    <row r="25" spans="1:12" x14ac:dyDescent="0.35">
      <c r="A25" s="37" t="s">
        <v>56</v>
      </c>
      <c r="B25" s="36">
        <v>-8.4765239305116591E-2</v>
      </c>
      <c r="C25" s="36">
        <v>-8.0319862174896728E-2</v>
      </c>
      <c r="D25" s="36">
        <v>-2.6574027286508373E-2</v>
      </c>
      <c r="E25" s="36">
        <v>3.9297463335552507E-4</v>
      </c>
      <c r="F25" s="36">
        <v>-0.1172768974615539</v>
      </c>
      <c r="G25" s="36">
        <v>-0.12557189317172879</v>
      </c>
      <c r="H25" s="36">
        <v>-1.8289631362787051E-2</v>
      </c>
      <c r="I25" s="35">
        <v>-2.8489812377194834E-2</v>
      </c>
      <c r="J25" s="55"/>
      <c r="K25" s="55" t="s">
        <v>55</v>
      </c>
      <c r="L25" s="56">
        <v>98.744072792515709</v>
      </c>
    </row>
    <row r="26" spans="1:12" x14ac:dyDescent="0.35">
      <c r="A26" s="37" t="s">
        <v>57</v>
      </c>
      <c r="B26" s="36">
        <v>-6.9671591537263211E-2</v>
      </c>
      <c r="C26" s="36">
        <v>-6.4571132614133053E-2</v>
      </c>
      <c r="D26" s="36">
        <v>-2.0652541924562229E-2</v>
      </c>
      <c r="E26" s="36">
        <v>2.7098042824826862E-3</v>
      </c>
      <c r="F26" s="36">
        <v>-0.16379881062146884</v>
      </c>
      <c r="G26" s="36">
        <v>-0.16770214310356979</v>
      </c>
      <c r="H26" s="36">
        <v>-2.3575144071470211E-2</v>
      </c>
      <c r="I26" s="35">
        <v>-4.1018193370830902E-2</v>
      </c>
      <c r="J26" s="55"/>
      <c r="K26" s="55" t="s">
        <v>56</v>
      </c>
      <c r="L26" s="56">
        <v>99.516638780442463</v>
      </c>
    </row>
    <row r="27" spans="1:12" ht="17.25" customHeight="1" x14ac:dyDescent="0.35">
      <c r="A27" s="37" t="s">
        <v>58</v>
      </c>
      <c r="B27" s="36">
        <v>-6.6547208154575599E-2</v>
      </c>
      <c r="C27" s="36">
        <v>-6.6155608622692652E-2</v>
      </c>
      <c r="D27" s="36">
        <v>-2.1473303351029593E-2</v>
      </c>
      <c r="E27" s="36">
        <v>1.3123750602690443E-3</v>
      </c>
      <c r="F27" s="36">
        <v>-0.14350221888751702</v>
      </c>
      <c r="G27" s="36">
        <v>-0.15899044700983933</v>
      </c>
      <c r="H27" s="36">
        <v>-2.4905499192306113E-2</v>
      </c>
      <c r="I27" s="35">
        <v>-5.0337432190797782E-2</v>
      </c>
      <c r="J27" s="72"/>
      <c r="K27" s="60" t="s">
        <v>57</v>
      </c>
      <c r="L27" s="56">
        <v>99.454746469671846</v>
      </c>
    </row>
    <row r="28" spans="1:12" x14ac:dyDescent="0.35">
      <c r="A28" s="37" t="s">
        <v>59</v>
      </c>
      <c r="B28" s="36">
        <v>-8.2086584271214513E-2</v>
      </c>
      <c r="C28" s="36">
        <v>-7.4610886816093624E-2</v>
      </c>
      <c r="D28" s="36">
        <v>-1.6996450754214742E-2</v>
      </c>
      <c r="E28" s="36">
        <v>-2.4017892444690991E-3</v>
      </c>
      <c r="F28" s="36">
        <v>-7.7213961022890687E-2</v>
      </c>
      <c r="G28" s="36">
        <v>-9.6494088960208613E-2</v>
      </c>
      <c r="H28" s="36">
        <v>-8.9727297108850301E-3</v>
      </c>
      <c r="I28" s="35">
        <v>-5.8891694831461394E-2</v>
      </c>
      <c r="J28" s="67"/>
      <c r="K28" s="50" t="s">
        <v>58</v>
      </c>
      <c r="L28" s="56">
        <v>99.958065868842937</v>
      </c>
    </row>
    <row r="29" spans="1:12" ht="15" thickBot="1" x14ac:dyDescent="0.4">
      <c r="A29" s="34" t="s">
        <v>60</v>
      </c>
      <c r="B29" s="33">
        <v>-0.15859531104302649</v>
      </c>
      <c r="C29" s="33">
        <v>-0.1487871437234688</v>
      </c>
      <c r="D29" s="33">
        <v>-3.9546111153349051E-2</v>
      </c>
      <c r="E29" s="33">
        <v>-4.0504805500337415E-2</v>
      </c>
      <c r="F29" s="33">
        <v>-0.12004784190466433</v>
      </c>
      <c r="G29" s="33">
        <v>-0.12881515261236454</v>
      </c>
      <c r="H29" s="33">
        <v>-4.5318280835256908E-2</v>
      </c>
      <c r="I29" s="32">
        <v>-7.8923601333315774E-2</v>
      </c>
      <c r="J29" s="67"/>
      <c r="K29" s="50" t="s">
        <v>59</v>
      </c>
      <c r="L29" s="56">
        <v>99.192156321204166</v>
      </c>
    </row>
    <row r="30" spans="1:12" ht="15" thickTop="1" x14ac:dyDescent="0.35">
      <c r="A30" s="31" t="s">
        <v>53</v>
      </c>
      <c r="B30" s="29"/>
      <c r="C30" s="29"/>
      <c r="D30" s="29"/>
      <c r="E30" s="29"/>
      <c r="F30" s="29"/>
      <c r="G30" s="29"/>
      <c r="H30" s="29"/>
      <c r="I30" s="29"/>
      <c r="J30" s="67"/>
      <c r="K30" s="50" t="s">
        <v>60</v>
      </c>
      <c r="L30" s="56">
        <v>98.847742107366457</v>
      </c>
    </row>
    <row r="31" spans="1:12" ht="7.15" customHeight="1" x14ac:dyDescent="0.35">
      <c r="B31" s="23"/>
      <c r="C31" s="23"/>
      <c r="D31" s="23"/>
      <c r="E31" s="23"/>
      <c r="F31" s="23"/>
      <c r="G31" s="23"/>
      <c r="H31" s="23"/>
      <c r="I31" s="23"/>
      <c r="K31" s="50" t="s">
        <v>61</v>
      </c>
      <c r="L31" s="56">
        <v>0</v>
      </c>
    </row>
    <row r="32" spans="1:12" ht="15.75" customHeight="1" x14ac:dyDescent="0.35">
      <c r="A32" s="26" t="str">
        <f>"Indexed number of employee jobs and total employee wages, "&amp;$L$1</f>
        <v>Indexed number of employee jobs and total employee wages, Rental, hiring and real estate services</v>
      </c>
      <c r="B32" s="30"/>
      <c r="C32" s="30"/>
      <c r="D32" s="30"/>
      <c r="E32" s="30"/>
      <c r="F32" s="30"/>
      <c r="G32" s="30"/>
      <c r="H32" s="30"/>
      <c r="I32" s="30"/>
      <c r="J32" s="75"/>
      <c r="K32" s="50"/>
      <c r="L32" s="56" t="s">
        <v>8</v>
      </c>
    </row>
    <row r="33" spans="1:12" x14ac:dyDescent="0.35">
      <c r="B33" s="23"/>
      <c r="C33" s="23"/>
      <c r="D33" s="23"/>
      <c r="E33" s="23"/>
      <c r="F33" s="23"/>
      <c r="G33" s="23"/>
      <c r="H33" s="23"/>
      <c r="I33" s="23"/>
      <c r="K33" s="55" t="s">
        <v>54</v>
      </c>
      <c r="L33" s="56">
        <v>74.434474914697333</v>
      </c>
    </row>
    <row r="34" spans="1:12" x14ac:dyDescent="0.35">
      <c r="F34" s="23"/>
      <c r="G34" s="23"/>
      <c r="H34" s="23"/>
      <c r="I34" s="23"/>
      <c r="K34" s="55" t="s">
        <v>55</v>
      </c>
      <c r="L34" s="56">
        <v>87.374514075782812</v>
      </c>
    </row>
    <row r="35" spans="1:12" x14ac:dyDescent="0.35">
      <c r="B35" s="23"/>
      <c r="C35" s="23"/>
      <c r="D35" s="23"/>
      <c r="E35" s="23"/>
      <c r="F35" s="23"/>
      <c r="G35" s="23"/>
      <c r="H35" s="23"/>
      <c r="I35" s="23"/>
      <c r="K35" s="55" t="s">
        <v>56</v>
      </c>
      <c r="L35" s="56">
        <v>94.022019788890958</v>
      </c>
    </row>
    <row r="36" spans="1:12" x14ac:dyDescent="0.35">
      <c r="A36" s="23"/>
      <c r="B36" s="23"/>
      <c r="C36" s="23"/>
      <c r="D36" s="23"/>
      <c r="E36" s="23"/>
      <c r="F36" s="23"/>
      <c r="G36" s="23"/>
      <c r="H36" s="23"/>
      <c r="I36" s="23"/>
      <c r="K36" s="60" t="s">
        <v>57</v>
      </c>
      <c r="L36" s="56">
        <v>94.994723352932311</v>
      </c>
    </row>
    <row r="37" spans="1:12" x14ac:dyDescent="0.35">
      <c r="A37" s="23"/>
      <c r="B37" s="23"/>
      <c r="C37" s="23"/>
      <c r="D37" s="23"/>
      <c r="E37" s="23"/>
      <c r="F37" s="23"/>
      <c r="G37" s="23"/>
      <c r="H37" s="23"/>
      <c r="I37" s="23"/>
      <c r="K37" s="50" t="s">
        <v>58</v>
      </c>
      <c r="L37" s="56">
        <v>95.393696977516854</v>
      </c>
    </row>
    <row r="38" spans="1:12" x14ac:dyDescent="0.35">
      <c r="A38" s="23"/>
      <c r="B38" s="23"/>
      <c r="C38" s="23"/>
      <c r="D38" s="23"/>
      <c r="E38" s="23"/>
      <c r="F38" s="23"/>
      <c r="G38" s="23"/>
      <c r="H38" s="23"/>
      <c r="I38" s="23"/>
      <c r="K38" s="50" t="s">
        <v>59</v>
      </c>
      <c r="L38" s="56">
        <v>93.378443692605131</v>
      </c>
    </row>
    <row r="39" spans="1:12" x14ac:dyDescent="0.35">
      <c r="A39" s="23"/>
      <c r="B39" s="23"/>
      <c r="C39" s="23"/>
      <c r="D39" s="23"/>
      <c r="E39" s="23"/>
      <c r="F39" s="23"/>
      <c r="G39" s="23"/>
      <c r="H39" s="23"/>
      <c r="I39" s="23"/>
      <c r="K39" s="50" t="s">
        <v>60</v>
      </c>
      <c r="L39" s="56">
        <v>87.604902091381376</v>
      </c>
    </row>
    <row r="40" spans="1:12" x14ac:dyDescent="0.35">
      <c r="A40" s="23"/>
      <c r="B40" s="23"/>
      <c r="C40" s="23"/>
      <c r="D40" s="23"/>
      <c r="E40" s="23"/>
      <c r="F40" s="23"/>
      <c r="G40" s="23"/>
      <c r="H40" s="23"/>
      <c r="I40" s="23"/>
      <c r="K40" s="50" t="s">
        <v>61</v>
      </c>
      <c r="L40" s="56">
        <v>0</v>
      </c>
    </row>
    <row r="41" spans="1:12" ht="25.5" customHeight="1" x14ac:dyDescent="0.35">
      <c r="F41" s="23"/>
      <c r="G41" s="23"/>
      <c r="H41" s="23"/>
      <c r="I41" s="23"/>
      <c r="K41" s="50"/>
      <c r="L41" s="56" t="s">
        <v>7</v>
      </c>
    </row>
    <row r="42" spans="1:12" x14ac:dyDescent="0.35">
      <c r="B42" s="29"/>
      <c r="C42" s="29"/>
      <c r="D42" s="29"/>
      <c r="E42" s="29"/>
      <c r="F42" s="29"/>
      <c r="G42" s="29"/>
      <c r="H42" s="29"/>
      <c r="I42" s="29"/>
      <c r="J42" s="67"/>
      <c r="K42" s="55" t="s">
        <v>54</v>
      </c>
      <c r="L42" s="56">
        <v>70.831290281814745</v>
      </c>
    </row>
    <row r="43" spans="1:12" x14ac:dyDescent="0.35">
      <c r="K43" s="55" t="s">
        <v>55</v>
      </c>
      <c r="L43" s="56">
        <v>83.792942885215098</v>
      </c>
    </row>
    <row r="44" spans="1:12" x14ac:dyDescent="0.35">
      <c r="B44" s="29"/>
      <c r="C44" s="29"/>
      <c r="D44" s="29"/>
      <c r="E44" s="29"/>
      <c r="F44" s="29"/>
      <c r="G44" s="29"/>
      <c r="H44" s="29"/>
      <c r="I44" s="29"/>
      <c r="J44" s="67"/>
      <c r="K44" s="55" t="s">
        <v>56</v>
      </c>
      <c r="L44" s="56">
        <v>91.523476069488339</v>
      </c>
    </row>
    <row r="45" spans="1:12" ht="15.4" customHeight="1" x14ac:dyDescent="0.35">
      <c r="A45" s="26" t="str">
        <f>"Indexed number of employee jobs in "&amp;$L$1&amp;" each week, by age group"</f>
        <v>Indexed number of employee jobs in Rental, hiring and real estate services each week, by age group</v>
      </c>
      <c r="B45" s="29"/>
      <c r="C45" s="29"/>
      <c r="D45" s="29"/>
      <c r="E45" s="29"/>
      <c r="F45" s="29"/>
      <c r="G45" s="29"/>
      <c r="H45" s="29"/>
      <c r="I45" s="29"/>
      <c r="J45" s="67"/>
      <c r="K45" s="60" t="s">
        <v>57</v>
      </c>
      <c r="L45" s="56">
        <v>93.032840846273672</v>
      </c>
    </row>
    <row r="46" spans="1:12" ht="15.4" customHeight="1" x14ac:dyDescent="0.35">
      <c r="B46" s="29"/>
      <c r="C46" s="29"/>
      <c r="D46" s="29"/>
      <c r="E46" s="29"/>
      <c r="F46" s="29"/>
      <c r="G46" s="29"/>
      <c r="H46" s="29"/>
      <c r="I46" s="29"/>
      <c r="J46" s="67"/>
      <c r="K46" s="50" t="s">
        <v>58</v>
      </c>
      <c r="L46" s="56">
        <v>93.345279184542434</v>
      </c>
    </row>
    <row r="47" spans="1:12" ht="15.4" customHeight="1" x14ac:dyDescent="0.35">
      <c r="B47" s="29"/>
      <c r="C47" s="29"/>
      <c r="D47" s="29"/>
      <c r="E47" s="29"/>
      <c r="F47" s="29"/>
      <c r="G47" s="29"/>
      <c r="H47" s="29"/>
      <c r="I47" s="29"/>
      <c r="J47" s="67"/>
      <c r="K47" s="50" t="s">
        <v>59</v>
      </c>
      <c r="L47" s="56">
        <v>91.791341572878551</v>
      </c>
    </row>
    <row r="48" spans="1:12" ht="15.4" customHeight="1" x14ac:dyDescent="0.35">
      <c r="B48" s="29"/>
      <c r="C48" s="29"/>
      <c r="D48" s="29"/>
      <c r="E48" s="29"/>
      <c r="F48" s="29"/>
      <c r="G48" s="29"/>
      <c r="H48" s="29"/>
      <c r="I48" s="29"/>
      <c r="J48" s="67"/>
      <c r="K48" s="50" t="s">
        <v>60</v>
      </c>
      <c r="L48" s="56">
        <v>84.140468895697353</v>
      </c>
    </row>
    <row r="49" spans="1:12" ht="15.4" customHeight="1" x14ac:dyDescent="0.35">
      <c r="B49" s="29"/>
      <c r="C49" s="29"/>
      <c r="D49" s="29"/>
      <c r="E49" s="29"/>
      <c r="F49" s="29"/>
      <c r="G49" s="29"/>
      <c r="H49" s="29"/>
      <c r="I49" s="29"/>
      <c r="J49" s="67"/>
      <c r="K49" s="50" t="s">
        <v>61</v>
      </c>
      <c r="L49" s="56">
        <v>0</v>
      </c>
    </row>
    <row r="50" spans="1:12" ht="15.4" customHeight="1" x14ac:dyDescent="0.35">
      <c r="B50" s="29"/>
      <c r="C50" s="29"/>
      <c r="D50" s="29"/>
      <c r="E50" s="29"/>
      <c r="F50" s="29"/>
      <c r="G50" s="29"/>
      <c r="H50" s="29"/>
      <c r="I50" s="29"/>
      <c r="J50" s="67"/>
      <c r="K50" s="52"/>
      <c r="L50" s="52"/>
    </row>
    <row r="51" spans="1:12" ht="15.4" customHeight="1" x14ac:dyDescent="0.35">
      <c r="B51" s="27"/>
      <c r="C51" s="27"/>
      <c r="D51" s="27"/>
      <c r="E51" s="27"/>
      <c r="F51" s="27"/>
      <c r="G51" s="27"/>
      <c r="H51" s="27"/>
      <c r="I51" s="27"/>
      <c r="J51" s="76"/>
      <c r="K51" s="55" t="s">
        <v>11</v>
      </c>
      <c r="L51" s="55"/>
    </row>
    <row r="52" spans="1:12" ht="15.4" customHeight="1" x14ac:dyDescent="0.35">
      <c r="B52" s="27"/>
      <c r="C52" s="27"/>
      <c r="D52" s="27"/>
      <c r="E52" s="27"/>
      <c r="F52" s="27"/>
      <c r="G52" s="27"/>
      <c r="H52" s="27"/>
      <c r="I52" s="27"/>
      <c r="J52" s="76"/>
      <c r="K52" s="61"/>
      <c r="L52" s="55" t="s">
        <v>9</v>
      </c>
    </row>
    <row r="53" spans="1:12" ht="15.4" customHeight="1" x14ac:dyDescent="0.35">
      <c r="B53" s="28"/>
      <c r="C53" s="28"/>
      <c r="D53" s="28"/>
      <c r="E53" s="28"/>
      <c r="F53" s="28"/>
      <c r="G53" s="28"/>
      <c r="H53" s="28"/>
      <c r="I53" s="28"/>
      <c r="J53" s="67"/>
      <c r="K53" s="55" t="s">
        <v>6</v>
      </c>
      <c r="L53" s="56">
        <v>98.590146117618644</v>
      </c>
    </row>
    <row r="54" spans="1:12" ht="15.4" customHeight="1" x14ac:dyDescent="0.35">
      <c r="B54" s="28"/>
      <c r="C54" s="28"/>
      <c r="D54" s="28"/>
      <c r="E54" s="28"/>
      <c r="F54" s="28"/>
      <c r="G54" s="28"/>
      <c r="H54" s="28"/>
      <c r="I54" s="28"/>
      <c r="J54" s="67"/>
      <c r="K54" s="55" t="s">
        <v>5</v>
      </c>
      <c r="L54" s="56">
        <v>99.155878414025395</v>
      </c>
    </row>
    <row r="55" spans="1:12" ht="15.4" customHeight="1" x14ac:dyDescent="0.35">
      <c r="B55" s="4"/>
      <c r="C55" s="4"/>
      <c r="D55" s="5"/>
      <c r="E55" s="2"/>
      <c r="F55" s="28"/>
      <c r="G55" s="28"/>
      <c r="H55" s="28"/>
      <c r="I55" s="28"/>
      <c r="J55" s="67"/>
      <c r="K55" s="55" t="s">
        <v>52</v>
      </c>
      <c r="L55" s="56">
        <v>100.17117588322</v>
      </c>
    </row>
    <row r="56" spans="1:12" ht="15.4" customHeight="1" x14ac:dyDescent="0.35">
      <c r="B56" s="4"/>
      <c r="C56" s="4"/>
      <c r="D56" s="5"/>
      <c r="E56" s="2"/>
      <c r="F56" s="28"/>
      <c r="G56" s="28"/>
      <c r="H56" s="28"/>
      <c r="I56" s="28"/>
      <c r="J56" s="67"/>
      <c r="K56" s="60" t="s">
        <v>4</v>
      </c>
      <c r="L56" s="56">
        <v>99.879081015719478</v>
      </c>
    </row>
    <row r="57" spans="1:12" ht="15.4" customHeight="1" x14ac:dyDescent="0.35">
      <c r="A57" s="4"/>
      <c r="B57" s="4"/>
      <c r="C57" s="4"/>
      <c r="D57" s="5"/>
      <c r="E57" s="2"/>
      <c r="F57" s="28"/>
      <c r="G57" s="28"/>
      <c r="H57" s="28"/>
      <c r="I57" s="28"/>
      <c r="J57" s="67"/>
      <c r="K57" s="50" t="s">
        <v>3</v>
      </c>
      <c r="L57" s="56">
        <v>99.277913169058579</v>
      </c>
    </row>
    <row r="58" spans="1:12" ht="15.4" customHeight="1" x14ac:dyDescent="0.35">
      <c r="B58" s="29"/>
      <c r="C58" s="29"/>
      <c r="D58" s="29"/>
      <c r="E58" s="29"/>
      <c r="F58" s="28"/>
      <c r="G58" s="28"/>
      <c r="H58" s="28"/>
      <c r="I58" s="28"/>
      <c r="J58" s="67"/>
      <c r="K58" s="50" t="s">
        <v>51</v>
      </c>
      <c r="L58" s="56">
        <v>98.430634023854353</v>
      </c>
    </row>
    <row r="59" spans="1:12" ht="15.4" customHeight="1" x14ac:dyDescent="0.35">
      <c r="K59" s="50" t="s">
        <v>2</v>
      </c>
      <c r="L59" s="56">
        <v>99.401913875598098</v>
      </c>
    </row>
    <row r="60" spans="1:12" ht="15.4" customHeight="1" x14ac:dyDescent="0.35">
      <c r="A60" s="26" t="str">
        <f>"Indexed number of employee jobs held by men in "&amp;$L$1&amp;" each week, by State and Territory"</f>
        <v>Indexed number of employee jobs held by men in Rental, hiring and real estate services each week, by State and Territory</v>
      </c>
      <c r="K60" s="50" t="s">
        <v>1</v>
      </c>
      <c r="L60" s="56">
        <v>99.492385786802032</v>
      </c>
    </row>
    <row r="61" spans="1:12" ht="15.4" customHeight="1" x14ac:dyDescent="0.35">
      <c r="K61" s="58"/>
      <c r="L61" s="56" t="s">
        <v>8</v>
      </c>
    </row>
    <row r="62" spans="1:12" ht="15.4" customHeight="1" x14ac:dyDescent="0.35">
      <c r="B62" s="4"/>
      <c r="C62" s="4"/>
      <c r="D62" s="4"/>
      <c r="E62" s="4"/>
      <c r="F62" s="28"/>
      <c r="G62" s="28"/>
      <c r="H62" s="28"/>
      <c r="I62" s="28"/>
      <c r="J62" s="67"/>
      <c r="K62" s="55" t="s">
        <v>6</v>
      </c>
      <c r="L62" s="56">
        <v>91.637483395725155</v>
      </c>
    </row>
    <row r="63" spans="1:12" ht="15.4" customHeight="1" x14ac:dyDescent="0.35">
      <c r="B63" s="4"/>
      <c r="C63" s="4"/>
      <c r="D63" s="4"/>
      <c r="E63" s="4"/>
      <c r="F63" s="28"/>
      <c r="G63" s="28"/>
      <c r="H63" s="28"/>
      <c r="I63" s="28"/>
      <c r="J63" s="67"/>
      <c r="K63" s="55" t="s">
        <v>5</v>
      </c>
      <c r="L63" s="56">
        <v>91.700823830201699</v>
      </c>
    </row>
    <row r="64" spans="1:12" ht="15.4" customHeight="1" x14ac:dyDescent="0.35">
      <c r="B64" s="4"/>
      <c r="C64" s="4"/>
      <c r="D64" s="3"/>
      <c r="E64" s="2"/>
      <c r="F64" s="28"/>
      <c r="G64" s="28"/>
      <c r="H64" s="28"/>
      <c r="I64" s="28"/>
      <c r="J64" s="67"/>
      <c r="K64" s="55" t="s">
        <v>52</v>
      </c>
      <c r="L64" s="56">
        <v>93.718796062954695</v>
      </c>
    </row>
    <row r="65" spans="1:12" ht="15.4" customHeight="1" x14ac:dyDescent="0.35">
      <c r="B65" s="4"/>
      <c r="C65" s="4"/>
      <c r="D65" s="3"/>
      <c r="E65" s="2"/>
      <c r="F65" s="28"/>
      <c r="G65" s="28"/>
      <c r="H65" s="28"/>
      <c r="I65" s="28"/>
      <c r="J65" s="67"/>
      <c r="K65" s="60" t="s">
        <v>4</v>
      </c>
      <c r="L65" s="56">
        <v>92.200725513905681</v>
      </c>
    </row>
    <row r="66" spans="1:12" ht="15.4" customHeight="1" x14ac:dyDescent="0.35">
      <c r="B66" s="4"/>
      <c r="C66" s="4"/>
      <c r="D66" s="3"/>
      <c r="E66" s="2"/>
      <c r="F66" s="28"/>
      <c r="G66" s="28"/>
      <c r="H66" s="28"/>
      <c r="I66" s="28"/>
      <c r="J66" s="67"/>
      <c r="K66" s="50" t="s">
        <v>3</v>
      </c>
      <c r="L66" s="56">
        <v>93.907392363931763</v>
      </c>
    </row>
    <row r="67" spans="1:12" ht="15.4" customHeight="1" x14ac:dyDescent="0.35">
      <c r="B67" s="28"/>
      <c r="C67" s="28"/>
      <c r="D67" s="28"/>
      <c r="E67" s="28"/>
      <c r="F67" s="28"/>
      <c r="G67" s="28"/>
      <c r="H67" s="28"/>
      <c r="I67" s="28"/>
      <c r="J67" s="67"/>
      <c r="K67" s="50" t="s">
        <v>51</v>
      </c>
      <c r="L67" s="56">
        <v>94.852479598242311</v>
      </c>
    </row>
    <row r="68" spans="1:12" ht="15.4" customHeight="1" x14ac:dyDescent="0.35">
      <c r="A68" s="28"/>
      <c r="B68" s="28"/>
      <c r="C68" s="28"/>
      <c r="D68" s="28"/>
      <c r="E68" s="28"/>
      <c r="F68" s="28"/>
      <c r="G68" s="28"/>
      <c r="H68" s="28"/>
      <c r="I68" s="28"/>
      <c r="J68" s="67"/>
      <c r="K68" s="50" t="s">
        <v>2</v>
      </c>
      <c r="L68" s="56">
        <v>96.411483253588514</v>
      </c>
    </row>
    <row r="69" spans="1:12" ht="15.4" customHeight="1" x14ac:dyDescent="0.35">
      <c r="A69" s="28"/>
      <c r="B69" s="27"/>
      <c r="C69" s="27"/>
      <c r="D69" s="27"/>
      <c r="E69" s="27"/>
      <c r="F69" s="27"/>
      <c r="G69" s="27"/>
      <c r="H69" s="27"/>
      <c r="I69" s="27"/>
      <c r="J69" s="76"/>
      <c r="K69" s="50" t="s">
        <v>1</v>
      </c>
      <c r="L69" s="56">
        <v>97.081218274111677</v>
      </c>
    </row>
    <row r="70" spans="1:12" ht="15.4" customHeight="1" x14ac:dyDescent="0.35">
      <c r="K70" s="52"/>
      <c r="L70" s="56" t="s">
        <v>7</v>
      </c>
    </row>
    <row r="71" spans="1:12" ht="15.4" customHeight="1" x14ac:dyDescent="0.35">
      <c r="K71" s="55" t="s">
        <v>6</v>
      </c>
      <c r="L71" s="56">
        <v>89.756430382804012</v>
      </c>
    </row>
    <row r="72" spans="1:12" ht="15.4" customHeight="1" x14ac:dyDescent="0.35">
      <c r="K72" s="55" t="s">
        <v>5</v>
      </c>
      <c r="L72" s="56">
        <v>90.120043829390042</v>
      </c>
    </row>
    <row r="73" spans="1:12" ht="15.4" customHeight="1" x14ac:dyDescent="0.35">
      <c r="K73" s="55" t="s">
        <v>52</v>
      </c>
      <c r="L73" s="56">
        <v>92.304597974418726</v>
      </c>
    </row>
    <row r="74" spans="1:12" ht="15.4" customHeight="1" x14ac:dyDescent="0.35">
      <c r="K74" s="60" t="s">
        <v>4</v>
      </c>
      <c r="L74" s="56">
        <v>90.251511487303503</v>
      </c>
    </row>
    <row r="75" spans="1:12" ht="15.4" customHeight="1" x14ac:dyDescent="0.35">
      <c r="A75" s="26" t="str">
        <f>"Indexed number of employee jobs held by women in "&amp;$L$1&amp;" each week, by State and Territory"</f>
        <v>Indexed number of employee jobs held by women in Rental, hiring and real estate services each week, by State and Territory</v>
      </c>
      <c r="K75" s="50" t="s">
        <v>3</v>
      </c>
      <c r="L75" s="56">
        <v>91.365285675602493</v>
      </c>
    </row>
    <row r="76" spans="1:12" ht="15.4" customHeight="1" x14ac:dyDescent="0.35">
      <c r="K76" s="50" t="s">
        <v>51</v>
      </c>
      <c r="L76" s="56">
        <v>93.686754551161329</v>
      </c>
    </row>
    <row r="77" spans="1:12" ht="15.4" customHeight="1" x14ac:dyDescent="0.35">
      <c r="B77" s="4"/>
      <c r="C77" s="4"/>
      <c r="D77" s="4"/>
      <c r="E77" s="4"/>
      <c r="F77" s="28"/>
      <c r="G77" s="28"/>
      <c r="H77" s="28"/>
      <c r="I77" s="28"/>
      <c r="J77" s="67"/>
      <c r="K77" s="50" t="s">
        <v>2</v>
      </c>
      <c r="L77" s="56">
        <v>94.970095693779911</v>
      </c>
    </row>
    <row r="78" spans="1:12" ht="15.4" customHeight="1" x14ac:dyDescent="0.35">
      <c r="B78" s="4"/>
      <c r="C78" s="4"/>
      <c r="D78" s="4"/>
      <c r="E78" s="4"/>
      <c r="F78" s="28"/>
      <c r="G78" s="28"/>
      <c r="H78" s="28"/>
      <c r="I78" s="28"/>
      <c r="J78" s="67"/>
      <c r="K78" s="50" t="s">
        <v>1</v>
      </c>
      <c r="L78" s="56">
        <v>93.868020304568518</v>
      </c>
    </row>
    <row r="79" spans="1:12" ht="15.4" customHeight="1" x14ac:dyDescent="0.35">
      <c r="B79" s="4"/>
      <c r="C79" s="4"/>
      <c r="D79" s="3"/>
      <c r="E79" s="2"/>
      <c r="F79" s="28"/>
      <c r="G79" s="28"/>
      <c r="H79" s="28"/>
      <c r="I79" s="28"/>
      <c r="J79" s="67"/>
      <c r="K79" s="58"/>
      <c r="L79" s="58"/>
    </row>
    <row r="80" spans="1:12" ht="15.4" customHeight="1" x14ac:dyDescent="0.35">
      <c r="B80" s="4"/>
      <c r="C80" s="4"/>
      <c r="D80" s="3"/>
      <c r="E80" s="2"/>
      <c r="F80" s="28"/>
      <c r="G80" s="28"/>
      <c r="H80" s="28"/>
      <c r="I80" s="28"/>
      <c r="J80" s="67"/>
      <c r="K80" s="55" t="s">
        <v>10</v>
      </c>
      <c r="L80" s="55"/>
    </row>
    <row r="81" spans="1:12" ht="15.4" customHeight="1" x14ac:dyDescent="0.35">
      <c r="B81" s="4"/>
      <c r="C81" s="4"/>
      <c r="D81" s="3"/>
      <c r="E81" s="2"/>
      <c r="F81" s="28"/>
      <c r="G81" s="28"/>
      <c r="H81" s="28"/>
      <c r="I81" s="28"/>
      <c r="J81" s="67"/>
      <c r="K81" s="58"/>
      <c r="L81" s="55" t="s">
        <v>9</v>
      </c>
    </row>
    <row r="82" spans="1:12" ht="15.4" customHeight="1" x14ac:dyDescent="0.35">
      <c r="A82" s="28"/>
      <c r="B82" s="28"/>
      <c r="C82" s="28"/>
      <c r="D82" s="28"/>
      <c r="E82" s="28"/>
      <c r="F82" s="28"/>
      <c r="G82" s="28"/>
      <c r="H82" s="28"/>
      <c r="I82" s="28"/>
      <c r="J82" s="67"/>
      <c r="K82" s="55" t="s">
        <v>6</v>
      </c>
      <c r="L82" s="56">
        <v>99.028889768333897</v>
      </c>
    </row>
    <row r="83" spans="1:12" ht="15.4" customHeight="1" x14ac:dyDescent="0.35">
      <c r="B83" s="28"/>
      <c r="C83" s="28"/>
      <c r="D83" s="28"/>
      <c r="E83" s="28"/>
      <c r="F83" s="28"/>
      <c r="G83" s="28"/>
      <c r="H83" s="28"/>
      <c r="I83" s="28"/>
      <c r="J83" s="67"/>
      <c r="K83" s="55" t="s">
        <v>5</v>
      </c>
      <c r="L83" s="56">
        <v>98.640470861311442</v>
      </c>
    </row>
    <row r="84" spans="1:12" ht="15.4" customHeight="1" x14ac:dyDescent="0.35">
      <c r="A84" s="28"/>
      <c r="B84" s="27"/>
      <c r="C84" s="27"/>
      <c r="D84" s="27"/>
      <c r="E84" s="27"/>
      <c r="F84" s="27"/>
      <c r="G84" s="27"/>
      <c r="H84" s="27"/>
      <c r="I84" s="27"/>
      <c r="J84" s="76"/>
      <c r="K84" s="55" t="s">
        <v>52</v>
      </c>
      <c r="L84" s="56">
        <v>100.05636245393453</v>
      </c>
    </row>
    <row r="85" spans="1:12" ht="15.4" customHeight="1" x14ac:dyDescent="0.35">
      <c r="K85" s="60" t="s">
        <v>4</v>
      </c>
      <c r="L85" s="56">
        <v>99.844961240310084</v>
      </c>
    </row>
    <row r="86" spans="1:12" ht="15.4" customHeight="1" x14ac:dyDescent="0.35">
      <c r="K86" s="50" t="s">
        <v>3</v>
      </c>
      <c r="L86" s="56">
        <v>99.317346402940672</v>
      </c>
    </row>
    <row r="87" spans="1:12" ht="15.4" customHeight="1" x14ac:dyDescent="0.35">
      <c r="K87" s="50" t="s">
        <v>51</v>
      </c>
      <c r="L87" s="56">
        <v>98.132646490663234</v>
      </c>
    </row>
    <row r="88" spans="1:12" ht="15.4" customHeight="1" x14ac:dyDescent="0.35">
      <c r="K88" s="50" t="s">
        <v>2</v>
      </c>
      <c r="L88" s="56">
        <v>102.03349282296649</v>
      </c>
    </row>
    <row r="89" spans="1:12" ht="15.4" customHeight="1" x14ac:dyDescent="0.35">
      <c r="K89" s="50" t="s">
        <v>1</v>
      </c>
      <c r="L89" s="56">
        <v>101.66919575113809</v>
      </c>
    </row>
    <row r="90" spans="1:12" ht="15.4" customHeight="1" x14ac:dyDescent="0.35">
      <c r="K90" s="58"/>
      <c r="L90" s="56" t="s">
        <v>8</v>
      </c>
    </row>
    <row r="91" spans="1:12" ht="15" customHeight="1" x14ac:dyDescent="0.35">
      <c r="K91" s="55" t="s">
        <v>6</v>
      </c>
      <c r="L91" s="56">
        <v>90.730311425005326</v>
      </c>
    </row>
    <row r="92" spans="1:12" ht="15" customHeight="1" x14ac:dyDescent="0.35">
      <c r="K92" s="55" t="s">
        <v>5</v>
      </c>
      <c r="L92" s="56">
        <v>90.10196468540164</v>
      </c>
    </row>
    <row r="93" spans="1:12" ht="15" customHeight="1" x14ac:dyDescent="0.35">
      <c r="A93" s="26"/>
      <c r="K93" s="55" t="s">
        <v>52</v>
      </c>
      <c r="L93" s="56">
        <v>91.888142206806862</v>
      </c>
    </row>
    <row r="94" spans="1:12" ht="15" customHeight="1" x14ac:dyDescent="0.35">
      <c r="K94" s="60" t="s">
        <v>4</v>
      </c>
      <c r="L94" s="56">
        <v>91.104651162790702</v>
      </c>
    </row>
    <row r="95" spans="1:12" ht="15" customHeight="1" x14ac:dyDescent="0.35">
      <c r="K95" s="50" t="s">
        <v>3</v>
      </c>
      <c r="L95" s="56">
        <v>91.466830036758267</v>
      </c>
    </row>
    <row r="96" spans="1:12" ht="15" customHeight="1" x14ac:dyDescent="0.35">
      <c r="K96" s="50" t="s">
        <v>51</v>
      </c>
      <c r="L96" s="56">
        <v>91.757887958789439</v>
      </c>
    </row>
    <row r="97" spans="1:12" ht="15" customHeight="1" x14ac:dyDescent="0.35">
      <c r="K97" s="50" t="s">
        <v>2</v>
      </c>
      <c r="L97" s="56">
        <v>96.889952153110045</v>
      </c>
    </row>
    <row r="98" spans="1:12" ht="15" customHeight="1" x14ac:dyDescent="0.35">
      <c r="K98" s="50" t="s">
        <v>1</v>
      </c>
      <c r="L98" s="56">
        <v>103.9453717754173</v>
      </c>
    </row>
    <row r="99" spans="1:12" ht="15" customHeight="1" x14ac:dyDescent="0.35">
      <c r="K99" s="52"/>
      <c r="L99" s="56" t="s">
        <v>7</v>
      </c>
    </row>
    <row r="100" spans="1:12" ht="15" customHeight="1" x14ac:dyDescent="0.35">
      <c r="A100" s="25"/>
      <c r="B100" s="24"/>
      <c r="K100" s="55" t="s">
        <v>6</v>
      </c>
      <c r="L100" s="56">
        <v>87.971536424244263</v>
      </c>
    </row>
    <row r="101" spans="1:12" x14ac:dyDescent="0.35">
      <c r="A101" s="25"/>
      <c r="B101" s="24"/>
      <c r="K101" s="55" t="s">
        <v>5</v>
      </c>
      <c r="L101" s="56">
        <v>87.086669982591388</v>
      </c>
    </row>
    <row r="102" spans="1:12" x14ac:dyDescent="0.35">
      <c r="A102" s="25"/>
      <c r="B102" s="24"/>
      <c r="K102" s="55" t="s">
        <v>52</v>
      </c>
      <c r="L102" s="56">
        <v>88.439150227617617</v>
      </c>
    </row>
    <row r="103" spans="1:12" x14ac:dyDescent="0.35">
      <c r="A103" s="25"/>
      <c r="B103" s="24"/>
      <c r="K103" s="60" t="s">
        <v>4</v>
      </c>
      <c r="L103" s="56">
        <v>88.482945736434118</v>
      </c>
    </row>
    <row r="104" spans="1:12" x14ac:dyDescent="0.35">
      <c r="A104" s="25"/>
      <c r="B104" s="24"/>
      <c r="K104" s="50" t="s">
        <v>3</v>
      </c>
      <c r="L104" s="56">
        <v>85.899089795203921</v>
      </c>
    </row>
    <row r="105" spans="1:12" x14ac:dyDescent="0.35">
      <c r="A105" s="25"/>
      <c r="B105" s="24"/>
      <c r="K105" s="50" t="s">
        <v>51</v>
      </c>
      <c r="L105" s="56">
        <v>90.534449452672249</v>
      </c>
    </row>
    <row r="106" spans="1:12" x14ac:dyDescent="0.35">
      <c r="A106" s="25"/>
      <c r="B106" s="24"/>
      <c r="K106" s="50" t="s">
        <v>2</v>
      </c>
      <c r="L106" s="56">
        <v>94.610047846889955</v>
      </c>
    </row>
    <row r="107" spans="1:12" x14ac:dyDescent="0.35">
      <c r="A107" s="25"/>
      <c r="B107" s="24"/>
      <c r="K107" s="50" t="s">
        <v>1</v>
      </c>
      <c r="L107" s="56">
        <v>99.356600910470405</v>
      </c>
    </row>
    <row r="108" spans="1:12" x14ac:dyDescent="0.35">
      <c r="A108" s="25"/>
      <c r="B108" s="24"/>
      <c r="K108" s="58"/>
      <c r="L108" s="62"/>
    </row>
    <row r="109" spans="1:12" x14ac:dyDescent="0.35">
      <c r="A109" s="25"/>
      <c r="B109" s="24"/>
      <c r="K109" s="58"/>
      <c r="L109" s="62"/>
    </row>
    <row r="110" spans="1:12" x14ac:dyDescent="0.35">
      <c r="K110" s="58"/>
      <c r="L110" s="62"/>
    </row>
    <row r="111" spans="1:12" x14ac:dyDescent="0.35">
      <c r="K111" s="58"/>
      <c r="L111" s="62"/>
    </row>
    <row r="112" spans="1:12" x14ac:dyDescent="0.35">
      <c r="K112" s="58"/>
      <c r="L112" s="62"/>
    </row>
    <row r="113" spans="11:12" x14ac:dyDescent="0.35">
      <c r="K113" s="58"/>
      <c r="L113" s="62"/>
    </row>
    <row r="114" spans="11:12" x14ac:dyDescent="0.35">
      <c r="K114" s="58"/>
      <c r="L114" s="62"/>
    </row>
    <row r="115" spans="11:12" x14ac:dyDescent="0.35">
      <c r="K115" s="58"/>
      <c r="L115" s="62"/>
    </row>
    <row r="116" spans="11:12" x14ac:dyDescent="0.35">
      <c r="K116" s="58"/>
      <c r="L116" s="62"/>
    </row>
    <row r="117" spans="11:12" x14ac:dyDescent="0.35">
      <c r="K117" s="58"/>
      <c r="L117" s="62"/>
    </row>
    <row r="118" spans="11:12" x14ac:dyDescent="0.35">
      <c r="K118" s="58"/>
      <c r="L118" s="62"/>
    </row>
    <row r="119" spans="11:12" x14ac:dyDescent="0.35">
      <c r="K119" s="58"/>
      <c r="L119" s="62"/>
    </row>
    <row r="120" spans="11:12" x14ac:dyDescent="0.35">
      <c r="K120" s="58"/>
      <c r="L120" s="62"/>
    </row>
    <row r="121" spans="11:12" x14ac:dyDescent="0.35">
      <c r="K121" s="58"/>
      <c r="L121" s="63"/>
    </row>
    <row r="122" spans="11:12" x14ac:dyDescent="0.35">
      <c r="K122" s="51"/>
      <c r="L122" s="62"/>
    </row>
    <row r="123" spans="11:12" x14ac:dyDescent="0.35">
      <c r="K123" s="51"/>
      <c r="L123" s="62"/>
    </row>
    <row r="124" spans="11:12" x14ac:dyDescent="0.35">
      <c r="K124" s="51"/>
      <c r="L124" s="62"/>
    </row>
    <row r="125" spans="11:12" x14ac:dyDescent="0.35">
      <c r="K125" s="51"/>
      <c r="L125" s="62"/>
    </row>
    <row r="126" spans="11:12" x14ac:dyDescent="0.35">
      <c r="K126" s="51"/>
      <c r="L126" s="62"/>
    </row>
    <row r="127" spans="11:12" x14ac:dyDescent="0.35">
      <c r="K127" s="51"/>
      <c r="L127" s="62"/>
    </row>
    <row r="128" spans="11:12" x14ac:dyDescent="0.35">
      <c r="K128" s="51"/>
      <c r="L128" s="62"/>
    </row>
    <row r="129" spans="1:12" x14ac:dyDescent="0.35">
      <c r="K129" s="51"/>
      <c r="L129" s="62"/>
    </row>
    <row r="130" spans="1:12" x14ac:dyDescent="0.35">
      <c r="K130" s="51"/>
      <c r="L130" s="62"/>
    </row>
    <row r="131" spans="1:12" x14ac:dyDescent="0.35">
      <c r="K131" s="58"/>
      <c r="L131" s="62"/>
    </row>
    <row r="132" spans="1:12" x14ac:dyDescent="0.35">
      <c r="K132" s="58"/>
      <c r="L132" s="62"/>
    </row>
    <row r="133" spans="1:12" x14ac:dyDescent="0.35">
      <c r="K133" s="58"/>
      <c r="L133" s="62"/>
    </row>
    <row r="134" spans="1:12" x14ac:dyDescent="0.35">
      <c r="K134" s="58"/>
      <c r="L134" s="62"/>
    </row>
    <row r="135" spans="1:12" x14ac:dyDescent="0.35">
      <c r="K135" s="58"/>
      <c r="L135" s="62"/>
    </row>
    <row r="136" spans="1:12" x14ac:dyDescent="0.35">
      <c r="K136" s="58"/>
      <c r="L136" s="62"/>
    </row>
    <row r="137" spans="1:12" x14ac:dyDescent="0.35">
      <c r="K137" s="58"/>
      <c r="L137" s="62"/>
    </row>
    <row r="138" spans="1:12" x14ac:dyDescent="0.35">
      <c r="K138" s="58"/>
      <c r="L138" s="62"/>
    </row>
    <row r="139" spans="1:12" x14ac:dyDescent="0.35">
      <c r="K139" s="58"/>
      <c r="L139" s="62"/>
    </row>
    <row r="140" spans="1:12" x14ac:dyDescent="0.35">
      <c r="A140" s="25"/>
      <c r="B140" s="24"/>
      <c r="K140" s="58"/>
      <c r="L140" s="62"/>
    </row>
    <row r="141" spans="1:12" x14ac:dyDescent="0.35">
      <c r="A141" s="25"/>
      <c r="B141" s="24"/>
      <c r="K141" s="58"/>
      <c r="L141" s="58"/>
    </row>
    <row r="142" spans="1:12" x14ac:dyDescent="0.35">
      <c r="K142" s="58"/>
      <c r="L142" s="64"/>
    </row>
    <row r="143" spans="1:12" x14ac:dyDescent="0.35">
      <c r="K143" s="58"/>
      <c r="L143" s="65"/>
    </row>
    <row r="144" spans="1:12" x14ac:dyDescent="0.35">
      <c r="K144" s="58"/>
      <c r="L144" s="63"/>
    </row>
    <row r="145" spans="11:12" x14ac:dyDescent="0.35">
      <c r="K145" s="58"/>
      <c r="L145" s="63"/>
    </row>
    <row r="146" spans="11:12" x14ac:dyDescent="0.35">
      <c r="K146" s="58"/>
      <c r="L146" s="63"/>
    </row>
    <row r="147" spans="11:12" x14ac:dyDescent="0.35">
      <c r="K147" s="58"/>
      <c r="L147" s="63"/>
    </row>
    <row r="148" spans="11:12" x14ac:dyDescent="0.35">
      <c r="K148" s="58"/>
      <c r="L148" s="63"/>
    </row>
    <row r="149" spans="11:12" x14ac:dyDescent="0.35">
      <c r="K149" s="58"/>
      <c r="L149" s="63"/>
    </row>
    <row r="150" spans="11:12" x14ac:dyDescent="0.35">
      <c r="K150" s="51"/>
      <c r="L150" s="63"/>
    </row>
    <row r="151" spans="11:12" x14ac:dyDescent="0.35">
      <c r="K151" s="58"/>
      <c r="L151" s="63"/>
    </row>
    <row r="152" spans="11:12" x14ac:dyDescent="0.35">
      <c r="K152" s="58"/>
      <c r="L152" s="63"/>
    </row>
    <row r="153" spans="11:12" x14ac:dyDescent="0.35">
      <c r="K153" s="58"/>
      <c r="L153" s="63"/>
    </row>
    <row r="154" spans="11:12" x14ac:dyDescent="0.35">
      <c r="K154" s="58"/>
      <c r="L154" s="63"/>
    </row>
    <row r="155" spans="11:12" x14ac:dyDescent="0.35">
      <c r="K155" s="58"/>
      <c r="L155" s="63"/>
    </row>
    <row r="156" spans="11:12" x14ac:dyDescent="0.35">
      <c r="K156" s="58"/>
      <c r="L156" s="63"/>
    </row>
    <row r="157" spans="11:12" x14ac:dyDescent="0.35">
      <c r="K157" s="58"/>
      <c r="L157" s="63"/>
    </row>
    <row r="158" spans="11:12" x14ac:dyDescent="0.35">
      <c r="K158" s="58"/>
      <c r="L158" s="63"/>
    </row>
    <row r="159" spans="11:12" x14ac:dyDescent="0.35">
      <c r="K159" s="58"/>
      <c r="L159" s="63"/>
    </row>
    <row r="160" spans="11:12" x14ac:dyDescent="0.35">
      <c r="K160" s="58"/>
      <c r="L160" s="63"/>
    </row>
    <row r="161" spans="11:12" x14ac:dyDescent="0.35">
      <c r="K161" s="58"/>
      <c r="L161" s="63"/>
    </row>
    <row r="162" spans="11:12" x14ac:dyDescent="0.35">
      <c r="K162" s="58"/>
      <c r="L162" s="63"/>
    </row>
    <row r="163" spans="11:12" x14ac:dyDescent="0.35">
      <c r="K163" s="58"/>
      <c r="L163" s="63"/>
    </row>
    <row r="164" spans="11:12" x14ac:dyDescent="0.35">
      <c r="K164" s="58"/>
      <c r="L164" s="63"/>
    </row>
    <row r="165" spans="11:12" x14ac:dyDescent="0.35">
      <c r="K165" s="58"/>
      <c r="L165" s="63"/>
    </row>
    <row r="166" spans="11:12" x14ac:dyDescent="0.35">
      <c r="K166" s="58"/>
      <c r="L166" s="63"/>
    </row>
    <row r="167" spans="11:12" x14ac:dyDescent="0.35">
      <c r="K167" s="58"/>
      <c r="L167" s="63"/>
    </row>
    <row r="168" spans="11:12" x14ac:dyDescent="0.35">
      <c r="K168" s="58"/>
      <c r="L168" s="63"/>
    </row>
    <row r="169" spans="11:12" x14ac:dyDescent="0.35">
      <c r="K169" s="58"/>
      <c r="L169" s="63"/>
    </row>
    <row r="170" spans="11:12" x14ac:dyDescent="0.35">
      <c r="K170" s="51"/>
      <c r="L170" s="63"/>
    </row>
    <row r="171" spans="11:12" x14ac:dyDescent="0.35">
      <c r="K171" s="51"/>
      <c r="L171" s="63"/>
    </row>
    <row r="172" spans="11:12" x14ac:dyDescent="0.35">
      <c r="K172" s="51"/>
      <c r="L172" s="63"/>
    </row>
    <row r="173" spans="11:12" x14ac:dyDescent="0.35">
      <c r="K173" s="58"/>
      <c r="L173" s="63"/>
    </row>
    <row r="174" spans="11:12" x14ac:dyDescent="0.35">
      <c r="K174" s="58"/>
      <c r="L174" s="63"/>
    </row>
    <row r="175" spans="11:12" x14ac:dyDescent="0.35">
      <c r="K175" s="58"/>
      <c r="L175" s="63"/>
    </row>
    <row r="176" spans="11:12" x14ac:dyDescent="0.35">
      <c r="K176" s="58"/>
      <c r="L176" s="63"/>
    </row>
    <row r="177" spans="11:12" x14ac:dyDescent="0.35">
      <c r="K177" s="58"/>
      <c r="L177" s="63"/>
    </row>
    <row r="178" spans="11:12" x14ac:dyDescent="0.35">
      <c r="K178" s="58"/>
      <c r="L178" s="63"/>
    </row>
    <row r="179" spans="11:12" x14ac:dyDescent="0.35">
      <c r="K179" s="58"/>
      <c r="L179" s="63"/>
    </row>
    <row r="180" spans="11:12" x14ac:dyDescent="0.35">
      <c r="K180" s="58"/>
      <c r="L180" s="63"/>
    </row>
    <row r="181" spans="11:12" x14ac:dyDescent="0.35">
      <c r="K181" s="58"/>
      <c r="L181" s="58"/>
    </row>
    <row r="182" spans="11:12" x14ac:dyDescent="0.35">
      <c r="K182" s="58"/>
      <c r="L182" s="58"/>
    </row>
    <row r="183" spans="11:12" x14ac:dyDescent="0.35">
      <c r="K183" s="58"/>
      <c r="L183" s="58"/>
    </row>
    <row r="184" spans="11:12" x14ac:dyDescent="0.35">
      <c r="K184" s="58"/>
      <c r="L184" s="58"/>
    </row>
    <row r="185" spans="11:12" x14ac:dyDescent="0.35">
      <c r="K185" s="51"/>
      <c r="L185" s="58"/>
    </row>
    <row r="186" spans="11:12" x14ac:dyDescent="0.35">
      <c r="K186" s="51"/>
      <c r="L186" s="58"/>
    </row>
    <row r="187" spans="11:12" x14ac:dyDescent="0.35">
      <c r="K187" s="51"/>
      <c r="L187" s="58"/>
    </row>
    <row r="188" spans="11:12" x14ac:dyDescent="0.35">
      <c r="K188" s="51"/>
      <c r="L188" s="58"/>
    </row>
    <row r="189" spans="11:12" x14ac:dyDescent="0.35">
      <c r="K189" s="51"/>
      <c r="L189" s="58"/>
    </row>
    <row r="190" spans="11:12" x14ac:dyDescent="0.35">
      <c r="K190" s="51"/>
      <c r="L190" s="58"/>
    </row>
    <row r="191" spans="11:12" x14ac:dyDescent="0.35">
      <c r="K191" s="51"/>
      <c r="L191" s="58"/>
    </row>
    <row r="192" spans="11:12" x14ac:dyDescent="0.35">
      <c r="K192" s="51"/>
      <c r="L192" s="58"/>
    </row>
    <row r="193" spans="11:12" x14ac:dyDescent="0.35">
      <c r="K193" s="51"/>
      <c r="L193" s="58"/>
    </row>
    <row r="194" spans="11:12" x14ac:dyDescent="0.35">
      <c r="K194" s="51"/>
      <c r="L194" s="58"/>
    </row>
    <row r="195" spans="11:12" x14ac:dyDescent="0.35">
      <c r="K195" s="51"/>
      <c r="L195" s="58"/>
    </row>
    <row r="196" spans="11:12" x14ac:dyDescent="0.35">
      <c r="K196" s="51"/>
      <c r="L196" s="58"/>
    </row>
    <row r="197" spans="11:12" x14ac:dyDescent="0.35">
      <c r="K197" s="51"/>
      <c r="L197" s="58"/>
    </row>
    <row r="198" spans="11:12" x14ac:dyDescent="0.35">
      <c r="K198" s="51"/>
      <c r="L198" s="58"/>
    </row>
    <row r="199" spans="11:12" x14ac:dyDescent="0.35">
      <c r="K199" s="51"/>
      <c r="L199" s="58"/>
    </row>
    <row r="200" spans="11:12" x14ac:dyDescent="0.35">
      <c r="K200" s="51"/>
      <c r="L200" s="58"/>
    </row>
    <row r="201" spans="11:12" x14ac:dyDescent="0.35">
      <c r="K201" s="51"/>
      <c r="L201" s="58"/>
    </row>
    <row r="202" spans="11:12" x14ac:dyDescent="0.35">
      <c r="K202" s="51"/>
      <c r="L202" s="58"/>
    </row>
    <row r="203" spans="11:12" x14ac:dyDescent="0.35">
      <c r="K203" s="51"/>
      <c r="L203" s="58"/>
    </row>
    <row r="204" spans="11:12" x14ac:dyDescent="0.35">
      <c r="K204" s="51"/>
      <c r="L204" s="58"/>
    </row>
    <row r="205" spans="11:12" x14ac:dyDescent="0.35">
      <c r="K205" s="51"/>
      <c r="L205" s="58"/>
    </row>
    <row r="206" spans="11:12" x14ac:dyDescent="0.35">
      <c r="K206" s="51"/>
      <c r="L206" s="58"/>
    </row>
    <row r="207" spans="11:12" x14ac:dyDescent="0.35">
      <c r="K207" s="51"/>
      <c r="L207" s="58"/>
    </row>
    <row r="208" spans="11:12" x14ac:dyDescent="0.35">
      <c r="K208" s="51"/>
      <c r="L208" s="58"/>
    </row>
    <row r="209" spans="11:12" x14ac:dyDescent="0.35">
      <c r="K209" s="51"/>
      <c r="L209" s="58"/>
    </row>
    <row r="210" spans="11:12" x14ac:dyDescent="0.35">
      <c r="K210" s="51"/>
      <c r="L210" s="58"/>
    </row>
    <row r="211" spans="11:12" x14ac:dyDescent="0.35">
      <c r="K211" s="51"/>
      <c r="L211" s="58"/>
    </row>
    <row r="212" spans="11:12" x14ac:dyDescent="0.35">
      <c r="K212" s="51"/>
      <c r="L212" s="58"/>
    </row>
    <row r="213" spans="11:12" x14ac:dyDescent="0.35">
      <c r="K213" s="51"/>
      <c r="L213" s="58"/>
    </row>
    <row r="214" spans="11:12" x14ac:dyDescent="0.35">
      <c r="K214" s="51"/>
      <c r="L214" s="58"/>
    </row>
    <row r="215" spans="11:12" x14ac:dyDescent="0.35">
      <c r="K215" s="51"/>
      <c r="L215" s="51"/>
    </row>
    <row r="216" spans="11:12" x14ac:dyDescent="0.35">
      <c r="K216" s="51"/>
      <c r="L216" s="51"/>
    </row>
    <row r="217" spans="11:12" x14ac:dyDescent="0.35">
      <c r="K217" s="51"/>
      <c r="L217" s="51"/>
    </row>
    <row r="218" spans="11:12" x14ac:dyDescent="0.35">
      <c r="K218" s="51"/>
      <c r="L218" s="51"/>
    </row>
    <row r="219" spans="11:12" x14ac:dyDescent="0.35">
      <c r="K219" s="51"/>
      <c r="L219" s="51"/>
    </row>
    <row r="220" spans="11:12" x14ac:dyDescent="0.35">
      <c r="K220" s="51"/>
      <c r="L220" s="51"/>
    </row>
    <row r="221" spans="11:12" x14ac:dyDescent="0.35">
      <c r="K221" s="51"/>
      <c r="L221" s="51"/>
    </row>
    <row r="222" spans="11:12" x14ac:dyDescent="0.35">
      <c r="K222" s="51"/>
      <c r="L222" s="51"/>
    </row>
    <row r="223" spans="11:12" x14ac:dyDescent="0.35">
      <c r="K223" s="51"/>
      <c r="L223" s="51"/>
    </row>
    <row r="224" spans="11:12" x14ac:dyDescent="0.35">
      <c r="K224" s="51"/>
      <c r="L224" s="51"/>
    </row>
    <row r="225" spans="11:12" x14ac:dyDescent="0.35">
      <c r="K225" s="51"/>
      <c r="L225" s="51"/>
    </row>
    <row r="226" spans="11:12" x14ac:dyDescent="0.35">
      <c r="K226" s="51"/>
      <c r="L226" s="51"/>
    </row>
    <row r="227" spans="11:12" x14ac:dyDescent="0.35">
      <c r="K227" s="51"/>
      <c r="L227" s="51"/>
    </row>
    <row r="228" spans="11:12" x14ac:dyDescent="0.35">
      <c r="K228" s="51"/>
      <c r="L228" s="51"/>
    </row>
    <row r="229" spans="11:12" x14ac:dyDescent="0.35">
      <c r="K229" s="51"/>
      <c r="L229" s="51"/>
    </row>
    <row r="230" spans="11:12" x14ac:dyDescent="0.35">
      <c r="K230" s="51"/>
      <c r="L230" s="51"/>
    </row>
    <row r="231" spans="11:12" x14ac:dyDescent="0.35">
      <c r="K231" s="51"/>
      <c r="L231" s="51"/>
    </row>
    <row r="232" spans="11:12" x14ac:dyDescent="0.35">
      <c r="K232" s="51"/>
      <c r="L232" s="51"/>
    </row>
    <row r="233" spans="11:12" x14ac:dyDescent="0.35">
      <c r="K233" s="51"/>
      <c r="L233" s="51"/>
    </row>
    <row r="234" spans="11:12" x14ac:dyDescent="0.35">
      <c r="K234" s="51"/>
      <c r="L234" s="51"/>
    </row>
    <row r="235" spans="11:12" x14ac:dyDescent="0.35">
      <c r="K235" s="51"/>
      <c r="L235" s="51"/>
    </row>
    <row r="236" spans="11:12" x14ac:dyDescent="0.35">
      <c r="K236" s="51"/>
      <c r="L236" s="51"/>
    </row>
    <row r="237" spans="11:12" x14ac:dyDescent="0.35">
      <c r="K237" s="51"/>
      <c r="L237" s="51"/>
    </row>
    <row r="238" spans="11:12" x14ac:dyDescent="0.35">
      <c r="K238" s="51"/>
      <c r="L238" s="51"/>
    </row>
    <row r="239" spans="11:12" x14ac:dyDescent="0.35">
      <c r="K239" s="51"/>
      <c r="L239" s="51"/>
    </row>
    <row r="240" spans="11:12" x14ac:dyDescent="0.35">
      <c r="K240" s="51"/>
      <c r="L240" s="51"/>
    </row>
    <row r="241" spans="11:12" x14ac:dyDescent="0.35">
      <c r="K241" s="51"/>
      <c r="L241" s="51"/>
    </row>
    <row r="242" spans="11:12" x14ac:dyDescent="0.35">
      <c r="K242" s="51"/>
      <c r="L242" s="51"/>
    </row>
    <row r="243" spans="11:12" x14ac:dyDescent="0.35">
      <c r="K243" s="51"/>
      <c r="L243" s="51"/>
    </row>
    <row r="244" spans="11:12" x14ac:dyDescent="0.35">
      <c r="K244" s="51"/>
      <c r="L244" s="51"/>
    </row>
    <row r="245" spans="11:12" x14ac:dyDescent="0.35">
      <c r="K245" s="51"/>
      <c r="L245" s="51"/>
    </row>
    <row r="246" spans="11:12" x14ac:dyDescent="0.35">
      <c r="K246" s="51"/>
      <c r="L246" s="51"/>
    </row>
    <row r="247" spans="11:12" x14ac:dyDescent="0.35">
      <c r="K247" s="51"/>
      <c r="L247" s="51"/>
    </row>
    <row r="248" spans="11:12" x14ac:dyDescent="0.35">
      <c r="K248" s="51"/>
      <c r="L248" s="51"/>
    </row>
    <row r="249" spans="11:12" x14ac:dyDescent="0.35">
      <c r="K249" s="51"/>
      <c r="L249" s="51"/>
    </row>
    <row r="250" spans="11:12" x14ac:dyDescent="0.35">
      <c r="K250" s="51"/>
      <c r="L250" s="51"/>
    </row>
    <row r="251" spans="11:12" x14ac:dyDescent="0.35">
      <c r="K251" s="51"/>
      <c r="L251" s="51"/>
    </row>
    <row r="252" spans="11:12" x14ac:dyDescent="0.35">
      <c r="K252" s="51"/>
      <c r="L252" s="51"/>
    </row>
    <row r="253" spans="11:12" x14ac:dyDescent="0.35">
      <c r="K253" s="51"/>
      <c r="L253" s="51"/>
    </row>
    <row r="254" spans="11:12" x14ac:dyDescent="0.35">
      <c r="K254" s="51"/>
      <c r="L254" s="51"/>
    </row>
    <row r="255" spans="11:12" x14ac:dyDescent="0.35">
      <c r="K255" s="51"/>
      <c r="L255" s="51"/>
    </row>
    <row r="256" spans="11:12" x14ac:dyDescent="0.35">
      <c r="K256" s="51"/>
      <c r="L256" s="51"/>
    </row>
    <row r="257" spans="11:12" x14ac:dyDescent="0.35">
      <c r="K257" s="51"/>
      <c r="L257" s="51"/>
    </row>
    <row r="258" spans="11:12" x14ac:dyDescent="0.35">
      <c r="K258" s="51"/>
      <c r="L258" s="51"/>
    </row>
    <row r="259" spans="11:12" x14ac:dyDescent="0.35">
      <c r="K259" s="51"/>
      <c r="L259" s="51"/>
    </row>
    <row r="260" spans="11:12" x14ac:dyDescent="0.35">
      <c r="K260" s="51"/>
      <c r="L260" s="51"/>
    </row>
    <row r="261" spans="11:12" x14ac:dyDescent="0.35">
      <c r="K261" s="51"/>
      <c r="L261" s="51"/>
    </row>
    <row r="262" spans="11:12" x14ac:dyDescent="0.35">
      <c r="K262" s="51"/>
      <c r="L262" s="51"/>
    </row>
    <row r="263" spans="11:12" x14ac:dyDescent="0.35">
      <c r="K263" s="51"/>
      <c r="L263" s="51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D0141-BFCC-49E6-AA43-5FE61B9B702A}">
  <sheetPr codeName="Sheet16">
    <tabColor rgb="FF0070C0"/>
  </sheetPr>
  <dimension ref="A1:L263"/>
  <sheetViews>
    <sheetView showRuler="0" zoomScaleNormal="100" workbookViewId="0">
      <selection sqref="A1:I1"/>
    </sheetView>
  </sheetViews>
  <sheetFormatPr defaultColWidth="8.7265625" defaultRowHeight="14.5" x14ac:dyDescent="0.35"/>
  <cols>
    <col min="1" max="1" width="14.81640625" style="22" customWidth="1"/>
    <col min="2" max="2" width="10.453125" style="22" customWidth="1"/>
    <col min="3" max="5" width="10" style="22" customWidth="1"/>
    <col min="6" max="6" width="10.453125" style="22" customWidth="1"/>
    <col min="7" max="9" width="10" style="22" customWidth="1"/>
    <col min="10" max="10" width="6.26953125" style="68" customWidth="1"/>
    <col min="11" max="11" width="11.7265625" style="22" customWidth="1"/>
    <col min="12" max="12" width="13.54296875" style="22" bestFit="1" customWidth="1"/>
    <col min="13" max="16384" width="8.7265625" style="22"/>
  </cols>
  <sheetData>
    <row r="1" spans="1:12" ht="60" customHeight="1" x14ac:dyDescent="0.35">
      <c r="A1" s="79" t="s">
        <v>25</v>
      </c>
      <c r="B1" s="79"/>
      <c r="C1" s="79"/>
      <c r="D1" s="79"/>
      <c r="E1" s="79"/>
      <c r="F1" s="79"/>
      <c r="G1" s="79"/>
      <c r="H1" s="79"/>
      <c r="I1" s="79"/>
      <c r="J1" s="74"/>
      <c r="K1" s="48"/>
      <c r="L1" s="49" t="s">
        <v>37</v>
      </c>
    </row>
    <row r="2" spans="1:12" ht="19.5" customHeight="1" x14ac:dyDescent="0.45">
      <c r="A2" s="7" t="str">
        <f>"Weekly Payroll Jobs and Wages in Australia - " &amp;$L$1</f>
        <v>Weekly Payroll Jobs and Wages in Australia - Professional, scientific and technical services</v>
      </c>
      <c r="B2" s="29"/>
      <c r="C2" s="29"/>
      <c r="D2" s="29"/>
      <c r="E2" s="29"/>
      <c r="F2" s="29"/>
      <c r="G2" s="29"/>
      <c r="H2" s="29"/>
      <c r="I2" s="29"/>
      <c r="J2" s="67"/>
      <c r="K2" s="77"/>
      <c r="L2" s="73">
        <v>43939</v>
      </c>
    </row>
    <row r="3" spans="1:12" ht="15" customHeight="1" x14ac:dyDescent="0.35">
      <c r="A3" s="47" t="str">
        <f>"Week ending "&amp;TEXT($L$2,"dd mmmm yyyy")</f>
        <v>Week ending 18 April 2020</v>
      </c>
      <c r="B3" s="29"/>
      <c r="C3" s="44"/>
      <c r="D3" s="46"/>
      <c r="E3" s="29"/>
      <c r="F3" s="29"/>
      <c r="G3" s="29"/>
      <c r="H3" s="29"/>
      <c r="I3" s="29"/>
      <c r="J3" s="67"/>
      <c r="K3" s="50" t="s">
        <v>24</v>
      </c>
      <c r="L3" s="53">
        <v>43904</v>
      </c>
    </row>
    <row r="4" spans="1:12" ht="15" customHeight="1" x14ac:dyDescent="0.35">
      <c r="A4" s="6" t="s">
        <v>23</v>
      </c>
      <c r="B4" s="28"/>
      <c r="C4" s="28"/>
      <c r="D4" s="28"/>
      <c r="E4" s="28"/>
      <c r="F4" s="28"/>
      <c r="G4" s="28"/>
      <c r="H4" s="28"/>
      <c r="I4" s="28"/>
      <c r="J4" s="67"/>
      <c r="K4" s="52" t="s">
        <v>62</v>
      </c>
      <c r="L4" s="53">
        <v>43911</v>
      </c>
    </row>
    <row r="5" spans="1:12" ht="11.65" customHeight="1" x14ac:dyDescent="0.35">
      <c r="A5" s="66"/>
      <c r="B5" s="29"/>
      <c r="C5" s="29"/>
      <c r="D5" s="28"/>
      <c r="E5" s="28"/>
      <c r="F5" s="29"/>
      <c r="G5" s="29"/>
      <c r="H5" s="29"/>
      <c r="I5" s="29"/>
      <c r="J5" s="67"/>
      <c r="K5" s="52"/>
      <c r="L5" s="53">
        <v>43918</v>
      </c>
    </row>
    <row r="6" spans="1:12" ht="16.5" customHeight="1" thickBot="1" x14ac:dyDescent="0.4">
      <c r="A6" s="45" t="str">
        <f>"Change in employee jobs and total employee wages, "&amp;$L$1</f>
        <v>Change in employee jobs and total employee wages, Professional, scientific and technical services</v>
      </c>
      <c r="B6" s="44"/>
      <c r="C6" s="43"/>
      <c r="D6" s="42"/>
      <c r="E6" s="28"/>
      <c r="F6" s="29"/>
      <c r="G6" s="29"/>
      <c r="H6" s="29"/>
      <c r="I6" s="29"/>
      <c r="J6" s="67"/>
      <c r="K6" s="52"/>
      <c r="L6" s="53">
        <v>43925</v>
      </c>
    </row>
    <row r="7" spans="1:12" ht="16.5" customHeight="1" thickTop="1" x14ac:dyDescent="0.35">
      <c r="A7" s="41"/>
      <c r="B7" s="91" t="s">
        <v>22</v>
      </c>
      <c r="C7" s="92"/>
      <c r="D7" s="92"/>
      <c r="E7" s="93"/>
      <c r="F7" s="94" t="s">
        <v>21</v>
      </c>
      <c r="G7" s="95"/>
      <c r="H7" s="95"/>
      <c r="I7" s="96"/>
      <c r="J7" s="69"/>
      <c r="K7" s="52" t="s">
        <v>63</v>
      </c>
      <c r="L7" s="53">
        <v>43932</v>
      </c>
    </row>
    <row r="8" spans="1:12" ht="34.15" customHeight="1" x14ac:dyDescent="0.35">
      <c r="A8" s="97"/>
      <c r="B8" s="99" t="s">
        <v>65</v>
      </c>
      <c r="C8" s="101" t="str">
        <f>"% Change between " &amp; TEXT($L$4,"dd mmmm")&amp;" and "&amp; TEXT($L$2,"dd mmmm") &amp; " (monthly change)"</f>
        <v>% Change between 21 March and 18 April (monthly change)</v>
      </c>
      <c r="D8" s="82" t="str">
        <f>"% Change between " &amp; TEXT($L$7,"dd mmmm")&amp;" and "&amp; TEXT($L$2,"dd mmmm") &amp; " (weekly change)"</f>
        <v>% Change between 11 April and 18 April (weekly change)</v>
      </c>
      <c r="E8" s="84" t="str">
        <f>"% Change between " &amp; TEXT($L$6,"dd mmmm")&amp;" and "&amp; TEXT($L$7,"dd mmmm") &amp; " (weekly change)"</f>
        <v>% Change between 04 April and 11 April (weekly change)</v>
      </c>
      <c r="F8" s="103" t="s">
        <v>65</v>
      </c>
      <c r="G8" s="101" t="str">
        <f>"% Change between " &amp; TEXT($L$4,"dd mmmm")&amp;" and "&amp; TEXT($L$2,"dd mmmm") &amp; " (monthly change)"</f>
        <v>% Change between 21 March and 18 April (monthly change)</v>
      </c>
      <c r="H8" s="82" t="str">
        <f>"% Change between " &amp; TEXT($L$7,"dd mmmm")&amp;" and "&amp; TEXT($L$2,"dd mmmm") &amp; " (weekly change)"</f>
        <v>% Change between 11 April and 18 April (weekly change)</v>
      </c>
      <c r="I8" s="84" t="str">
        <f>"% Change between " &amp; TEXT($L$6,"dd mmmm")&amp;" and "&amp; TEXT($L$7,"dd mmmm") &amp; " (weekly change)"</f>
        <v>% Change between 04 April and 11 April (weekly change)</v>
      </c>
      <c r="J8" s="70"/>
      <c r="K8" s="52" t="s">
        <v>64</v>
      </c>
      <c r="L8" s="53">
        <v>43939</v>
      </c>
    </row>
    <row r="9" spans="1:12" ht="34.15" customHeight="1" thickBot="1" x14ac:dyDescent="0.4">
      <c r="A9" s="98"/>
      <c r="B9" s="100"/>
      <c r="C9" s="102"/>
      <c r="D9" s="83"/>
      <c r="E9" s="85"/>
      <c r="F9" s="104"/>
      <c r="G9" s="102"/>
      <c r="H9" s="83"/>
      <c r="I9" s="85"/>
      <c r="J9" s="71"/>
      <c r="K9" s="54" t="s">
        <v>20</v>
      </c>
      <c r="L9" s="56">
        <v>100</v>
      </c>
    </row>
    <row r="10" spans="1:12" x14ac:dyDescent="0.35">
      <c r="A10" s="39"/>
      <c r="B10" s="86" t="s">
        <v>18</v>
      </c>
      <c r="C10" s="87"/>
      <c r="D10" s="87"/>
      <c r="E10" s="87"/>
      <c r="F10" s="87"/>
      <c r="G10" s="87"/>
      <c r="H10" s="87"/>
      <c r="I10" s="88"/>
      <c r="J10" s="55"/>
      <c r="K10" s="78" t="s">
        <v>19</v>
      </c>
      <c r="L10" s="56">
        <v>99.970548586451869</v>
      </c>
    </row>
    <row r="11" spans="1:12" x14ac:dyDescent="0.35">
      <c r="A11" s="40" t="s">
        <v>17</v>
      </c>
      <c r="B11" s="36">
        <v>-5.6424454729825158E-2</v>
      </c>
      <c r="C11" s="36">
        <v>-5.6146476525338107E-2</v>
      </c>
      <c r="D11" s="36">
        <v>-1.619717395646092E-2</v>
      </c>
      <c r="E11" s="36">
        <v>-2.7190777163932367E-4</v>
      </c>
      <c r="F11" s="36">
        <v>-7.680991517752167E-2</v>
      </c>
      <c r="G11" s="36">
        <v>-0.10556534793123196</v>
      </c>
      <c r="H11" s="36">
        <v>-2.2013852243941034E-2</v>
      </c>
      <c r="I11" s="35">
        <v>-3.1670236345827552E-2</v>
      </c>
      <c r="J11" s="55"/>
      <c r="K11" s="55"/>
      <c r="L11" s="56">
        <v>99.13764824476759</v>
      </c>
    </row>
    <row r="12" spans="1:12" x14ac:dyDescent="0.35">
      <c r="A12" s="37" t="s">
        <v>6</v>
      </c>
      <c r="B12" s="36">
        <v>-5.850692730555207E-2</v>
      </c>
      <c r="C12" s="36">
        <v>-5.5261831258269223E-2</v>
      </c>
      <c r="D12" s="36">
        <v>-1.6129993004670773E-2</v>
      </c>
      <c r="E12" s="36">
        <v>1.5906071023525925E-3</v>
      </c>
      <c r="F12" s="36">
        <v>-7.003279262523443E-2</v>
      </c>
      <c r="G12" s="36">
        <v>-0.10711131727339218</v>
      </c>
      <c r="H12" s="36">
        <v>-3.5609173232560187E-2</v>
      </c>
      <c r="I12" s="35">
        <v>-3.2740903300342405E-2</v>
      </c>
      <c r="J12" s="55"/>
      <c r="K12" s="55"/>
      <c r="L12" s="56">
        <v>95.937128415346336</v>
      </c>
    </row>
    <row r="13" spans="1:12" ht="15" customHeight="1" x14ac:dyDescent="0.35">
      <c r="A13" s="37" t="s">
        <v>5</v>
      </c>
      <c r="B13" s="36">
        <v>-5.9195795564294329E-2</v>
      </c>
      <c r="C13" s="36">
        <v>-5.5119985385140735E-2</v>
      </c>
      <c r="D13" s="36">
        <v>-1.3157177447564394E-2</v>
      </c>
      <c r="E13" s="36">
        <v>1.2418697738321161E-3</v>
      </c>
      <c r="F13" s="36">
        <v>-7.4478443739268485E-2</v>
      </c>
      <c r="G13" s="36">
        <v>-7.9584203484281968E-2</v>
      </c>
      <c r="H13" s="36">
        <v>-8.2266667109355263E-3</v>
      </c>
      <c r="I13" s="35">
        <v>-2.4708594445340237E-2</v>
      </c>
      <c r="J13" s="55"/>
      <c r="K13" s="55"/>
      <c r="L13" s="56">
        <v>95.911042364541458</v>
      </c>
    </row>
    <row r="14" spans="1:12" ht="15" customHeight="1" x14ac:dyDescent="0.35">
      <c r="A14" s="37" t="s">
        <v>52</v>
      </c>
      <c r="B14" s="36">
        <v>-5.3720311726867975E-2</v>
      </c>
      <c r="C14" s="36">
        <v>-5.5660752618115317E-2</v>
      </c>
      <c r="D14" s="36">
        <v>-1.0477316335256948E-2</v>
      </c>
      <c r="E14" s="36">
        <v>-6.4066999947020031E-3</v>
      </c>
      <c r="F14" s="36">
        <v>-9.3809637434118076E-2</v>
      </c>
      <c r="G14" s="36">
        <v>-0.12226783590014378</v>
      </c>
      <c r="H14" s="36">
        <v>-5.0355914269043511E-3</v>
      </c>
      <c r="I14" s="35">
        <v>-4.9376897866561298E-2</v>
      </c>
      <c r="J14" s="55"/>
      <c r="K14" s="55"/>
      <c r="L14" s="56">
        <v>94.357554527017484</v>
      </c>
    </row>
    <row r="15" spans="1:12" ht="15" customHeight="1" x14ac:dyDescent="0.35">
      <c r="A15" s="37" t="s">
        <v>4</v>
      </c>
      <c r="B15" s="36">
        <v>-4.854381351716297E-2</v>
      </c>
      <c r="C15" s="36">
        <v>-4.9669450819866068E-2</v>
      </c>
      <c r="D15" s="36">
        <v>-2.294451066728298E-2</v>
      </c>
      <c r="E15" s="36">
        <v>-7.9023790025700702E-4</v>
      </c>
      <c r="F15" s="36">
        <v>-5.845684121207928E-2</v>
      </c>
      <c r="G15" s="36">
        <v>-5.9833695373950779E-2</v>
      </c>
      <c r="H15" s="36">
        <v>-1.5925341998607734E-2</v>
      </c>
      <c r="I15" s="35">
        <v>-4.4649999269349316E-2</v>
      </c>
      <c r="J15" s="55"/>
      <c r="K15" s="78" t="s">
        <v>16</v>
      </c>
      <c r="L15" s="56">
        <v>100</v>
      </c>
    </row>
    <row r="16" spans="1:12" ht="15" customHeight="1" x14ac:dyDescent="0.35">
      <c r="A16" s="37" t="s">
        <v>3</v>
      </c>
      <c r="B16" s="36">
        <v>-5.3106498063007157E-2</v>
      </c>
      <c r="C16" s="36">
        <v>-6.6177689673815099E-2</v>
      </c>
      <c r="D16" s="36">
        <v>-3.005303550258942E-2</v>
      </c>
      <c r="E16" s="36">
        <v>-2.1721118554018926E-4</v>
      </c>
      <c r="F16" s="36">
        <v>-8.0650695644315373E-2</v>
      </c>
      <c r="G16" s="36">
        <v>-0.11470258960499324</v>
      </c>
      <c r="H16" s="36">
        <v>-1.5011329400601792E-2</v>
      </c>
      <c r="I16" s="35">
        <v>-3.704264755794473E-2</v>
      </c>
      <c r="J16" s="55"/>
      <c r="K16" s="55"/>
      <c r="L16" s="56">
        <v>103.21492829992675</v>
      </c>
    </row>
    <row r="17" spans="1:12" ht="15" customHeight="1" x14ac:dyDescent="0.35">
      <c r="A17" s="37" t="s">
        <v>51</v>
      </c>
      <c r="B17" s="36">
        <v>-6.7298520977965515E-2</v>
      </c>
      <c r="C17" s="36">
        <v>-8.1438763376932122E-2</v>
      </c>
      <c r="D17" s="36">
        <v>-2.8594781515246748E-2</v>
      </c>
      <c r="E17" s="36">
        <v>-1.3408872393437243E-2</v>
      </c>
      <c r="F17" s="36">
        <v>-6.5362549267591108E-2</v>
      </c>
      <c r="G17" s="36">
        <v>-0.11220747581027335</v>
      </c>
      <c r="H17" s="36">
        <v>-6.5600244736011559E-3</v>
      </c>
      <c r="I17" s="35">
        <v>-5.1010331159351385E-2</v>
      </c>
      <c r="J17" s="55"/>
      <c r="K17" s="55"/>
      <c r="L17" s="56">
        <v>102.12288258001033</v>
      </c>
    </row>
    <row r="18" spans="1:12" ht="15" customHeight="1" x14ac:dyDescent="0.35">
      <c r="A18" s="37" t="s">
        <v>2</v>
      </c>
      <c r="B18" s="36">
        <v>-6.700672849609024E-2</v>
      </c>
      <c r="C18" s="36">
        <v>-6.6157626501638145E-2</v>
      </c>
      <c r="D18" s="36">
        <v>-2.8124644819094602E-2</v>
      </c>
      <c r="E18" s="36">
        <v>-6.7391567724750523E-4</v>
      </c>
      <c r="F18" s="36">
        <v>-8.5692290457814013E-2</v>
      </c>
      <c r="G18" s="36">
        <v>-9.6232609276314496E-2</v>
      </c>
      <c r="H18" s="36">
        <v>3.9452804943267417E-3</v>
      </c>
      <c r="I18" s="35">
        <v>-2.3841105554744835E-2</v>
      </c>
      <c r="J18" s="55"/>
      <c r="K18" s="55"/>
      <c r="L18" s="56">
        <v>97.484405378437785</v>
      </c>
    </row>
    <row r="19" spans="1:12" x14ac:dyDescent="0.35">
      <c r="A19" s="38" t="s">
        <v>1</v>
      </c>
      <c r="B19" s="36">
        <v>-3.9917441106548601E-2</v>
      </c>
      <c r="C19" s="36">
        <v>-4.4748408739033296E-2</v>
      </c>
      <c r="D19" s="36">
        <v>-1.2734020801849155E-2</v>
      </c>
      <c r="E19" s="36">
        <v>5.5740572799083399E-3</v>
      </c>
      <c r="F19" s="36">
        <v>-8.9944514536690168E-2</v>
      </c>
      <c r="G19" s="36">
        <v>-0.20970689075466076</v>
      </c>
      <c r="H19" s="36">
        <v>-8.435528155308547E-2</v>
      </c>
      <c r="I19" s="35">
        <v>5.0602100923758275E-2</v>
      </c>
      <c r="J19" s="71"/>
      <c r="K19" s="57"/>
      <c r="L19" s="56">
        <v>94.39705122007021</v>
      </c>
    </row>
    <row r="20" spans="1:12" x14ac:dyDescent="0.35">
      <c r="A20" s="39"/>
      <c r="B20" s="89" t="s">
        <v>15</v>
      </c>
      <c r="C20" s="89"/>
      <c r="D20" s="89"/>
      <c r="E20" s="89"/>
      <c r="F20" s="89"/>
      <c r="G20" s="89"/>
      <c r="H20" s="89"/>
      <c r="I20" s="90"/>
      <c r="J20" s="55"/>
      <c r="K20" s="55"/>
      <c r="L20" s="56">
        <v>92.319008482247838</v>
      </c>
    </row>
    <row r="21" spans="1:12" x14ac:dyDescent="0.35">
      <c r="A21" s="37" t="s">
        <v>14</v>
      </c>
      <c r="B21" s="36">
        <v>-4.7504994954928437E-2</v>
      </c>
      <c r="C21" s="36">
        <v>-4.9091420540713693E-2</v>
      </c>
      <c r="D21" s="36">
        <v>-1.3014028398389943E-2</v>
      </c>
      <c r="E21" s="36">
        <v>2.2624606576984174E-3</v>
      </c>
      <c r="F21" s="36">
        <v>-8.3377140083051748E-2</v>
      </c>
      <c r="G21" s="36">
        <v>-0.12004296482405163</v>
      </c>
      <c r="H21" s="36">
        <v>-2.2449196200039934E-2</v>
      </c>
      <c r="I21" s="35">
        <v>-3.9968669310894045E-2</v>
      </c>
      <c r="J21" s="55"/>
      <c r="K21" s="55"/>
      <c r="L21" s="55"/>
    </row>
    <row r="22" spans="1:12" x14ac:dyDescent="0.35">
      <c r="A22" s="37" t="s">
        <v>13</v>
      </c>
      <c r="B22" s="36">
        <v>-6.2940588776549067E-2</v>
      </c>
      <c r="C22" s="36">
        <v>-6.0205668511394528E-2</v>
      </c>
      <c r="D22" s="36">
        <v>-1.973381518281514E-2</v>
      </c>
      <c r="E22" s="36">
        <v>-1.4637645407838962E-3</v>
      </c>
      <c r="F22" s="36">
        <v>-6.547122139009609E-2</v>
      </c>
      <c r="G22" s="36">
        <v>-7.8665131513424247E-2</v>
      </c>
      <c r="H22" s="36">
        <v>-2.0189504071954634E-2</v>
      </c>
      <c r="I22" s="35">
        <v>-1.7215847296345288E-2</v>
      </c>
      <c r="J22" s="55"/>
      <c r="K22" s="58" t="s">
        <v>12</v>
      </c>
      <c r="L22" s="59"/>
    </row>
    <row r="23" spans="1:12" x14ac:dyDescent="0.35">
      <c r="A23" s="38" t="s">
        <v>54</v>
      </c>
      <c r="B23" s="36">
        <v>-0.19577408067604141</v>
      </c>
      <c r="C23" s="36">
        <v>-0.19182578119816884</v>
      </c>
      <c r="D23" s="36">
        <v>-3.8622839554889099E-2</v>
      </c>
      <c r="E23" s="36">
        <v>-5.8620225957891625E-2</v>
      </c>
      <c r="F23" s="36">
        <v>-0.10750265086260868</v>
      </c>
      <c r="G23" s="36">
        <v>-8.5881971144904146E-2</v>
      </c>
      <c r="H23" s="36">
        <v>-3.399584938191258E-3</v>
      </c>
      <c r="I23" s="35">
        <v>-4.6538920479381685E-2</v>
      </c>
      <c r="J23" s="55"/>
      <c r="K23" s="58"/>
      <c r="L23" s="55" t="s">
        <v>9</v>
      </c>
    </row>
    <row r="24" spans="1:12" x14ac:dyDescent="0.35">
      <c r="A24" s="37" t="s">
        <v>55</v>
      </c>
      <c r="B24" s="36">
        <v>-6.8254539106145318E-2</v>
      </c>
      <c r="C24" s="36">
        <v>-6.722163409202131E-2</v>
      </c>
      <c r="D24" s="36">
        <v>-2.0845035723084604E-2</v>
      </c>
      <c r="E24" s="36">
        <v>-1.7258249630133227E-3</v>
      </c>
      <c r="F24" s="36">
        <v>-5.2017931903643455E-2</v>
      </c>
      <c r="G24" s="36">
        <v>-6.8797457828818631E-2</v>
      </c>
      <c r="H24" s="36">
        <v>-2.8836576417956783E-2</v>
      </c>
      <c r="I24" s="35">
        <v>-9.2213817657615937E-4</v>
      </c>
      <c r="J24" s="55"/>
      <c r="K24" s="55" t="s">
        <v>54</v>
      </c>
      <c r="L24" s="56">
        <v>99.511454413415208</v>
      </c>
    </row>
    <row r="25" spans="1:12" x14ac:dyDescent="0.35">
      <c r="A25" s="37" t="s">
        <v>56</v>
      </c>
      <c r="B25" s="36">
        <v>-3.8044003858547337E-2</v>
      </c>
      <c r="C25" s="36">
        <v>-3.7929478705672759E-2</v>
      </c>
      <c r="D25" s="36">
        <v>-1.2228090437011008E-2</v>
      </c>
      <c r="E25" s="36">
        <v>7.8241799470479823E-3</v>
      </c>
      <c r="F25" s="36">
        <v>-4.1061032673727516E-2</v>
      </c>
      <c r="G25" s="36">
        <v>-8.1413653739209946E-2</v>
      </c>
      <c r="H25" s="36">
        <v>-2.9344683141074746E-2</v>
      </c>
      <c r="I25" s="35">
        <v>-1.3011606939814624E-2</v>
      </c>
      <c r="J25" s="55"/>
      <c r="K25" s="55" t="s">
        <v>55</v>
      </c>
      <c r="L25" s="56">
        <v>99.889265762170794</v>
      </c>
    </row>
    <row r="26" spans="1:12" x14ac:dyDescent="0.35">
      <c r="A26" s="37" t="s">
        <v>57</v>
      </c>
      <c r="B26" s="36">
        <v>-4.1747289073938432E-2</v>
      </c>
      <c r="C26" s="36">
        <v>-4.3219276255303529E-2</v>
      </c>
      <c r="D26" s="36">
        <v>-1.0876788022976425E-2</v>
      </c>
      <c r="E26" s="36">
        <v>3.4107708659665281E-3</v>
      </c>
      <c r="F26" s="36">
        <v>-8.4949378610635673E-2</v>
      </c>
      <c r="G26" s="36">
        <v>-0.11726908932950497</v>
      </c>
      <c r="H26" s="36">
        <v>-1.0128039804127464E-2</v>
      </c>
      <c r="I26" s="35">
        <v>-4.3693084828342332E-2</v>
      </c>
      <c r="J26" s="55"/>
      <c r="K26" s="55" t="s">
        <v>56</v>
      </c>
      <c r="L26" s="56">
        <v>99.988095971101941</v>
      </c>
    </row>
    <row r="27" spans="1:12" ht="17.25" customHeight="1" x14ac:dyDescent="0.35">
      <c r="A27" s="37" t="s">
        <v>58</v>
      </c>
      <c r="B27" s="36">
        <v>-5.0104131737069624E-2</v>
      </c>
      <c r="C27" s="36">
        <v>-4.9630415465244826E-2</v>
      </c>
      <c r="D27" s="36">
        <v>-1.3334776755876354E-2</v>
      </c>
      <c r="E27" s="36">
        <v>1.2700593350256639E-4</v>
      </c>
      <c r="F27" s="36">
        <v>-0.12650236714439211</v>
      </c>
      <c r="G27" s="36">
        <v>-0.14983765865630416</v>
      </c>
      <c r="H27" s="36">
        <v>-1.162943131968508E-2</v>
      </c>
      <c r="I27" s="35">
        <v>-6.8843321100884203E-2</v>
      </c>
      <c r="J27" s="72"/>
      <c r="K27" s="60" t="s">
        <v>57</v>
      </c>
      <c r="L27" s="56">
        <v>100.15384791361639</v>
      </c>
    </row>
    <row r="28" spans="1:12" x14ac:dyDescent="0.35">
      <c r="A28" s="37" t="s">
        <v>59</v>
      </c>
      <c r="B28" s="36">
        <v>-5.7929837058142697E-2</v>
      </c>
      <c r="C28" s="36">
        <v>-5.6901169916434569E-2</v>
      </c>
      <c r="D28" s="36">
        <v>-1.3851244291173459E-2</v>
      </c>
      <c r="E28" s="36">
        <v>-1.6374950304037794E-3</v>
      </c>
      <c r="F28" s="36">
        <v>-0.10819354778151735</v>
      </c>
      <c r="G28" s="36">
        <v>-0.12467373809283655</v>
      </c>
      <c r="H28" s="36">
        <v>-5.6250617742144016E-3</v>
      </c>
      <c r="I28" s="35">
        <v>-5.5412991901345632E-2</v>
      </c>
      <c r="J28" s="67"/>
      <c r="K28" s="50" t="s">
        <v>58</v>
      </c>
      <c r="L28" s="56">
        <v>99.950154520984952</v>
      </c>
    </row>
    <row r="29" spans="1:12" ht="15" thickBot="1" x14ac:dyDescent="0.4">
      <c r="A29" s="34" t="s">
        <v>60</v>
      </c>
      <c r="B29" s="33">
        <v>-0.12592412726757984</v>
      </c>
      <c r="C29" s="33">
        <v>-0.12428403115659015</v>
      </c>
      <c r="D29" s="33">
        <v>-4.1900840255896021E-2</v>
      </c>
      <c r="E29" s="33">
        <v>-3.3673788090096357E-2</v>
      </c>
      <c r="F29" s="33">
        <v>-0.13213206586135562</v>
      </c>
      <c r="G29" s="33">
        <v>-0.1441141983696812</v>
      </c>
      <c r="H29" s="33">
        <v>-7.1729420041905967E-2</v>
      </c>
      <c r="I29" s="32">
        <v>-3.4629300787252459E-2</v>
      </c>
      <c r="J29" s="67"/>
      <c r="K29" s="50" t="s">
        <v>59</v>
      </c>
      <c r="L29" s="56">
        <v>99.890926898762359</v>
      </c>
    </row>
    <row r="30" spans="1:12" ht="15" thickTop="1" x14ac:dyDescent="0.35">
      <c r="A30" s="31" t="s">
        <v>53</v>
      </c>
      <c r="B30" s="29"/>
      <c r="C30" s="29"/>
      <c r="D30" s="29"/>
      <c r="E30" s="29"/>
      <c r="F30" s="29"/>
      <c r="G30" s="29"/>
      <c r="H30" s="29"/>
      <c r="I30" s="29"/>
      <c r="J30" s="67"/>
      <c r="K30" s="50" t="s">
        <v>60</v>
      </c>
      <c r="L30" s="56">
        <v>99.81271369150025</v>
      </c>
    </row>
    <row r="31" spans="1:12" ht="7.15" customHeight="1" x14ac:dyDescent="0.35">
      <c r="B31" s="23"/>
      <c r="C31" s="23"/>
      <c r="D31" s="23"/>
      <c r="E31" s="23"/>
      <c r="F31" s="23"/>
      <c r="G31" s="23"/>
      <c r="H31" s="23"/>
      <c r="I31" s="23"/>
      <c r="K31" s="50" t="s">
        <v>61</v>
      </c>
      <c r="L31" s="56">
        <v>0</v>
      </c>
    </row>
    <row r="32" spans="1:12" ht="15.75" customHeight="1" x14ac:dyDescent="0.35">
      <c r="A32" s="26" t="str">
        <f>"Indexed number of employee jobs and total employee wages, "&amp;$L$1</f>
        <v>Indexed number of employee jobs and total employee wages, Professional, scientific and technical services</v>
      </c>
      <c r="B32" s="30"/>
      <c r="C32" s="30"/>
      <c r="D32" s="30"/>
      <c r="E32" s="30"/>
      <c r="F32" s="30"/>
      <c r="G32" s="30"/>
      <c r="H32" s="30"/>
      <c r="I32" s="30"/>
      <c r="J32" s="75"/>
      <c r="K32" s="50"/>
      <c r="L32" s="56" t="s">
        <v>8</v>
      </c>
    </row>
    <row r="33" spans="1:12" x14ac:dyDescent="0.35">
      <c r="B33" s="23"/>
      <c r="C33" s="23"/>
      <c r="D33" s="23"/>
      <c r="E33" s="23"/>
      <c r="F33" s="23"/>
      <c r="G33" s="23"/>
      <c r="H33" s="23"/>
      <c r="I33" s="23"/>
      <c r="K33" s="55" t="s">
        <v>54</v>
      </c>
      <c r="L33" s="56">
        <v>83.653528751567961</v>
      </c>
    </row>
    <row r="34" spans="1:12" x14ac:dyDescent="0.35">
      <c r="F34" s="23"/>
      <c r="G34" s="23"/>
      <c r="H34" s="23"/>
      <c r="I34" s="23"/>
      <c r="K34" s="55" t="s">
        <v>55</v>
      </c>
      <c r="L34" s="56">
        <v>95.158120510774154</v>
      </c>
    </row>
    <row r="35" spans="1:12" x14ac:dyDescent="0.35">
      <c r="B35" s="23"/>
      <c r="C35" s="23"/>
      <c r="D35" s="23"/>
      <c r="E35" s="23"/>
      <c r="F35" s="23"/>
      <c r="G35" s="23"/>
      <c r="H35" s="23"/>
      <c r="I35" s="23"/>
      <c r="K35" s="55" t="s">
        <v>56</v>
      </c>
      <c r="L35" s="56">
        <v>97.386449931243973</v>
      </c>
    </row>
    <row r="36" spans="1:12" x14ac:dyDescent="0.35">
      <c r="A36" s="23"/>
      <c r="B36" s="23"/>
      <c r="C36" s="23"/>
      <c r="D36" s="23"/>
      <c r="E36" s="23"/>
      <c r="F36" s="23"/>
      <c r="G36" s="23"/>
      <c r="H36" s="23"/>
      <c r="I36" s="23"/>
      <c r="K36" s="60" t="s">
        <v>57</v>
      </c>
      <c r="L36" s="56">
        <v>96.879003477306</v>
      </c>
    </row>
    <row r="37" spans="1:12" x14ac:dyDescent="0.35">
      <c r="A37" s="23"/>
      <c r="B37" s="23"/>
      <c r="C37" s="23"/>
      <c r="D37" s="23"/>
      <c r="E37" s="23"/>
      <c r="F37" s="23"/>
      <c r="G37" s="23"/>
      <c r="H37" s="23"/>
      <c r="I37" s="23"/>
      <c r="K37" s="50" t="s">
        <v>58</v>
      </c>
      <c r="L37" s="56">
        <v>96.273370732547278</v>
      </c>
    </row>
    <row r="38" spans="1:12" x14ac:dyDescent="0.35">
      <c r="A38" s="23"/>
      <c r="B38" s="23"/>
      <c r="C38" s="23"/>
      <c r="D38" s="23"/>
      <c r="E38" s="23"/>
      <c r="F38" s="23"/>
      <c r="G38" s="23"/>
      <c r="H38" s="23"/>
      <c r="I38" s="23"/>
      <c r="K38" s="50" t="s">
        <v>59</v>
      </c>
      <c r="L38" s="56">
        <v>95.530228830914439</v>
      </c>
    </row>
    <row r="39" spans="1:12" x14ac:dyDescent="0.35">
      <c r="A39" s="23"/>
      <c r="B39" s="23"/>
      <c r="C39" s="23"/>
      <c r="D39" s="23"/>
      <c r="E39" s="23"/>
      <c r="F39" s="23"/>
      <c r="G39" s="23"/>
      <c r="H39" s="23"/>
      <c r="I39" s="23"/>
      <c r="K39" s="50" t="s">
        <v>60</v>
      </c>
      <c r="L39" s="56">
        <v>91.230209717110569</v>
      </c>
    </row>
    <row r="40" spans="1:12" x14ac:dyDescent="0.35">
      <c r="A40" s="23"/>
      <c r="B40" s="23"/>
      <c r="C40" s="23"/>
      <c r="D40" s="23"/>
      <c r="E40" s="23"/>
      <c r="F40" s="23"/>
      <c r="G40" s="23"/>
      <c r="H40" s="23"/>
      <c r="I40" s="23"/>
      <c r="K40" s="50" t="s">
        <v>61</v>
      </c>
      <c r="L40" s="56">
        <v>0</v>
      </c>
    </row>
    <row r="41" spans="1:12" ht="25.5" customHeight="1" x14ac:dyDescent="0.35">
      <c r="F41" s="23"/>
      <c r="G41" s="23"/>
      <c r="H41" s="23"/>
      <c r="I41" s="23"/>
      <c r="K41" s="50"/>
      <c r="L41" s="56" t="s">
        <v>7</v>
      </c>
    </row>
    <row r="42" spans="1:12" x14ac:dyDescent="0.35">
      <c r="B42" s="29"/>
      <c r="C42" s="29"/>
      <c r="D42" s="29"/>
      <c r="E42" s="29"/>
      <c r="F42" s="29"/>
      <c r="G42" s="29"/>
      <c r="H42" s="29"/>
      <c r="I42" s="29"/>
      <c r="J42" s="67"/>
      <c r="K42" s="55" t="s">
        <v>54</v>
      </c>
      <c r="L42" s="56">
        <v>80.422591932395861</v>
      </c>
    </row>
    <row r="43" spans="1:12" x14ac:dyDescent="0.35">
      <c r="K43" s="55" t="s">
        <v>55</v>
      </c>
      <c r="L43" s="56">
        <v>93.174546089385473</v>
      </c>
    </row>
    <row r="44" spans="1:12" x14ac:dyDescent="0.35">
      <c r="B44" s="29"/>
      <c r="C44" s="29"/>
      <c r="D44" s="29"/>
      <c r="E44" s="29"/>
      <c r="F44" s="29"/>
      <c r="G44" s="29"/>
      <c r="H44" s="29"/>
      <c r="I44" s="29"/>
      <c r="J44" s="67"/>
      <c r="K44" s="55" t="s">
        <v>56</v>
      </c>
      <c r="L44" s="56">
        <v>96.195599614145266</v>
      </c>
    </row>
    <row r="45" spans="1:12" ht="15.4" customHeight="1" x14ac:dyDescent="0.35">
      <c r="A45" s="26" t="str">
        <f>"Indexed number of employee jobs in "&amp;$L$1&amp;" each week, by age group"</f>
        <v>Indexed number of employee jobs in Professional, scientific and technical services each week, by age group</v>
      </c>
      <c r="B45" s="29"/>
      <c r="C45" s="29"/>
      <c r="D45" s="29"/>
      <c r="E45" s="29"/>
      <c r="F45" s="29"/>
      <c r="G45" s="29"/>
      <c r="H45" s="29"/>
      <c r="I45" s="29"/>
      <c r="J45" s="67"/>
      <c r="K45" s="60" t="s">
        <v>57</v>
      </c>
      <c r="L45" s="56">
        <v>95.825271092606158</v>
      </c>
    </row>
    <row r="46" spans="1:12" ht="15.4" customHeight="1" x14ac:dyDescent="0.35">
      <c r="B46" s="29"/>
      <c r="C46" s="29"/>
      <c r="D46" s="29"/>
      <c r="E46" s="29"/>
      <c r="F46" s="29"/>
      <c r="G46" s="29"/>
      <c r="H46" s="29"/>
      <c r="I46" s="29"/>
      <c r="J46" s="67"/>
      <c r="K46" s="50" t="s">
        <v>58</v>
      </c>
      <c r="L46" s="56">
        <v>94.989586826293035</v>
      </c>
    </row>
    <row r="47" spans="1:12" ht="15.4" customHeight="1" x14ac:dyDescent="0.35">
      <c r="B47" s="29"/>
      <c r="C47" s="29"/>
      <c r="D47" s="29"/>
      <c r="E47" s="29"/>
      <c r="F47" s="29"/>
      <c r="G47" s="29"/>
      <c r="H47" s="29"/>
      <c r="I47" s="29"/>
      <c r="J47" s="67"/>
      <c r="K47" s="50" t="s">
        <v>59</v>
      </c>
      <c r="L47" s="56">
        <v>94.207016294185735</v>
      </c>
    </row>
    <row r="48" spans="1:12" ht="15.4" customHeight="1" x14ac:dyDescent="0.35">
      <c r="B48" s="29"/>
      <c r="C48" s="29"/>
      <c r="D48" s="29"/>
      <c r="E48" s="29"/>
      <c r="F48" s="29"/>
      <c r="G48" s="29"/>
      <c r="H48" s="29"/>
      <c r="I48" s="29"/>
      <c r="J48" s="67"/>
      <c r="K48" s="50" t="s">
        <v>60</v>
      </c>
      <c r="L48" s="56">
        <v>87.407587273242015</v>
      </c>
    </row>
    <row r="49" spans="1:12" ht="15.4" customHeight="1" x14ac:dyDescent="0.35">
      <c r="B49" s="29"/>
      <c r="C49" s="29"/>
      <c r="D49" s="29"/>
      <c r="E49" s="29"/>
      <c r="F49" s="29"/>
      <c r="G49" s="29"/>
      <c r="H49" s="29"/>
      <c r="I49" s="29"/>
      <c r="J49" s="67"/>
      <c r="K49" s="50" t="s">
        <v>61</v>
      </c>
      <c r="L49" s="56">
        <v>0</v>
      </c>
    </row>
    <row r="50" spans="1:12" ht="15.4" customHeight="1" x14ac:dyDescent="0.35">
      <c r="B50" s="29"/>
      <c r="C50" s="29"/>
      <c r="D50" s="29"/>
      <c r="E50" s="29"/>
      <c r="F50" s="29"/>
      <c r="G50" s="29"/>
      <c r="H50" s="29"/>
      <c r="I50" s="29"/>
      <c r="J50" s="67"/>
      <c r="K50" s="52"/>
      <c r="L50" s="52"/>
    </row>
    <row r="51" spans="1:12" ht="15.4" customHeight="1" x14ac:dyDescent="0.35">
      <c r="B51" s="27"/>
      <c r="C51" s="27"/>
      <c r="D51" s="27"/>
      <c r="E51" s="27"/>
      <c r="F51" s="27"/>
      <c r="G51" s="27"/>
      <c r="H51" s="27"/>
      <c r="I51" s="27"/>
      <c r="J51" s="76"/>
      <c r="K51" s="55" t="s">
        <v>11</v>
      </c>
      <c r="L51" s="55"/>
    </row>
    <row r="52" spans="1:12" ht="15.4" customHeight="1" x14ac:dyDescent="0.35">
      <c r="B52" s="27"/>
      <c r="C52" s="27"/>
      <c r="D52" s="27"/>
      <c r="E52" s="27"/>
      <c r="F52" s="27"/>
      <c r="G52" s="27"/>
      <c r="H52" s="27"/>
      <c r="I52" s="27"/>
      <c r="J52" s="76"/>
      <c r="K52" s="61"/>
      <c r="L52" s="55" t="s">
        <v>9</v>
      </c>
    </row>
    <row r="53" spans="1:12" ht="15.4" customHeight="1" x14ac:dyDescent="0.35">
      <c r="B53" s="28"/>
      <c r="C53" s="28"/>
      <c r="D53" s="28"/>
      <c r="E53" s="28"/>
      <c r="F53" s="28"/>
      <c r="G53" s="28"/>
      <c r="H53" s="28"/>
      <c r="I53" s="28"/>
      <c r="J53" s="67"/>
      <c r="K53" s="55" t="s">
        <v>6</v>
      </c>
      <c r="L53" s="56">
        <v>99.817175294373357</v>
      </c>
    </row>
    <row r="54" spans="1:12" ht="15.4" customHeight="1" x14ac:dyDescent="0.35">
      <c r="B54" s="28"/>
      <c r="C54" s="28"/>
      <c r="D54" s="28"/>
      <c r="E54" s="28"/>
      <c r="F54" s="28"/>
      <c r="G54" s="28"/>
      <c r="H54" s="28"/>
      <c r="I54" s="28"/>
      <c r="J54" s="67"/>
      <c r="K54" s="55" t="s">
        <v>5</v>
      </c>
      <c r="L54" s="56">
        <v>99.724387683975223</v>
      </c>
    </row>
    <row r="55" spans="1:12" ht="15.4" customHeight="1" x14ac:dyDescent="0.35">
      <c r="B55" s="4"/>
      <c r="C55" s="4"/>
      <c r="D55" s="5"/>
      <c r="E55" s="2"/>
      <c r="F55" s="28"/>
      <c r="G55" s="28"/>
      <c r="H55" s="28"/>
      <c r="I55" s="28"/>
      <c r="J55" s="67"/>
      <c r="K55" s="55" t="s">
        <v>52</v>
      </c>
      <c r="L55" s="56">
        <v>100.44266222268514</v>
      </c>
    </row>
    <row r="56" spans="1:12" ht="15.4" customHeight="1" x14ac:dyDescent="0.35">
      <c r="B56" s="4"/>
      <c r="C56" s="4"/>
      <c r="D56" s="5"/>
      <c r="E56" s="2"/>
      <c r="F56" s="28"/>
      <c r="G56" s="28"/>
      <c r="H56" s="28"/>
      <c r="I56" s="28"/>
      <c r="J56" s="67"/>
      <c r="K56" s="60" t="s">
        <v>4</v>
      </c>
      <c r="L56" s="56">
        <v>100.02604053643505</v>
      </c>
    </row>
    <row r="57" spans="1:12" ht="15.4" customHeight="1" x14ac:dyDescent="0.35">
      <c r="A57" s="4"/>
      <c r="B57" s="4"/>
      <c r="C57" s="4"/>
      <c r="D57" s="5"/>
      <c r="E57" s="2"/>
      <c r="F57" s="28"/>
      <c r="G57" s="28"/>
      <c r="H57" s="28"/>
      <c r="I57" s="28"/>
      <c r="J57" s="67"/>
      <c r="K57" s="50" t="s">
        <v>3</v>
      </c>
      <c r="L57" s="56">
        <v>101.74547349224959</v>
      </c>
    </row>
    <row r="58" spans="1:12" ht="15.4" customHeight="1" x14ac:dyDescent="0.35">
      <c r="B58" s="29"/>
      <c r="C58" s="29"/>
      <c r="D58" s="29"/>
      <c r="E58" s="29"/>
      <c r="F58" s="28"/>
      <c r="G58" s="28"/>
      <c r="H58" s="28"/>
      <c r="I58" s="28"/>
      <c r="J58" s="67"/>
      <c r="K58" s="50" t="s">
        <v>51</v>
      </c>
      <c r="L58" s="56">
        <v>101.83930300096806</v>
      </c>
    </row>
    <row r="59" spans="1:12" ht="15.4" customHeight="1" x14ac:dyDescent="0.35">
      <c r="K59" s="50" t="s">
        <v>2</v>
      </c>
      <c r="L59" s="56">
        <v>100.19575856443718</v>
      </c>
    </row>
    <row r="60" spans="1:12" ht="15.4" customHeight="1" x14ac:dyDescent="0.35">
      <c r="A60" s="26" t="str">
        <f>"Indexed number of employee jobs held by men in "&amp;$L$1&amp;" each week, by State and Territory"</f>
        <v>Indexed number of employee jobs held by men in Professional, scientific and technical services each week, by State and Territory</v>
      </c>
      <c r="K60" s="50" t="s">
        <v>1</v>
      </c>
      <c r="L60" s="56">
        <v>100.93541202672607</v>
      </c>
    </row>
    <row r="61" spans="1:12" ht="15.4" customHeight="1" x14ac:dyDescent="0.35">
      <c r="K61" s="58"/>
      <c r="L61" s="56" t="s">
        <v>8</v>
      </c>
    </row>
    <row r="62" spans="1:12" ht="15.4" customHeight="1" x14ac:dyDescent="0.35">
      <c r="B62" s="4"/>
      <c r="C62" s="4"/>
      <c r="D62" s="4"/>
      <c r="E62" s="4"/>
      <c r="F62" s="28"/>
      <c r="G62" s="28"/>
      <c r="H62" s="28"/>
      <c r="I62" s="28"/>
      <c r="J62" s="67"/>
      <c r="K62" s="55" t="s">
        <v>6</v>
      </c>
      <c r="L62" s="56">
        <v>96.277024176329945</v>
      </c>
    </row>
    <row r="63" spans="1:12" ht="15.4" customHeight="1" x14ac:dyDescent="0.35">
      <c r="B63" s="4"/>
      <c r="C63" s="4"/>
      <c r="D63" s="4"/>
      <c r="E63" s="4"/>
      <c r="F63" s="28"/>
      <c r="G63" s="28"/>
      <c r="H63" s="28"/>
      <c r="I63" s="28"/>
      <c r="J63" s="67"/>
      <c r="K63" s="55" t="s">
        <v>5</v>
      </c>
      <c r="L63" s="56">
        <v>95.949941111903399</v>
      </c>
    </row>
    <row r="64" spans="1:12" ht="15.4" customHeight="1" x14ac:dyDescent="0.35">
      <c r="B64" s="4"/>
      <c r="C64" s="4"/>
      <c r="D64" s="3"/>
      <c r="E64" s="2"/>
      <c r="F64" s="28"/>
      <c r="G64" s="28"/>
      <c r="H64" s="28"/>
      <c r="I64" s="28"/>
      <c r="J64" s="67"/>
      <c r="K64" s="55" t="s">
        <v>52</v>
      </c>
      <c r="L64" s="56">
        <v>96.349338610561404</v>
      </c>
    </row>
    <row r="65" spans="1:12" ht="15.4" customHeight="1" x14ac:dyDescent="0.35">
      <c r="B65" s="4"/>
      <c r="C65" s="4"/>
      <c r="D65" s="3"/>
      <c r="E65" s="2"/>
      <c r="F65" s="28"/>
      <c r="G65" s="28"/>
      <c r="H65" s="28"/>
      <c r="I65" s="28"/>
      <c r="J65" s="67"/>
      <c r="K65" s="60" t="s">
        <v>4</v>
      </c>
      <c r="L65" s="56">
        <v>97.187622065014537</v>
      </c>
    </row>
    <row r="66" spans="1:12" ht="15.4" customHeight="1" x14ac:dyDescent="0.35">
      <c r="B66" s="4"/>
      <c r="C66" s="4"/>
      <c r="D66" s="3"/>
      <c r="E66" s="2"/>
      <c r="F66" s="28"/>
      <c r="G66" s="28"/>
      <c r="H66" s="28"/>
      <c r="I66" s="28"/>
      <c r="J66" s="67"/>
      <c r="K66" s="50" t="s">
        <v>3</v>
      </c>
      <c r="L66" s="56">
        <v>98.473796187746956</v>
      </c>
    </row>
    <row r="67" spans="1:12" ht="15.4" customHeight="1" x14ac:dyDescent="0.35">
      <c r="B67" s="28"/>
      <c r="C67" s="28"/>
      <c r="D67" s="28"/>
      <c r="E67" s="28"/>
      <c r="F67" s="28"/>
      <c r="G67" s="28"/>
      <c r="H67" s="28"/>
      <c r="I67" s="28"/>
      <c r="J67" s="67"/>
      <c r="K67" s="50" t="s">
        <v>51</v>
      </c>
      <c r="L67" s="56">
        <v>96.166505324298157</v>
      </c>
    </row>
    <row r="68" spans="1:12" ht="15.4" customHeight="1" x14ac:dyDescent="0.35">
      <c r="A68" s="28"/>
      <c r="B68" s="28"/>
      <c r="C68" s="28"/>
      <c r="D68" s="28"/>
      <c r="E68" s="28"/>
      <c r="F68" s="28"/>
      <c r="G68" s="28"/>
      <c r="H68" s="28"/>
      <c r="I68" s="28"/>
      <c r="J68" s="67"/>
      <c r="K68" s="50" t="s">
        <v>2</v>
      </c>
      <c r="L68" s="56">
        <v>95.725938009787924</v>
      </c>
    </row>
    <row r="69" spans="1:12" ht="15.4" customHeight="1" x14ac:dyDescent="0.35">
      <c r="A69" s="28"/>
      <c r="B69" s="27"/>
      <c r="C69" s="27"/>
      <c r="D69" s="27"/>
      <c r="E69" s="27"/>
      <c r="F69" s="27"/>
      <c r="G69" s="27"/>
      <c r="H69" s="27"/>
      <c r="I69" s="27"/>
      <c r="J69" s="76"/>
      <c r="K69" s="50" t="s">
        <v>1</v>
      </c>
      <c r="L69" s="56">
        <v>97.409057164068301</v>
      </c>
    </row>
    <row r="70" spans="1:12" ht="15.4" customHeight="1" x14ac:dyDescent="0.35">
      <c r="K70" s="52"/>
      <c r="L70" s="56" t="s">
        <v>7</v>
      </c>
    </row>
    <row r="71" spans="1:12" ht="15.4" customHeight="1" x14ac:dyDescent="0.35">
      <c r="K71" s="55" t="s">
        <v>6</v>
      </c>
      <c r="L71" s="56">
        <v>94.829794034544918</v>
      </c>
    </row>
    <row r="72" spans="1:12" ht="15.4" customHeight="1" x14ac:dyDescent="0.35">
      <c r="K72" s="55" t="s">
        <v>5</v>
      </c>
      <c r="L72" s="56">
        <v>94.987573409821096</v>
      </c>
    </row>
    <row r="73" spans="1:12" ht="15.4" customHeight="1" x14ac:dyDescent="0.35">
      <c r="K73" s="55" t="s">
        <v>52</v>
      </c>
      <c r="L73" s="56">
        <v>95.806569628163729</v>
      </c>
    </row>
    <row r="74" spans="1:12" ht="15.4" customHeight="1" x14ac:dyDescent="0.35">
      <c r="K74" s="60" t="s">
        <v>4</v>
      </c>
      <c r="L74" s="56">
        <v>95.322555444642163</v>
      </c>
    </row>
    <row r="75" spans="1:12" ht="15.4" customHeight="1" x14ac:dyDescent="0.35">
      <c r="A75" s="26" t="str">
        <f>"Indexed number of employee jobs held by women in "&amp;$L$1&amp;" each week, by State and Territory"</f>
        <v>Indexed number of employee jobs held by women in Professional, scientific and technical services each week, by State and Territory</v>
      </c>
      <c r="K75" s="50" t="s">
        <v>3</v>
      </c>
      <c r="L75" s="56">
        <v>96.323954669792883</v>
      </c>
    </row>
    <row r="76" spans="1:12" ht="15.4" customHeight="1" x14ac:dyDescent="0.35">
      <c r="K76" s="50" t="s">
        <v>51</v>
      </c>
      <c r="L76" s="56">
        <v>94.390319457889646</v>
      </c>
    </row>
    <row r="77" spans="1:12" ht="15.4" customHeight="1" x14ac:dyDescent="0.35">
      <c r="B77" s="4"/>
      <c r="C77" s="4"/>
      <c r="D77" s="4"/>
      <c r="E77" s="4"/>
      <c r="F77" s="28"/>
      <c r="G77" s="28"/>
      <c r="H77" s="28"/>
      <c r="I77" s="28"/>
      <c r="J77" s="67"/>
      <c r="K77" s="50" t="s">
        <v>2</v>
      </c>
      <c r="L77" s="56">
        <v>92.991190864600327</v>
      </c>
    </row>
    <row r="78" spans="1:12" ht="15.4" customHeight="1" x14ac:dyDescent="0.35">
      <c r="B78" s="4"/>
      <c r="C78" s="4"/>
      <c r="D78" s="4"/>
      <c r="E78" s="4"/>
      <c r="F78" s="28"/>
      <c r="G78" s="28"/>
      <c r="H78" s="28"/>
      <c r="I78" s="28"/>
      <c r="J78" s="67"/>
      <c r="K78" s="50" t="s">
        <v>1</v>
      </c>
      <c r="L78" s="56">
        <v>96.172605790645889</v>
      </c>
    </row>
    <row r="79" spans="1:12" ht="15.4" customHeight="1" x14ac:dyDescent="0.35">
      <c r="B79" s="4"/>
      <c r="C79" s="4"/>
      <c r="D79" s="3"/>
      <c r="E79" s="2"/>
      <c r="F79" s="28"/>
      <c r="G79" s="28"/>
      <c r="H79" s="28"/>
      <c r="I79" s="28"/>
      <c r="J79" s="67"/>
      <c r="K79" s="58"/>
      <c r="L79" s="58"/>
    </row>
    <row r="80" spans="1:12" ht="15.4" customHeight="1" x14ac:dyDescent="0.35">
      <c r="B80" s="4"/>
      <c r="C80" s="4"/>
      <c r="D80" s="3"/>
      <c r="E80" s="2"/>
      <c r="F80" s="28"/>
      <c r="G80" s="28"/>
      <c r="H80" s="28"/>
      <c r="I80" s="28"/>
      <c r="J80" s="67"/>
      <c r="K80" s="55" t="s">
        <v>10</v>
      </c>
      <c r="L80" s="55"/>
    </row>
    <row r="81" spans="1:12" ht="15.4" customHeight="1" x14ac:dyDescent="0.35">
      <c r="B81" s="4"/>
      <c r="C81" s="4"/>
      <c r="D81" s="3"/>
      <c r="E81" s="2"/>
      <c r="F81" s="28"/>
      <c r="G81" s="28"/>
      <c r="H81" s="28"/>
      <c r="I81" s="28"/>
      <c r="J81" s="67"/>
      <c r="K81" s="58"/>
      <c r="L81" s="55" t="s">
        <v>9</v>
      </c>
    </row>
    <row r="82" spans="1:12" ht="15.4" customHeight="1" x14ac:dyDescent="0.35">
      <c r="A82" s="28"/>
      <c r="B82" s="28"/>
      <c r="C82" s="28"/>
      <c r="D82" s="28"/>
      <c r="E82" s="28"/>
      <c r="F82" s="28"/>
      <c r="G82" s="28"/>
      <c r="H82" s="28"/>
      <c r="I82" s="28"/>
      <c r="J82" s="67"/>
      <c r="K82" s="55" t="s">
        <v>6</v>
      </c>
      <c r="L82" s="56">
        <v>99.445255030700949</v>
      </c>
    </row>
    <row r="83" spans="1:12" ht="15.4" customHeight="1" x14ac:dyDescent="0.35">
      <c r="B83" s="28"/>
      <c r="C83" s="28"/>
      <c r="D83" s="28"/>
      <c r="E83" s="28"/>
      <c r="F83" s="28"/>
      <c r="G83" s="28"/>
      <c r="H83" s="28"/>
      <c r="I83" s="28"/>
      <c r="J83" s="67"/>
      <c r="K83" s="55" t="s">
        <v>5</v>
      </c>
      <c r="L83" s="56">
        <v>99.360381575796282</v>
      </c>
    </row>
    <row r="84" spans="1:12" ht="15.4" customHeight="1" x14ac:dyDescent="0.35">
      <c r="A84" s="28"/>
      <c r="B84" s="27"/>
      <c r="C84" s="27"/>
      <c r="D84" s="27"/>
      <c r="E84" s="27"/>
      <c r="F84" s="27"/>
      <c r="G84" s="27"/>
      <c r="H84" s="27"/>
      <c r="I84" s="27"/>
      <c r="J84" s="76"/>
      <c r="K84" s="55" t="s">
        <v>52</v>
      </c>
      <c r="L84" s="56">
        <v>99.862386014789735</v>
      </c>
    </row>
    <row r="85" spans="1:12" ht="15.4" customHeight="1" x14ac:dyDescent="0.35">
      <c r="K85" s="60" t="s">
        <v>4</v>
      </c>
      <c r="L85" s="56">
        <v>100.15052144930652</v>
      </c>
    </row>
    <row r="86" spans="1:12" ht="15.4" customHeight="1" x14ac:dyDescent="0.35">
      <c r="K86" s="50" t="s">
        <v>3</v>
      </c>
      <c r="L86" s="56">
        <v>100.97993737678301</v>
      </c>
    </row>
    <row r="87" spans="1:12" ht="15.4" customHeight="1" x14ac:dyDescent="0.35">
      <c r="K87" s="50" t="s">
        <v>51</v>
      </c>
      <c r="L87" s="56">
        <v>101.18636755823987</v>
      </c>
    </row>
    <row r="88" spans="1:12" ht="15.4" customHeight="1" x14ac:dyDescent="0.35">
      <c r="K88" s="50" t="s">
        <v>2</v>
      </c>
      <c r="L88" s="56">
        <v>99.143835616438352</v>
      </c>
    </row>
    <row r="89" spans="1:12" ht="15.4" customHeight="1" x14ac:dyDescent="0.35">
      <c r="K89" s="50" t="s">
        <v>1</v>
      </c>
      <c r="L89" s="56">
        <v>99.924633936261841</v>
      </c>
    </row>
    <row r="90" spans="1:12" ht="15.4" customHeight="1" x14ac:dyDescent="0.35">
      <c r="K90" s="58"/>
      <c r="L90" s="56" t="s">
        <v>8</v>
      </c>
    </row>
    <row r="91" spans="1:12" ht="15" customHeight="1" x14ac:dyDescent="0.35">
      <c r="K91" s="55" t="s">
        <v>6</v>
      </c>
      <c r="L91" s="56">
        <v>95.378898413277398</v>
      </c>
    </row>
    <row r="92" spans="1:12" ht="15" customHeight="1" x14ac:dyDescent="0.35">
      <c r="K92" s="55" t="s">
        <v>5</v>
      </c>
      <c r="L92" s="56">
        <v>95.162449109922562</v>
      </c>
    </row>
    <row r="93" spans="1:12" ht="15" customHeight="1" x14ac:dyDescent="0.35">
      <c r="A93" s="26"/>
      <c r="K93" s="55" t="s">
        <v>52</v>
      </c>
      <c r="L93" s="56">
        <v>95.104873954662992</v>
      </c>
    </row>
    <row r="94" spans="1:12" ht="15" customHeight="1" x14ac:dyDescent="0.35">
      <c r="K94" s="60" t="s">
        <v>4</v>
      </c>
      <c r="L94" s="56">
        <v>97.79056015482206</v>
      </c>
    </row>
    <row r="95" spans="1:12" ht="15" customHeight="1" x14ac:dyDescent="0.35">
      <c r="K95" s="50" t="s">
        <v>3</v>
      </c>
      <c r="L95" s="56">
        <v>96.709381885654651</v>
      </c>
    </row>
    <row r="96" spans="1:12" ht="15" customHeight="1" x14ac:dyDescent="0.35">
      <c r="K96" s="50" t="s">
        <v>51</v>
      </c>
      <c r="L96" s="56">
        <v>95.685936151855046</v>
      </c>
    </row>
    <row r="97" spans="1:12" ht="15" customHeight="1" x14ac:dyDescent="0.35">
      <c r="K97" s="50" t="s">
        <v>2</v>
      </c>
      <c r="L97" s="56">
        <v>96.489726027397253</v>
      </c>
    </row>
    <row r="98" spans="1:12" ht="15" customHeight="1" x14ac:dyDescent="0.35">
      <c r="K98" s="50" t="s">
        <v>1</v>
      </c>
      <c r="L98" s="56">
        <v>97.911283376399666</v>
      </c>
    </row>
    <row r="99" spans="1:12" ht="15" customHeight="1" x14ac:dyDescent="0.35">
      <c r="K99" s="52"/>
      <c r="L99" s="56" t="s">
        <v>7</v>
      </c>
    </row>
    <row r="100" spans="1:12" ht="15" customHeight="1" x14ac:dyDescent="0.35">
      <c r="A100" s="25"/>
      <c r="B100" s="24"/>
      <c r="K100" s="55" t="s">
        <v>6</v>
      </c>
      <c r="L100" s="56">
        <v>93.750972703507813</v>
      </c>
    </row>
    <row r="101" spans="1:12" x14ac:dyDescent="0.35">
      <c r="A101" s="25"/>
      <c r="B101" s="24"/>
      <c r="K101" s="55" t="s">
        <v>5</v>
      </c>
      <c r="L101" s="56">
        <v>93.591472419573734</v>
      </c>
    </row>
    <row r="102" spans="1:12" x14ac:dyDescent="0.35">
      <c r="A102" s="25"/>
      <c r="B102" s="24"/>
      <c r="K102" s="55" t="s">
        <v>52</v>
      </c>
      <c r="L102" s="56">
        <v>93.600102832428504</v>
      </c>
    </row>
    <row r="103" spans="1:12" x14ac:dyDescent="0.35">
      <c r="A103" s="25"/>
      <c r="B103" s="24"/>
      <c r="K103" s="60" t="s">
        <v>4</v>
      </c>
      <c r="L103" s="56">
        <v>95.156757337920666</v>
      </c>
    </row>
    <row r="104" spans="1:12" x14ac:dyDescent="0.35">
      <c r="A104" s="25"/>
      <c r="B104" s="24"/>
      <c r="K104" s="50" t="s">
        <v>3</v>
      </c>
      <c r="L104" s="56">
        <v>92.697060187869653</v>
      </c>
    </row>
    <row r="105" spans="1:12" x14ac:dyDescent="0.35">
      <c r="A105" s="25"/>
      <c r="B105" s="24"/>
      <c r="K105" s="50" t="s">
        <v>51</v>
      </c>
      <c r="L105" s="56">
        <v>92.045513373597913</v>
      </c>
    </row>
    <row r="106" spans="1:12" x14ac:dyDescent="0.35">
      <c r="A106" s="25"/>
      <c r="B106" s="24"/>
      <c r="K106" s="50" t="s">
        <v>2</v>
      </c>
      <c r="L106" s="56">
        <v>94.132705479452056</v>
      </c>
    </row>
    <row r="107" spans="1:12" x14ac:dyDescent="0.35">
      <c r="A107" s="25"/>
      <c r="B107" s="24"/>
      <c r="K107" s="50" t="s">
        <v>1</v>
      </c>
      <c r="L107" s="56">
        <v>96.615417743324713</v>
      </c>
    </row>
    <row r="108" spans="1:12" x14ac:dyDescent="0.35">
      <c r="A108" s="25"/>
      <c r="B108" s="24"/>
      <c r="K108" s="58"/>
      <c r="L108" s="62"/>
    </row>
    <row r="109" spans="1:12" x14ac:dyDescent="0.35">
      <c r="A109" s="25"/>
      <c r="B109" s="24"/>
      <c r="K109" s="58"/>
      <c r="L109" s="62"/>
    </row>
    <row r="110" spans="1:12" x14ac:dyDescent="0.35">
      <c r="K110" s="58"/>
      <c r="L110" s="62"/>
    </row>
    <row r="111" spans="1:12" x14ac:dyDescent="0.35">
      <c r="K111" s="58"/>
      <c r="L111" s="62"/>
    </row>
    <row r="112" spans="1:12" x14ac:dyDescent="0.35">
      <c r="K112" s="58"/>
      <c r="L112" s="62"/>
    </row>
    <row r="113" spans="11:12" x14ac:dyDescent="0.35">
      <c r="K113" s="58"/>
      <c r="L113" s="62"/>
    </row>
    <row r="114" spans="11:12" x14ac:dyDescent="0.35">
      <c r="K114" s="58"/>
      <c r="L114" s="62"/>
    </row>
    <row r="115" spans="11:12" x14ac:dyDescent="0.35">
      <c r="K115" s="58"/>
      <c r="L115" s="62"/>
    </row>
    <row r="116" spans="11:12" x14ac:dyDescent="0.35">
      <c r="K116" s="58"/>
      <c r="L116" s="62"/>
    </row>
    <row r="117" spans="11:12" x14ac:dyDescent="0.35">
      <c r="K117" s="58"/>
      <c r="L117" s="62"/>
    </row>
    <row r="118" spans="11:12" x14ac:dyDescent="0.35">
      <c r="K118" s="58"/>
      <c r="L118" s="62"/>
    </row>
    <row r="119" spans="11:12" x14ac:dyDescent="0.35">
      <c r="K119" s="58"/>
      <c r="L119" s="62"/>
    </row>
    <row r="120" spans="11:12" x14ac:dyDescent="0.35">
      <c r="K120" s="58"/>
      <c r="L120" s="62"/>
    </row>
    <row r="121" spans="11:12" x14ac:dyDescent="0.35">
      <c r="K121" s="58"/>
      <c r="L121" s="63"/>
    </row>
    <row r="122" spans="11:12" x14ac:dyDescent="0.35">
      <c r="K122" s="51"/>
      <c r="L122" s="62"/>
    </row>
    <row r="123" spans="11:12" x14ac:dyDescent="0.35">
      <c r="K123" s="51"/>
      <c r="L123" s="62"/>
    </row>
    <row r="124" spans="11:12" x14ac:dyDescent="0.35">
      <c r="K124" s="51"/>
      <c r="L124" s="62"/>
    </row>
    <row r="125" spans="11:12" x14ac:dyDescent="0.35">
      <c r="K125" s="51"/>
      <c r="L125" s="62"/>
    </row>
    <row r="126" spans="11:12" x14ac:dyDescent="0.35">
      <c r="K126" s="51"/>
      <c r="L126" s="62"/>
    </row>
    <row r="127" spans="11:12" x14ac:dyDescent="0.35">
      <c r="K127" s="51"/>
      <c r="L127" s="62"/>
    </row>
    <row r="128" spans="11:12" x14ac:dyDescent="0.35">
      <c r="K128" s="51"/>
      <c r="L128" s="62"/>
    </row>
    <row r="129" spans="1:12" x14ac:dyDescent="0.35">
      <c r="K129" s="51"/>
      <c r="L129" s="62"/>
    </row>
    <row r="130" spans="1:12" x14ac:dyDescent="0.35">
      <c r="K130" s="51"/>
      <c r="L130" s="62"/>
    </row>
    <row r="131" spans="1:12" x14ac:dyDescent="0.35">
      <c r="K131" s="58"/>
      <c r="L131" s="62"/>
    </row>
    <row r="132" spans="1:12" x14ac:dyDescent="0.35">
      <c r="K132" s="58"/>
      <c r="L132" s="62"/>
    </row>
    <row r="133" spans="1:12" x14ac:dyDescent="0.35">
      <c r="K133" s="58"/>
      <c r="L133" s="62"/>
    </row>
    <row r="134" spans="1:12" x14ac:dyDescent="0.35">
      <c r="K134" s="58"/>
      <c r="L134" s="62"/>
    </row>
    <row r="135" spans="1:12" x14ac:dyDescent="0.35">
      <c r="K135" s="58"/>
      <c r="L135" s="62"/>
    </row>
    <row r="136" spans="1:12" x14ac:dyDescent="0.35">
      <c r="K136" s="58"/>
      <c r="L136" s="62"/>
    </row>
    <row r="137" spans="1:12" x14ac:dyDescent="0.35">
      <c r="K137" s="58"/>
      <c r="L137" s="62"/>
    </row>
    <row r="138" spans="1:12" x14ac:dyDescent="0.35">
      <c r="K138" s="58"/>
      <c r="L138" s="62"/>
    </row>
    <row r="139" spans="1:12" x14ac:dyDescent="0.35">
      <c r="K139" s="58"/>
      <c r="L139" s="62"/>
    </row>
    <row r="140" spans="1:12" x14ac:dyDescent="0.35">
      <c r="A140" s="25"/>
      <c r="B140" s="24"/>
      <c r="K140" s="58"/>
      <c r="L140" s="62"/>
    </row>
    <row r="141" spans="1:12" x14ac:dyDescent="0.35">
      <c r="A141" s="25"/>
      <c r="B141" s="24"/>
      <c r="K141" s="58"/>
      <c r="L141" s="58"/>
    </row>
    <row r="142" spans="1:12" x14ac:dyDescent="0.35">
      <c r="K142" s="58"/>
      <c r="L142" s="64"/>
    </row>
    <row r="143" spans="1:12" x14ac:dyDescent="0.35">
      <c r="K143" s="58"/>
      <c r="L143" s="65"/>
    </row>
    <row r="144" spans="1:12" x14ac:dyDescent="0.35">
      <c r="K144" s="58"/>
      <c r="L144" s="63"/>
    </row>
    <row r="145" spans="11:12" x14ac:dyDescent="0.35">
      <c r="K145" s="58"/>
      <c r="L145" s="63"/>
    </row>
    <row r="146" spans="11:12" x14ac:dyDescent="0.35">
      <c r="K146" s="58"/>
      <c r="L146" s="63"/>
    </row>
    <row r="147" spans="11:12" x14ac:dyDescent="0.35">
      <c r="K147" s="58"/>
      <c r="L147" s="63"/>
    </row>
    <row r="148" spans="11:12" x14ac:dyDescent="0.35">
      <c r="K148" s="58"/>
      <c r="L148" s="63"/>
    </row>
    <row r="149" spans="11:12" x14ac:dyDescent="0.35">
      <c r="K149" s="58"/>
      <c r="L149" s="63"/>
    </row>
    <row r="150" spans="11:12" x14ac:dyDescent="0.35">
      <c r="K150" s="51"/>
      <c r="L150" s="63"/>
    </row>
    <row r="151" spans="11:12" x14ac:dyDescent="0.35">
      <c r="K151" s="58"/>
      <c r="L151" s="63"/>
    </row>
    <row r="152" spans="11:12" x14ac:dyDescent="0.35">
      <c r="K152" s="58"/>
      <c r="L152" s="63"/>
    </row>
    <row r="153" spans="11:12" x14ac:dyDescent="0.35">
      <c r="K153" s="58"/>
      <c r="L153" s="63"/>
    </row>
    <row r="154" spans="11:12" x14ac:dyDescent="0.35">
      <c r="K154" s="58"/>
      <c r="L154" s="63"/>
    </row>
    <row r="155" spans="11:12" x14ac:dyDescent="0.35">
      <c r="K155" s="58"/>
      <c r="L155" s="63"/>
    </row>
    <row r="156" spans="11:12" x14ac:dyDescent="0.35">
      <c r="K156" s="58"/>
      <c r="L156" s="63"/>
    </row>
    <row r="157" spans="11:12" x14ac:dyDescent="0.35">
      <c r="K157" s="58"/>
      <c r="L157" s="63"/>
    </row>
    <row r="158" spans="11:12" x14ac:dyDescent="0.35">
      <c r="K158" s="58"/>
      <c r="L158" s="63"/>
    </row>
    <row r="159" spans="11:12" x14ac:dyDescent="0.35">
      <c r="K159" s="58"/>
      <c r="L159" s="63"/>
    </row>
    <row r="160" spans="11:12" x14ac:dyDescent="0.35">
      <c r="K160" s="58"/>
      <c r="L160" s="63"/>
    </row>
    <row r="161" spans="11:12" x14ac:dyDescent="0.35">
      <c r="K161" s="58"/>
      <c r="L161" s="63"/>
    </row>
    <row r="162" spans="11:12" x14ac:dyDescent="0.35">
      <c r="K162" s="58"/>
      <c r="L162" s="63"/>
    </row>
    <row r="163" spans="11:12" x14ac:dyDescent="0.35">
      <c r="K163" s="58"/>
      <c r="L163" s="63"/>
    </row>
    <row r="164" spans="11:12" x14ac:dyDescent="0.35">
      <c r="K164" s="58"/>
      <c r="L164" s="63"/>
    </row>
    <row r="165" spans="11:12" x14ac:dyDescent="0.35">
      <c r="K165" s="58"/>
      <c r="L165" s="63"/>
    </row>
    <row r="166" spans="11:12" x14ac:dyDescent="0.35">
      <c r="K166" s="58"/>
      <c r="L166" s="63"/>
    </row>
    <row r="167" spans="11:12" x14ac:dyDescent="0.35">
      <c r="K167" s="58"/>
      <c r="L167" s="63"/>
    </row>
    <row r="168" spans="11:12" x14ac:dyDescent="0.35">
      <c r="K168" s="58"/>
      <c r="L168" s="63"/>
    </row>
    <row r="169" spans="11:12" x14ac:dyDescent="0.35">
      <c r="K169" s="58"/>
      <c r="L169" s="63"/>
    </row>
    <row r="170" spans="11:12" x14ac:dyDescent="0.35">
      <c r="K170" s="51"/>
      <c r="L170" s="63"/>
    </row>
    <row r="171" spans="11:12" x14ac:dyDescent="0.35">
      <c r="K171" s="51"/>
      <c r="L171" s="63"/>
    </row>
    <row r="172" spans="11:12" x14ac:dyDescent="0.35">
      <c r="K172" s="51"/>
      <c r="L172" s="63"/>
    </row>
    <row r="173" spans="11:12" x14ac:dyDescent="0.35">
      <c r="K173" s="58"/>
      <c r="L173" s="63"/>
    </row>
    <row r="174" spans="11:12" x14ac:dyDescent="0.35">
      <c r="K174" s="58"/>
      <c r="L174" s="63"/>
    </row>
    <row r="175" spans="11:12" x14ac:dyDescent="0.35">
      <c r="K175" s="58"/>
      <c r="L175" s="63"/>
    </row>
    <row r="176" spans="11:12" x14ac:dyDescent="0.35">
      <c r="K176" s="58"/>
      <c r="L176" s="63"/>
    </row>
    <row r="177" spans="11:12" x14ac:dyDescent="0.35">
      <c r="K177" s="58"/>
      <c r="L177" s="63"/>
    </row>
    <row r="178" spans="11:12" x14ac:dyDescent="0.35">
      <c r="K178" s="58"/>
      <c r="L178" s="63"/>
    </row>
    <row r="179" spans="11:12" x14ac:dyDescent="0.35">
      <c r="K179" s="58"/>
      <c r="L179" s="63"/>
    </row>
    <row r="180" spans="11:12" x14ac:dyDescent="0.35">
      <c r="K180" s="58"/>
      <c r="L180" s="63"/>
    </row>
    <row r="181" spans="11:12" x14ac:dyDescent="0.35">
      <c r="K181" s="58"/>
      <c r="L181" s="58"/>
    </row>
    <row r="182" spans="11:12" x14ac:dyDescent="0.35">
      <c r="K182" s="58"/>
      <c r="L182" s="58"/>
    </row>
    <row r="183" spans="11:12" x14ac:dyDescent="0.35">
      <c r="K183" s="58"/>
      <c r="L183" s="58"/>
    </row>
    <row r="184" spans="11:12" x14ac:dyDescent="0.35">
      <c r="K184" s="58"/>
      <c r="L184" s="58"/>
    </row>
    <row r="185" spans="11:12" x14ac:dyDescent="0.35">
      <c r="K185" s="51"/>
      <c r="L185" s="58"/>
    </row>
    <row r="186" spans="11:12" x14ac:dyDescent="0.35">
      <c r="K186" s="51"/>
      <c r="L186" s="58"/>
    </row>
    <row r="187" spans="11:12" x14ac:dyDescent="0.35">
      <c r="K187" s="51"/>
      <c r="L187" s="58"/>
    </row>
    <row r="188" spans="11:12" x14ac:dyDescent="0.35">
      <c r="K188" s="51"/>
      <c r="L188" s="58"/>
    </row>
    <row r="189" spans="11:12" x14ac:dyDescent="0.35">
      <c r="K189" s="51"/>
      <c r="L189" s="58"/>
    </row>
    <row r="190" spans="11:12" x14ac:dyDescent="0.35">
      <c r="K190" s="51"/>
      <c r="L190" s="58"/>
    </row>
    <row r="191" spans="11:12" x14ac:dyDescent="0.35">
      <c r="K191" s="51"/>
      <c r="L191" s="58"/>
    </row>
    <row r="192" spans="11:12" x14ac:dyDescent="0.35">
      <c r="K192" s="51"/>
      <c r="L192" s="58"/>
    </row>
    <row r="193" spans="11:12" x14ac:dyDescent="0.35">
      <c r="K193" s="51"/>
      <c r="L193" s="58"/>
    </row>
    <row r="194" spans="11:12" x14ac:dyDescent="0.35">
      <c r="K194" s="51"/>
      <c r="L194" s="58"/>
    </row>
    <row r="195" spans="11:12" x14ac:dyDescent="0.35">
      <c r="K195" s="51"/>
      <c r="L195" s="58"/>
    </row>
    <row r="196" spans="11:12" x14ac:dyDescent="0.35">
      <c r="K196" s="51"/>
      <c r="L196" s="58"/>
    </row>
    <row r="197" spans="11:12" x14ac:dyDescent="0.35">
      <c r="K197" s="51"/>
      <c r="L197" s="58"/>
    </row>
    <row r="198" spans="11:12" x14ac:dyDescent="0.35">
      <c r="K198" s="51"/>
      <c r="L198" s="58"/>
    </row>
    <row r="199" spans="11:12" x14ac:dyDescent="0.35">
      <c r="K199" s="51"/>
      <c r="L199" s="58"/>
    </row>
    <row r="200" spans="11:12" x14ac:dyDescent="0.35">
      <c r="K200" s="51"/>
      <c r="L200" s="58"/>
    </row>
    <row r="201" spans="11:12" x14ac:dyDescent="0.35">
      <c r="K201" s="51"/>
      <c r="L201" s="58"/>
    </row>
    <row r="202" spans="11:12" x14ac:dyDescent="0.35">
      <c r="K202" s="51"/>
      <c r="L202" s="58"/>
    </row>
    <row r="203" spans="11:12" x14ac:dyDescent="0.35">
      <c r="K203" s="51"/>
      <c r="L203" s="58"/>
    </row>
    <row r="204" spans="11:12" x14ac:dyDescent="0.35">
      <c r="K204" s="51"/>
      <c r="L204" s="58"/>
    </row>
    <row r="205" spans="11:12" x14ac:dyDescent="0.35">
      <c r="K205" s="51"/>
      <c r="L205" s="58"/>
    </row>
    <row r="206" spans="11:12" x14ac:dyDescent="0.35">
      <c r="K206" s="51"/>
      <c r="L206" s="58"/>
    </row>
    <row r="207" spans="11:12" x14ac:dyDescent="0.35">
      <c r="K207" s="51"/>
      <c r="L207" s="58"/>
    </row>
    <row r="208" spans="11:12" x14ac:dyDescent="0.35">
      <c r="K208" s="51"/>
      <c r="L208" s="58"/>
    </row>
    <row r="209" spans="11:12" x14ac:dyDescent="0.35">
      <c r="K209" s="51"/>
      <c r="L209" s="58"/>
    </row>
    <row r="210" spans="11:12" x14ac:dyDescent="0.35">
      <c r="K210" s="51"/>
      <c r="L210" s="58"/>
    </row>
    <row r="211" spans="11:12" x14ac:dyDescent="0.35">
      <c r="K211" s="51"/>
      <c r="L211" s="58"/>
    </row>
    <row r="212" spans="11:12" x14ac:dyDescent="0.35">
      <c r="K212" s="51"/>
      <c r="L212" s="58"/>
    </row>
    <row r="213" spans="11:12" x14ac:dyDescent="0.35">
      <c r="K213" s="51"/>
      <c r="L213" s="58"/>
    </row>
    <row r="214" spans="11:12" x14ac:dyDescent="0.35">
      <c r="K214" s="51"/>
      <c r="L214" s="58"/>
    </row>
    <row r="215" spans="11:12" x14ac:dyDescent="0.35">
      <c r="K215" s="51"/>
      <c r="L215" s="51"/>
    </row>
    <row r="216" spans="11:12" x14ac:dyDescent="0.35">
      <c r="K216" s="51"/>
      <c r="L216" s="51"/>
    </row>
    <row r="217" spans="11:12" x14ac:dyDescent="0.35">
      <c r="K217" s="51"/>
      <c r="L217" s="51"/>
    </row>
    <row r="218" spans="11:12" x14ac:dyDescent="0.35">
      <c r="K218" s="51"/>
      <c r="L218" s="51"/>
    </row>
    <row r="219" spans="11:12" x14ac:dyDescent="0.35">
      <c r="K219" s="51"/>
      <c r="L219" s="51"/>
    </row>
    <row r="220" spans="11:12" x14ac:dyDescent="0.35">
      <c r="K220" s="51"/>
      <c r="L220" s="51"/>
    </row>
    <row r="221" spans="11:12" x14ac:dyDescent="0.35">
      <c r="K221" s="51"/>
      <c r="L221" s="51"/>
    </row>
    <row r="222" spans="11:12" x14ac:dyDescent="0.35">
      <c r="K222" s="51"/>
      <c r="L222" s="51"/>
    </row>
    <row r="223" spans="11:12" x14ac:dyDescent="0.35">
      <c r="K223" s="51"/>
      <c r="L223" s="51"/>
    </row>
    <row r="224" spans="11:12" x14ac:dyDescent="0.35">
      <c r="K224" s="51"/>
      <c r="L224" s="51"/>
    </row>
    <row r="225" spans="11:12" x14ac:dyDescent="0.35">
      <c r="K225" s="51"/>
      <c r="L225" s="51"/>
    </row>
    <row r="226" spans="11:12" x14ac:dyDescent="0.35">
      <c r="K226" s="51"/>
      <c r="L226" s="51"/>
    </row>
    <row r="227" spans="11:12" x14ac:dyDescent="0.35">
      <c r="K227" s="51"/>
      <c r="L227" s="51"/>
    </row>
    <row r="228" spans="11:12" x14ac:dyDescent="0.35">
      <c r="K228" s="51"/>
      <c r="L228" s="51"/>
    </row>
    <row r="229" spans="11:12" x14ac:dyDescent="0.35">
      <c r="K229" s="51"/>
      <c r="L229" s="51"/>
    </row>
    <row r="230" spans="11:12" x14ac:dyDescent="0.35">
      <c r="K230" s="51"/>
      <c r="L230" s="51"/>
    </row>
    <row r="231" spans="11:12" x14ac:dyDescent="0.35">
      <c r="K231" s="51"/>
      <c r="L231" s="51"/>
    </row>
    <row r="232" spans="11:12" x14ac:dyDescent="0.35">
      <c r="K232" s="51"/>
      <c r="L232" s="51"/>
    </row>
    <row r="233" spans="11:12" x14ac:dyDescent="0.35">
      <c r="K233" s="51"/>
      <c r="L233" s="51"/>
    </row>
    <row r="234" spans="11:12" x14ac:dyDescent="0.35">
      <c r="K234" s="51"/>
      <c r="L234" s="51"/>
    </row>
    <row r="235" spans="11:12" x14ac:dyDescent="0.35">
      <c r="K235" s="51"/>
      <c r="L235" s="51"/>
    </row>
    <row r="236" spans="11:12" x14ac:dyDescent="0.35">
      <c r="K236" s="51"/>
      <c r="L236" s="51"/>
    </row>
    <row r="237" spans="11:12" x14ac:dyDescent="0.35">
      <c r="K237" s="51"/>
      <c r="L237" s="51"/>
    </row>
    <row r="238" spans="11:12" x14ac:dyDescent="0.35">
      <c r="K238" s="51"/>
      <c r="L238" s="51"/>
    </row>
    <row r="239" spans="11:12" x14ac:dyDescent="0.35">
      <c r="K239" s="51"/>
      <c r="L239" s="51"/>
    </row>
    <row r="240" spans="11:12" x14ac:dyDescent="0.35">
      <c r="K240" s="51"/>
      <c r="L240" s="51"/>
    </row>
    <row r="241" spans="11:12" x14ac:dyDescent="0.35">
      <c r="K241" s="51"/>
      <c r="L241" s="51"/>
    </row>
    <row r="242" spans="11:12" x14ac:dyDescent="0.35">
      <c r="K242" s="51"/>
      <c r="L242" s="51"/>
    </row>
    <row r="243" spans="11:12" x14ac:dyDescent="0.35">
      <c r="K243" s="51"/>
      <c r="L243" s="51"/>
    </row>
    <row r="244" spans="11:12" x14ac:dyDescent="0.35">
      <c r="K244" s="51"/>
      <c r="L244" s="51"/>
    </row>
    <row r="245" spans="11:12" x14ac:dyDescent="0.35">
      <c r="K245" s="51"/>
      <c r="L245" s="51"/>
    </row>
    <row r="246" spans="11:12" x14ac:dyDescent="0.35">
      <c r="K246" s="51"/>
      <c r="L246" s="51"/>
    </row>
    <row r="247" spans="11:12" x14ac:dyDescent="0.35">
      <c r="K247" s="51"/>
      <c r="L247" s="51"/>
    </row>
    <row r="248" spans="11:12" x14ac:dyDescent="0.35">
      <c r="K248" s="51"/>
      <c r="L248" s="51"/>
    </row>
    <row r="249" spans="11:12" x14ac:dyDescent="0.35">
      <c r="K249" s="51"/>
      <c r="L249" s="51"/>
    </row>
    <row r="250" spans="11:12" x14ac:dyDescent="0.35">
      <c r="K250" s="51"/>
      <c r="L250" s="51"/>
    </row>
    <row r="251" spans="11:12" x14ac:dyDescent="0.35">
      <c r="K251" s="51"/>
      <c r="L251" s="51"/>
    </row>
    <row r="252" spans="11:12" x14ac:dyDescent="0.35">
      <c r="K252" s="51"/>
      <c r="L252" s="51"/>
    </row>
    <row r="253" spans="11:12" x14ac:dyDescent="0.35">
      <c r="K253" s="51"/>
      <c r="L253" s="51"/>
    </row>
    <row r="254" spans="11:12" x14ac:dyDescent="0.35">
      <c r="K254" s="51"/>
      <c r="L254" s="51"/>
    </row>
    <row r="255" spans="11:12" x14ac:dyDescent="0.35">
      <c r="K255" s="51"/>
      <c r="L255" s="51"/>
    </row>
    <row r="256" spans="11:12" x14ac:dyDescent="0.35">
      <c r="K256" s="51"/>
      <c r="L256" s="51"/>
    </row>
    <row r="257" spans="11:12" x14ac:dyDescent="0.35">
      <c r="K257" s="51"/>
      <c r="L257" s="51"/>
    </row>
    <row r="258" spans="11:12" x14ac:dyDescent="0.35">
      <c r="K258" s="51"/>
      <c r="L258" s="51"/>
    </row>
    <row r="259" spans="11:12" x14ac:dyDescent="0.35">
      <c r="K259" s="51"/>
      <c r="L259" s="51"/>
    </row>
    <row r="260" spans="11:12" x14ac:dyDescent="0.35">
      <c r="K260" s="51"/>
      <c r="L260" s="51"/>
    </row>
    <row r="261" spans="11:12" x14ac:dyDescent="0.35">
      <c r="K261" s="51"/>
      <c r="L261" s="51"/>
    </row>
    <row r="262" spans="11:12" x14ac:dyDescent="0.35">
      <c r="K262" s="51"/>
      <c r="L262" s="51"/>
    </row>
    <row r="263" spans="11:12" x14ac:dyDescent="0.35">
      <c r="K263" s="51"/>
      <c r="L263" s="51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000B3-3761-42F0-827E-2A0CF3B044DA}">
  <sheetPr codeName="Sheet17">
    <tabColor rgb="FF0070C0"/>
  </sheetPr>
  <dimension ref="A1:L263"/>
  <sheetViews>
    <sheetView showRuler="0" zoomScaleNormal="100" workbookViewId="0">
      <selection sqref="A1:I1"/>
    </sheetView>
  </sheetViews>
  <sheetFormatPr defaultColWidth="8.7265625" defaultRowHeight="14.5" x14ac:dyDescent="0.35"/>
  <cols>
    <col min="1" max="1" width="14.81640625" style="22" customWidth="1"/>
    <col min="2" max="2" width="10.453125" style="22" customWidth="1"/>
    <col min="3" max="5" width="10" style="22" customWidth="1"/>
    <col min="6" max="6" width="10.453125" style="22" customWidth="1"/>
    <col min="7" max="9" width="10" style="22" customWidth="1"/>
    <col min="10" max="10" width="6.26953125" style="68" customWidth="1"/>
    <col min="11" max="11" width="11.7265625" style="22" customWidth="1"/>
    <col min="12" max="12" width="13.54296875" style="22" bestFit="1" customWidth="1"/>
    <col min="13" max="16384" width="8.7265625" style="22"/>
  </cols>
  <sheetData>
    <row r="1" spans="1:12" ht="60" customHeight="1" x14ac:dyDescent="0.35">
      <c r="A1" s="79" t="s">
        <v>25</v>
      </c>
      <c r="B1" s="79"/>
      <c r="C1" s="79"/>
      <c r="D1" s="79"/>
      <c r="E1" s="79"/>
      <c r="F1" s="79"/>
      <c r="G1" s="79"/>
      <c r="H1" s="79"/>
      <c r="I1" s="79"/>
      <c r="J1" s="74"/>
      <c r="K1" s="48"/>
      <c r="L1" s="49" t="s">
        <v>38</v>
      </c>
    </row>
    <row r="2" spans="1:12" ht="19.5" customHeight="1" x14ac:dyDescent="0.45">
      <c r="A2" s="7" t="str">
        <f>"Weekly Payroll Jobs and Wages in Australia - " &amp;$L$1</f>
        <v>Weekly Payroll Jobs and Wages in Australia - Administrative and support services</v>
      </c>
      <c r="B2" s="29"/>
      <c r="C2" s="29"/>
      <c r="D2" s="29"/>
      <c r="E2" s="29"/>
      <c r="F2" s="29"/>
      <c r="G2" s="29"/>
      <c r="H2" s="29"/>
      <c r="I2" s="29"/>
      <c r="J2" s="67"/>
      <c r="K2" s="77"/>
      <c r="L2" s="73">
        <v>43939</v>
      </c>
    </row>
    <row r="3" spans="1:12" ht="15" customHeight="1" x14ac:dyDescent="0.35">
      <c r="A3" s="47" t="str">
        <f>"Week ending "&amp;TEXT($L$2,"dd mmmm yyyy")</f>
        <v>Week ending 18 April 2020</v>
      </c>
      <c r="B3" s="29"/>
      <c r="C3" s="44"/>
      <c r="D3" s="46"/>
      <c r="E3" s="29"/>
      <c r="F3" s="29"/>
      <c r="G3" s="29"/>
      <c r="H3" s="29"/>
      <c r="I3" s="29"/>
      <c r="J3" s="67"/>
      <c r="K3" s="50" t="s">
        <v>24</v>
      </c>
      <c r="L3" s="53">
        <v>43904</v>
      </c>
    </row>
    <row r="4" spans="1:12" ht="15" customHeight="1" x14ac:dyDescent="0.35">
      <c r="A4" s="6" t="s">
        <v>23</v>
      </c>
      <c r="B4" s="28"/>
      <c r="C4" s="28"/>
      <c r="D4" s="28"/>
      <c r="E4" s="28"/>
      <c r="F4" s="28"/>
      <c r="G4" s="28"/>
      <c r="H4" s="28"/>
      <c r="I4" s="28"/>
      <c r="J4" s="67"/>
      <c r="K4" s="52" t="s">
        <v>62</v>
      </c>
      <c r="L4" s="53">
        <v>43911</v>
      </c>
    </row>
    <row r="5" spans="1:12" ht="11.65" customHeight="1" x14ac:dyDescent="0.35">
      <c r="A5" s="66"/>
      <c r="B5" s="29"/>
      <c r="C5" s="29"/>
      <c r="D5" s="28"/>
      <c r="E5" s="28"/>
      <c r="F5" s="29"/>
      <c r="G5" s="29"/>
      <c r="H5" s="29"/>
      <c r="I5" s="29"/>
      <c r="J5" s="67"/>
      <c r="K5" s="52"/>
      <c r="L5" s="53">
        <v>43918</v>
      </c>
    </row>
    <row r="6" spans="1:12" ht="16.5" customHeight="1" thickBot="1" x14ac:dyDescent="0.4">
      <c r="A6" s="45" t="str">
        <f>"Change in employee jobs and total employee wages, "&amp;$L$1</f>
        <v>Change in employee jobs and total employee wages, Administrative and support services</v>
      </c>
      <c r="B6" s="44"/>
      <c r="C6" s="43"/>
      <c r="D6" s="42"/>
      <c r="E6" s="28"/>
      <c r="F6" s="29"/>
      <c r="G6" s="29"/>
      <c r="H6" s="29"/>
      <c r="I6" s="29"/>
      <c r="J6" s="67"/>
      <c r="K6" s="52"/>
      <c r="L6" s="53">
        <v>43925</v>
      </c>
    </row>
    <row r="7" spans="1:12" ht="16.5" customHeight="1" thickTop="1" x14ac:dyDescent="0.35">
      <c r="A7" s="41"/>
      <c r="B7" s="91" t="s">
        <v>22</v>
      </c>
      <c r="C7" s="92"/>
      <c r="D7" s="92"/>
      <c r="E7" s="93"/>
      <c r="F7" s="94" t="s">
        <v>21</v>
      </c>
      <c r="G7" s="95"/>
      <c r="H7" s="95"/>
      <c r="I7" s="96"/>
      <c r="J7" s="69"/>
      <c r="K7" s="52" t="s">
        <v>63</v>
      </c>
      <c r="L7" s="53">
        <v>43932</v>
      </c>
    </row>
    <row r="8" spans="1:12" ht="34.15" customHeight="1" x14ac:dyDescent="0.35">
      <c r="A8" s="97"/>
      <c r="B8" s="99" t="s">
        <v>65</v>
      </c>
      <c r="C8" s="101" t="str">
        <f>"% Change between " &amp; TEXT($L$4,"dd mmmm")&amp;" and "&amp; TEXT($L$2,"dd mmmm") &amp; " (monthly change)"</f>
        <v>% Change between 21 March and 18 April (monthly change)</v>
      </c>
      <c r="D8" s="82" t="str">
        <f>"% Change between " &amp; TEXT($L$7,"dd mmmm")&amp;" and "&amp; TEXT($L$2,"dd mmmm") &amp; " (weekly change)"</f>
        <v>% Change between 11 April and 18 April (weekly change)</v>
      </c>
      <c r="E8" s="84" t="str">
        <f>"% Change between " &amp; TEXT($L$6,"dd mmmm")&amp;" and "&amp; TEXT($L$7,"dd mmmm") &amp; " (weekly change)"</f>
        <v>% Change between 04 April and 11 April (weekly change)</v>
      </c>
      <c r="F8" s="103" t="s">
        <v>65</v>
      </c>
      <c r="G8" s="101" t="str">
        <f>"% Change between " &amp; TEXT($L$4,"dd mmmm")&amp;" and "&amp; TEXT($L$2,"dd mmmm") &amp; " (monthly change)"</f>
        <v>% Change between 21 March and 18 April (monthly change)</v>
      </c>
      <c r="H8" s="82" t="str">
        <f>"% Change between " &amp; TEXT($L$7,"dd mmmm")&amp;" and "&amp; TEXT($L$2,"dd mmmm") &amp; " (weekly change)"</f>
        <v>% Change between 11 April and 18 April (weekly change)</v>
      </c>
      <c r="I8" s="84" t="str">
        <f>"% Change between " &amp; TEXT($L$6,"dd mmmm")&amp;" and "&amp; TEXT($L$7,"dd mmmm") &amp; " (weekly change)"</f>
        <v>% Change between 04 April and 11 April (weekly change)</v>
      </c>
      <c r="J8" s="70"/>
      <c r="K8" s="52" t="s">
        <v>64</v>
      </c>
      <c r="L8" s="53">
        <v>43939</v>
      </c>
    </row>
    <row r="9" spans="1:12" ht="34.15" customHeight="1" thickBot="1" x14ac:dyDescent="0.4">
      <c r="A9" s="98"/>
      <c r="B9" s="100"/>
      <c r="C9" s="102"/>
      <c r="D9" s="83"/>
      <c r="E9" s="85"/>
      <c r="F9" s="104"/>
      <c r="G9" s="102"/>
      <c r="H9" s="83"/>
      <c r="I9" s="85"/>
      <c r="J9" s="71"/>
      <c r="K9" s="54" t="s">
        <v>20</v>
      </c>
      <c r="L9" s="56">
        <v>100</v>
      </c>
    </row>
    <row r="10" spans="1:12" x14ac:dyDescent="0.35">
      <c r="A10" s="39"/>
      <c r="B10" s="86" t="s">
        <v>18</v>
      </c>
      <c r="C10" s="87"/>
      <c r="D10" s="87"/>
      <c r="E10" s="87"/>
      <c r="F10" s="87"/>
      <c r="G10" s="87"/>
      <c r="H10" s="87"/>
      <c r="I10" s="88"/>
      <c r="J10" s="55"/>
      <c r="K10" s="78" t="s">
        <v>19</v>
      </c>
      <c r="L10" s="56">
        <v>99.260762690841844</v>
      </c>
    </row>
    <row r="11" spans="1:12" x14ac:dyDescent="0.35">
      <c r="A11" s="40" t="s">
        <v>17</v>
      </c>
      <c r="B11" s="36">
        <v>-0.10044760165076783</v>
      </c>
      <c r="C11" s="36">
        <v>-9.3748250604336669E-2</v>
      </c>
      <c r="D11" s="36">
        <v>-2.7362122357416307E-2</v>
      </c>
      <c r="E11" s="36">
        <v>-2.285109800409646E-2</v>
      </c>
      <c r="F11" s="36">
        <v>-0.10988595906534893</v>
      </c>
      <c r="G11" s="36">
        <v>-0.1153469611235739</v>
      </c>
      <c r="H11" s="36">
        <v>-3.5662843742513162E-2</v>
      </c>
      <c r="I11" s="35">
        <v>-5.470564801517297E-2</v>
      </c>
      <c r="J11" s="55"/>
      <c r="K11" s="55"/>
      <c r="L11" s="56">
        <v>98.857993369866719</v>
      </c>
    </row>
    <row r="12" spans="1:12" x14ac:dyDescent="0.35">
      <c r="A12" s="37" t="s">
        <v>6</v>
      </c>
      <c r="B12" s="36">
        <v>-0.1049487186679009</v>
      </c>
      <c r="C12" s="36">
        <v>-9.5690791959495258E-2</v>
      </c>
      <c r="D12" s="36">
        <v>-2.3099670909972225E-2</v>
      </c>
      <c r="E12" s="36">
        <v>-2.2020567032969285E-2</v>
      </c>
      <c r="F12" s="36">
        <v>-0.10057359329387983</v>
      </c>
      <c r="G12" s="36">
        <v>-0.10124638665474361</v>
      </c>
      <c r="H12" s="36">
        <v>-2.7717509778451332E-2</v>
      </c>
      <c r="I12" s="35">
        <v>-4.879251918420191E-2</v>
      </c>
      <c r="J12" s="55"/>
      <c r="K12" s="55"/>
      <c r="L12" s="56">
        <v>94.648675100917856</v>
      </c>
    </row>
    <row r="13" spans="1:12" ht="15" customHeight="1" x14ac:dyDescent="0.35">
      <c r="A13" s="37" t="s">
        <v>5</v>
      </c>
      <c r="B13" s="36">
        <v>-0.11219660957611488</v>
      </c>
      <c r="C13" s="36">
        <v>-0.1074558123164574</v>
      </c>
      <c r="D13" s="36">
        <v>-3.0034842580860976E-2</v>
      </c>
      <c r="E13" s="36">
        <v>-2.6041021831538114E-2</v>
      </c>
      <c r="F13" s="36">
        <v>-0.12331384267340184</v>
      </c>
      <c r="G13" s="36">
        <v>-0.13647656356716542</v>
      </c>
      <c r="H13" s="36">
        <v>-5.4123691465919999E-2</v>
      </c>
      <c r="I13" s="35">
        <v>-6.6881458277585071E-2</v>
      </c>
      <c r="J13" s="55"/>
      <c r="K13" s="55"/>
      <c r="L13" s="56">
        <v>92.485848950228899</v>
      </c>
    </row>
    <row r="14" spans="1:12" ht="15" customHeight="1" x14ac:dyDescent="0.35">
      <c r="A14" s="37" t="s">
        <v>52</v>
      </c>
      <c r="B14" s="36">
        <v>-8.8026955403625373E-2</v>
      </c>
      <c r="C14" s="36">
        <v>-8.3550476280520924E-2</v>
      </c>
      <c r="D14" s="36">
        <v>-2.6785170434578842E-2</v>
      </c>
      <c r="E14" s="36">
        <v>-2.9326493024304456E-2</v>
      </c>
      <c r="F14" s="36">
        <v>-0.13604267745000564</v>
      </c>
      <c r="G14" s="36">
        <v>-0.1319245150891577</v>
      </c>
      <c r="H14" s="36">
        <v>-4.6248210020863878E-2</v>
      </c>
      <c r="I14" s="35">
        <v>-5.2865946239203265E-2</v>
      </c>
      <c r="J14" s="55"/>
      <c r="K14" s="55"/>
      <c r="L14" s="56">
        <v>89.955239834923219</v>
      </c>
    </row>
    <row r="15" spans="1:12" ht="15" customHeight="1" x14ac:dyDescent="0.35">
      <c r="A15" s="37" t="s">
        <v>4</v>
      </c>
      <c r="B15" s="36">
        <v>-4.4069248224873681E-2</v>
      </c>
      <c r="C15" s="36">
        <v>-3.8556248159418827E-2</v>
      </c>
      <c r="D15" s="36">
        <v>-2.1922107102733679E-2</v>
      </c>
      <c r="E15" s="36">
        <v>-8.824198992368526E-3</v>
      </c>
      <c r="F15" s="36">
        <v>3.6904376812107564E-2</v>
      </c>
      <c r="G15" s="36">
        <v>2.9009860051020242E-2</v>
      </c>
      <c r="H15" s="36">
        <v>4.1477523180543985E-2</v>
      </c>
      <c r="I15" s="35">
        <v>-6.2423550400904526E-2</v>
      </c>
      <c r="J15" s="55"/>
      <c r="K15" s="78" t="s">
        <v>16</v>
      </c>
      <c r="L15" s="56">
        <v>100</v>
      </c>
    </row>
    <row r="16" spans="1:12" ht="15" customHeight="1" x14ac:dyDescent="0.35">
      <c r="A16" s="37" t="s">
        <v>3</v>
      </c>
      <c r="B16" s="36">
        <v>-0.12762899507641523</v>
      </c>
      <c r="C16" s="36">
        <v>-0.11592928011075221</v>
      </c>
      <c r="D16" s="36">
        <v>-3.7144652112454879E-2</v>
      </c>
      <c r="E16" s="36">
        <v>-2.3733383380988959E-2</v>
      </c>
      <c r="F16" s="36">
        <v>-0.14509322274233116</v>
      </c>
      <c r="G16" s="36">
        <v>-0.13969954944094087</v>
      </c>
      <c r="H16" s="36">
        <v>-2.6046014995495304E-2</v>
      </c>
      <c r="I16" s="35">
        <v>-5.3949973051354738E-2</v>
      </c>
      <c r="J16" s="55"/>
      <c r="K16" s="55"/>
      <c r="L16" s="56">
        <v>100.61730439146639</v>
      </c>
    </row>
    <row r="17" spans="1:12" ht="15" customHeight="1" x14ac:dyDescent="0.35">
      <c r="A17" s="37" t="s">
        <v>51</v>
      </c>
      <c r="B17" s="36">
        <v>-5.7045879732739446E-2</v>
      </c>
      <c r="C17" s="36">
        <v>-5.9475741958414763E-2</v>
      </c>
      <c r="D17" s="36">
        <v>-8.3698707138841755E-3</v>
      </c>
      <c r="E17" s="36">
        <v>7.0200828522613001E-3</v>
      </c>
      <c r="F17" s="36">
        <v>-6.7024785062344883E-2</v>
      </c>
      <c r="G17" s="36">
        <v>-0.12052747691872934</v>
      </c>
      <c r="H17" s="36">
        <v>-2.8562635014681481E-2</v>
      </c>
      <c r="I17" s="35">
        <v>-3.6711472193643568E-2</v>
      </c>
      <c r="J17" s="55"/>
      <c r="K17" s="55"/>
      <c r="L17" s="56">
        <v>102.5332087991639</v>
      </c>
    </row>
    <row r="18" spans="1:12" ht="15" customHeight="1" x14ac:dyDescent="0.35">
      <c r="A18" s="37" t="s">
        <v>2</v>
      </c>
      <c r="B18" s="36">
        <v>-8.3827311696264561E-2</v>
      </c>
      <c r="C18" s="36">
        <v>-8.1765548281505729E-2</v>
      </c>
      <c r="D18" s="36">
        <v>-2.3639329997824698E-2</v>
      </c>
      <c r="E18" s="36">
        <v>-2.8315606134907134E-2</v>
      </c>
      <c r="F18" s="36">
        <v>-0.16800431213385114</v>
      </c>
      <c r="G18" s="36">
        <v>-0.18051816525848108</v>
      </c>
      <c r="H18" s="36">
        <v>-6.5419046992964969E-4</v>
      </c>
      <c r="I18" s="35">
        <v>-0.10236960260202621</v>
      </c>
      <c r="J18" s="55"/>
      <c r="K18" s="55"/>
      <c r="L18" s="56">
        <v>97.644927688204888</v>
      </c>
    </row>
    <row r="19" spans="1:12" x14ac:dyDescent="0.35">
      <c r="A19" s="38" t="s">
        <v>1</v>
      </c>
      <c r="B19" s="36">
        <v>-5.5392473522121288E-2</v>
      </c>
      <c r="C19" s="36">
        <v>-5.6526371070597992E-2</v>
      </c>
      <c r="D19" s="36">
        <v>-4.6872820979233065E-2</v>
      </c>
      <c r="E19" s="36">
        <v>7.2124780144615652E-3</v>
      </c>
      <c r="F19" s="36">
        <v>-4.7995660088679948E-3</v>
      </c>
      <c r="G19" s="36">
        <v>-9.8375238494467276E-2</v>
      </c>
      <c r="H19" s="36">
        <v>-7.8547511459967634E-2</v>
      </c>
      <c r="I19" s="35">
        <v>2.2869717972306969E-3</v>
      </c>
      <c r="J19" s="71"/>
      <c r="K19" s="57"/>
      <c r="L19" s="56">
        <v>92.303198643626928</v>
      </c>
    </row>
    <row r="20" spans="1:12" x14ac:dyDescent="0.35">
      <c r="A20" s="39"/>
      <c r="B20" s="89" t="s">
        <v>15</v>
      </c>
      <c r="C20" s="89"/>
      <c r="D20" s="89"/>
      <c r="E20" s="89"/>
      <c r="F20" s="89"/>
      <c r="G20" s="89"/>
      <c r="H20" s="89"/>
      <c r="I20" s="90"/>
      <c r="J20" s="55"/>
      <c r="K20" s="55"/>
      <c r="L20" s="56">
        <v>89.011404093465103</v>
      </c>
    </row>
    <row r="21" spans="1:12" x14ac:dyDescent="0.35">
      <c r="A21" s="37" t="s">
        <v>14</v>
      </c>
      <c r="B21" s="36">
        <v>-8.5551085230280655E-2</v>
      </c>
      <c r="C21" s="36">
        <v>-7.6920802396382881E-2</v>
      </c>
      <c r="D21" s="36">
        <v>-2.0196256381168509E-2</v>
      </c>
      <c r="E21" s="36">
        <v>-1.9568951422598291E-2</v>
      </c>
      <c r="F21" s="36">
        <v>-0.11413551051073489</v>
      </c>
      <c r="G21" s="36">
        <v>-0.12039024229083761</v>
      </c>
      <c r="H21" s="36">
        <v>-3.8463144466401533E-2</v>
      </c>
      <c r="I21" s="35">
        <v>-6.015860843074583E-2</v>
      </c>
      <c r="J21" s="55"/>
      <c r="K21" s="55"/>
      <c r="L21" s="55"/>
    </row>
    <row r="22" spans="1:12" x14ac:dyDescent="0.35">
      <c r="A22" s="37" t="s">
        <v>13</v>
      </c>
      <c r="B22" s="36">
        <v>-0.10544256177712985</v>
      </c>
      <c r="C22" s="36">
        <v>-0.10148944029496676</v>
      </c>
      <c r="D22" s="36">
        <v>-3.43483011432546E-2</v>
      </c>
      <c r="E22" s="36">
        <v>-2.1256088966180586E-2</v>
      </c>
      <c r="F22" s="36">
        <v>-0.10140191035329882</v>
      </c>
      <c r="G22" s="36">
        <v>-0.10558785486713818</v>
      </c>
      <c r="H22" s="36">
        <v>-3.310457063289951E-2</v>
      </c>
      <c r="I22" s="35">
        <v>-4.273912832359672E-2</v>
      </c>
      <c r="J22" s="55"/>
      <c r="K22" s="58" t="s">
        <v>12</v>
      </c>
      <c r="L22" s="59"/>
    </row>
    <row r="23" spans="1:12" x14ac:dyDescent="0.35">
      <c r="A23" s="38" t="s">
        <v>54</v>
      </c>
      <c r="B23" s="36">
        <v>-0.20589760313060501</v>
      </c>
      <c r="C23" s="36">
        <v>-0.19045378989361705</v>
      </c>
      <c r="D23" s="36">
        <v>-4.6735173223722892E-2</v>
      </c>
      <c r="E23" s="36">
        <v>-5.1599555593919821E-2</v>
      </c>
      <c r="F23" s="36">
        <v>-0.11359341256469757</v>
      </c>
      <c r="G23" s="36">
        <v>-0.10946208634743304</v>
      </c>
      <c r="H23" s="36">
        <v>-1.7339941387381819E-2</v>
      </c>
      <c r="I23" s="35">
        <v>-4.4070293545067529E-2</v>
      </c>
      <c r="J23" s="55"/>
      <c r="K23" s="58"/>
      <c r="L23" s="55" t="s">
        <v>9</v>
      </c>
    </row>
    <row r="24" spans="1:12" x14ac:dyDescent="0.35">
      <c r="A24" s="37" t="s">
        <v>55</v>
      </c>
      <c r="B24" s="36">
        <v>-0.1539936014477532</v>
      </c>
      <c r="C24" s="36">
        <v>-0.14335398476229955</v>
      </c>
      <c r="D24" s="36">
        <v>-3.5447349675771234E-2</v>
      </c>
      <c r="E24" s="36">
        <v>-3.6230485129122969E-2</v>
      </c>
      <c r="F24" s="36">
        <v>-0.14736049931056205</v>
      </c>
      <c r="G24" s="36">
        <v>-0.14414452056109039</v>
      </c>
      <c r="H24" s="36">
        <v>-3.4440763242803762E-2</v>
      </c>
      <c r="I24" s="35">
        <v>-5.6260437099198368E-2</v>
      </c>
      <c r="J24" s="55"/>
      <c r="K24" s="55" t="s">
        <v>54</v>
      </c>
      <c r="L24" s="56">
        <v>98.092287624327412</v>
      </c>
    </row>
    <row r="25" spans="1:12" x14ac:dyDescent="0.35">
      <c r="A25" s="37" t="s">
        <v>56</v>
      </c>
      <c r="B25" s="36">
        <v>-8.7744711322563895E-2</v>
      </c>
      <c r="C25" s="36">
        <v>-8.2662183520165078E-2</v>
      </c>
      <c r="D25" s="36">
        <v>-2.480749395073667E-2</v>
      </c>
      <c r="E25" s="36">
        <v>-1.5664780829271696E-2</v>
      </c>
      <c r="F25" s="36">
        <v>-0.11258717920503769</v>
      </c>
      <c r="G25" s="36">
        <v>-0.11463879997394788</v>
      </c>
      <c r="H25" s="36">
        <v>-4.5361385511261232E-2</v>
      </c>
      <c r="I25" s="35">
        <v>-4.1989934084142089E-2</v>
      </c>
      <c r="J25" s="55"/>
      <c r="K25" s="55" t="s">
        <v>55</v>
      </c>
      <c r="L25" s="56">
        <v>98.757991457825028</v>
      </c>
    </row>
    <row r="26" spans="1:12" x14ac:dyDescent="0.35">
      <c r="A26" s="37" t="s">
        <v>57</v>
      </c>
      <c r="B26" s="36">
        <v>-6.7682763191929673E-2</v>
      </c>
      <c r="C26" s="36">
        <v>-6.5007295838129697E-2</v>
      </c>
      <c r="D26" s="36">
        <v>-2.0834599679098065E-2</v>
      </c>
      <c r="E26" s="36">
        <v>-1.1393402950032994E-2</v>
      </c>
      <c r="F26" s="36">
        <v>-0.10647496246271682</v>
      </c>
      <c r="G26" s="36">
        <v>-0.12017374345523191</v>
      </c>
      <c r="H26" s="36">
        <v>-3.2359027632871351E-2</v>
      </c>
      <c r="I26" s="35">
        <v>-5.376295494436778E-2</v>
      </c>
      <c r="J26" s="55"/>
      <c r="K26" s="55" t="s">
        <v>56</v>
      </c>
      <c r="L26" s="56">
        <v>99.445948078113432</v>
      </c>
    </row>
    <row r="27" spans="1:12" ht="17.25" customHeight="1" x14ac:dyDescent="0.35">
      <c r="A27" s="37" t="s">
        <v>58</v>
      </c>
      <c r="B27" s="36">
        <v>-7.0597069944284718E-2</v>
      </c>
      <c r="C27" s="36">
        <v>-6.4914485535657485E-2</v>
      </c>
      <c r="D27" s="36">
        <v>-2.3849336283185751E-2</v>
      </c>
      <c r="E27" s="36">
        <v>-1.1666489918232936E-2</v>
      </c>
      <c r="F27" s="36">
        <v>-0.10617188865782445</v>
      </c>
      <c r="G27" s="36">
        <v>-0.11422369258066278</v>
      </c>
      <c r="H27" s="36">
        <v>-3.4617336489413231E-2</v>
      </c>
      <c r="I27" s="35">
        <v>-4.865404387030603E-2</v>
      </c>
      <c r="J27" s="72"/>
      <c r="K27" s="60" t="s">
        <v>57</v>
      </c>
      <c r="L27" s="56">
        <v>99.713851526125197</v>
      </c>
    </row>
    <row r="28" spans="1:12" x14ac:dyDescent="0.35">
      <c r="A28" s="37" t="s">
        <v>59</v>
      </c>
      <c r="B28" s="36">
        <v>-9.2222625705086325E-2</v>
      </c>
      <c r="C28" s="36">
        <v>-8.4487523804873343E-2</v>
      </c>
      <c r="D28" s="36">
        <v>-2.2992183428869217E-2</v>
      </c>
      <c r="E28" s="36">
        <v>-1.7438294203244387E-2</v>
      </c>
      <c r="F28" s="36">
        <v>-8.9268513730018872E-2</v>
      </c>
      <c r="G28" s="36">
        <v>-8.3927647469013933E-2</v>
      </c>
      <c r="H28" s="36">
        <v>-2.7542783298461604E-2</v>
      </c>
      <c r="I28" s="35">
        <v>-2.557479080849212E-2</v>
      </c>
      <c r="J28" s="67"/>
      <c r="K28" s="50" t="s">
        <v>58</v>
      </c>
      <c r="L28" s="56">
        <v>99.39229254215509</v>
      </c>
    </row>
    <row r="29" spans="1:12" ht="15" thickBot="1" x14ac:dyDescent="0.4">
      <c r="A29" s="34" t="s">
        <v>60</v>
      </c>
      <c r="B29" s="33">
        <v>5.7988342054713371E-3</v>
      </c>
      <c r="C29" s="33">
        <v>4.1360269805581495E-3</v>
      </c>
      <c r="D29" s="33">
        <v>-2.5288378213563556E-2</v>
      </c>
      <c r="E29" s="33">
        <v>-4.8649064572597434E-2</v>
      </c>
      <c r="F29" s="33">
        <v>3.4910216992105836E-2</v>
      </c>
      <c r="G29" s="33">
        <v>-2.957230563354063E-3</v>
      </c>
      <c r="H29" s="33">
        <v>-2.1032230670784635E-2</v>
      </c>
      <c r="I29" s="32">
        <v>-0.17418501813398168</v>
      </c>
      <c r="J29" s="67"/>
      <c r="K29" s="50" t="s">
        <v>59</v>
      </c>
      <c r="L29" s="56">
        <v>99.155106882610696</v>
      </c>
    </row>
    <row r="30" spans="1:12" ht="15" thickTop="1" x14ac:dyDescent="0.35">
      <c r="A30" s="31" t="s">
        <v>53</v>
      </c>
      <c r="B30" s="29"/>
      <c r="C30" s="29"/>
      <c r="D30" s="29"/>
      <c r="E30" s="29"/>
      <c r="F30" s="29"/>
      <c r="G30" s="29"/>
      <c r="H30" s="29"/>
      <c r="I30" s="29"/>
      <c r="J30" s="67"/>
      <c r="K30" s="50" t="s">
        <v>60</v>
      </c>
      <c r="L30" s="56">
        <v>100.16559581373782</v>
      </c>
    </row>
    <row r="31" spans="1:12" ht="7.15" customHeight="1" x14ac:dyDescent="0.35">
      <c r="B31" s="23"/>
      <c r="C31" s="23"/>
      <c r="D31" s="23"/>
      <c r="E31" s="23"/>
      <c r="F31" s="23"/>
      <c r="G31" s="23"/>
      <c r="H31" s="23"/>
      <c r="I31" s="23"/>
      <c r="K31" s="50" t="s">
        <v>61</v>
      </c>
      <c r="L31" s="56">
        <v>0</v>
      </c>
    </row>
    <row r="32" spans="1:12" ht="15.75" customHeight="1" x14ac:dyDescent="0.35">
      <c r="A32" s="26" t="str">
        <f>"Indexed number of employee jobs and total employee wages, "&amp;$L$1</f>
        <v>Indexed number of employee jobs and total employee wages, Administrative and support services</v>
      </c>
      <c r="B32" s="30"/>
      <c r="C32" s="30"/>
      <c r="D32" s="30"/>
      <c r="E32" s="30"/>
      <c r="F32" s="30"/>
      <c r="G32" s="30"/>
      <c r="H32" s="30"/>
      <c r="I32" s="30"/>
      <c r="J32" s="75"/>
      <c r="K32" s="50"/>
      <c r="L32" s="56" t="s">
        <v>8</v>
      </c>
    </row>
    <row r="33" spans="1:12" x14ac:dyDescent="0.35">
      <c r="B33" s="23"/>
      <c r="C33" s="23"/>
      <c r="D33" s="23"/>
      <c r="E33" s="23"/>
      <c r="F33" s="23"/>
      <c r="G33" s="23"/>
      <c r="H33" s="23"/>
      <c r="I33" s="23"/>
      <c r="K33" s="55" t="s">
        <v>54</v>
      </c>
      <c r="L33" s="56">
        <v>83.303440404369795</v>
      </c>
    </row>
    <row r="34" spans="1:12" x14ac:dyDescent="0.35">
      <c r="F34" s="23"/>
      <c r="G34" s="23"/>
      <c r="H34" s="23"/>
      <c r="I34" s="23"/>
      <c r="K34" s="55" t="s">
        <v>55</v>
      </c>
      <c r="L34" s="56">
        <v>87.709716858677083</v>
      </c>
    </row>
    <row r="35" spans="1:12" x14ac:dyDescent="0.35">
      <c r="B35" s="23"/>
      <c r="C35" s="23"/>
      <c r="D35" s="23"/>
      <c r="E35" s="23"/>
      <c r="F35" s="23"/>
      <c r="G35" s="23"/>
      <c r="H35" s="23"/>
      <c r="I35" s="23"/>
      <c r="K35" s="55" t="s">
        <v>56</v>
      </c>
      <c r="L35" s="56">
        <v>93.546175039141673</v>
      </c>
    </row>
    <row r="36" spans="1:12" x14ac:dyDescent="0.35">
      <c r="A36" s="23"/>
      <c r="B36" s="23"/>
      <c r="C36" s="23"/>
      <c r="D36" s="23"/>
      <c r="E36" s="23"/>
      <c r="F36" s="23"/>
      <c r="G36" s="23"/>
      <c r="H36" s="23"/>
      <c r="I36" s="23"/>
      <c r="K36" s="60" t="s">
        <v>57</v>
      </c>
      <c r="L36" s="56">
        <v>95.215500517330582</v>
      </c>
    </row>
    <row r="37" spans="1:12" x14ac:dyDescent="0.35">
      <c r="A37" s="23"/>
      <c r="B37" s="23"/>
      <c r="C37" s="23"/>
      <c r="D37" s="23"/>
      <c r="E37" s="23"/>
      <c r="F37" s="23"/>
      <c r="G37" s="23"/>
      <c r="H37" s="23"/>
      <c r="I37" s="23"/>
      <c r="K37" s="50" t="s">
        <v>58</v>
      </c>
      <c r="L37" s="56">
        <v>95.211012459582705</v>
      </c>
    </row>
    <row r="38" spans="1:12" x14ac:dyDescent="0.35">
      <c r="A38" s="23"/>
      <c r="B38" s="23"/>
      <c r="C38" s="23"/>
      <c r="D38" s="23"/>
      <c r="E38" s="23"/>
      <c r="F38" s="23"/>
      <c r="G38" s="23"/>
      <c r="H38" s="23"/>
      <c r="I38" s="23"/>
      <c r="K38" s="50" t="s">
        <v>59</v>
      </c>
      <c r="L38" s="56">
        <v>92.914033940978527</v>
      </c>
    </row>
    <row r="39" spans="1:12" x14ac:dyDescent="0.35">
      <c r="A39" s="23"/>
      <c r="B39" s="23"/>
      <c r="C39" s="23"/>
      <c r="D39" s="23"/>
      <c r="E39" s="23"/>
      <c r="F39" s="23"/>
      <c r="G39" s="23"/>
      <c r="H39" s="23"/>
      <c r="I39" s="23"/>
      <c r="K39" s="50" t="s">
        <v>60</v>
      </c>
      <c r="L39" s="56">
        <v>103.18937537259059</v>
      </c>
    </row>
    <row r="40" spans="1:12" x14ac:dyDescent="0.35">
      <c r="A40" s="23"/>
      <c r="B40" s="23"/>
      <c r="C40" s="23"/>
      <c r="D40" s="23"/>
      <c r="E40" s="23"/>
      <c r="F40" s="23"/>
      <c r="G40" s="23"/>
      <c r="H40" s="23"/>
      <c r="I40" s="23"/>
      <c r="K40" s="50" t="s">
        <v>61</v>
      </c>
      <c r="L40" s="56">
        <v>0</v>
      </c>
    </row>
    <row r="41" spans="1:12" ht="25.5" customHeight="1" x14ac:dyDescent="0.35">
      <c r="F41" s="23"/>
      <c r="G41" s="23"/>
      <c r="H41" s="23"/>
      <c r="I41" s="23"/>
      <c r="K41" s="50"/>
      <c r="L41" s="56" t="s">
        <v>7</v>
      </c>
    </row>
    <row r="42" spans="1:12" x14ac:dyDescent="0.35">
      <c r="B42" s="29"/>
      <c r="C42" s="29"/>
      <c r="D42" s="29"/>
      <c r="E42" s="29"/>
      <c r="F42" s="29"/>
      <c r="G42" s="29"/>
      <c r="H42" s="29"/>
      <c r="I42" s="29"/>
      <c r="J42" s="67"/>
      <c r="K42" s="55" t="s">
        <v>54</v>
      </c>
      <c r="L42" s="56">
        <v>79.410239686939505</v>
      </c>
    </row>
    <row r="43" spans="1:12" x14ac:dyDescent="0.35">
      <c r="K43" s="55" t="s">
        <v>55</v>
      </c>
      <c r="L43" s="56">
        <v>84.600639855224685</v>
      </c>
    </row>
    <row r="44" spans="1:12" x14ac:dyDescent="0.35">
      <c r="B44" s="29"/>
      <c r="C44" s="29"/>
      <c r="D44" s="29"/>
      <c r="E44" s="29"/>
      <c r="F44" s="29"/>
      <c r="G44" s="29"/>
      <c r="H44" s="29"/>
      <c r="I44" s="29"/>
      <c r="J44" s="67"/>
      <c r="K44" s="55" t="s">
        <v>56</v>
      </c>
      <c r="L44" s="56">
        <v>91.225528867743606</v>
      </c>
    </row>
    <row r="45" spans="1:12" ht="15.4" customHeight="1" x14ac:dyDescent="0.35">
      <c r="A45" s="26" t="str">
        <f>"Indexed number of employee jobs in "&amp;$L$1&amp;" each week, by age group"</f>
        <v>Indexed number of employee jobs in Administrative and support services each week, by age group</v>
      </c>
      <c r="B45" s="29"/>
      <c r="C45" s="29"/>
      <c r="D45" s="29"/>
      <c r="E45" s="29"/>
      <c r="F45" s="29"/>
      <c r="G45" s="29"/>
      <c r="H45" s="29"/>
      <c r="I45" s="29"/>
      <c r="J45" s="67"/>
      <c r="K45" s="60" t="s">
        <v>57</v>
      </c>
      <c r="L45" s="56">
        <v>93.231723680807036</v>
      </c>
    </row>
    <row r="46" spans="1:12" ht="15.4" customHeight="1" x14ac:dyDescent="0.35">
      <c r="B46" s="29"/>
      <c r="C46" s="29"/>
      <c r="D46" s="29"/>
      <c r="E46" s="29"/>
      <c r="F46" s="29"/>
      <c r="G46" s="29"/>
      <c r="H46" s="29"/>
      <c r="I46" s="29"/>
      <c r="J46" s="67"/>
      <c r="K46" s="50" t="s">
        <v>58</v>
      </c>
      <c r="L46" s="56">
        <v>92.940293005571533</v>
      </c>
    </row>
    <row r="47" spans="1:12" ht="15.4" customHeight="1" x14ac:dyDescent="0.35">
      <c r="B47" s="29"/>
      <c r="C47" s="29"/>
      <c r="D47" s="29"/>
      <c r="E47" s="29"/>
      <c r="F47" s="29"/>
      <c r="G47" s="29"/>
      <c r="H47" s="29"/>
      <c r="I47" s="29"/>
      <c r="J47" s="67"/>
      <c r="K47" s="50" t="s">
        <v>59</v>
      </c>
      <c r="L47" s="56">
        <v>90.777737429491367</v>
      </c>
    </row>
    <row r="48" spans="1:12" ht="15.4" customHeight="1" x14ac:dyDescent="0.35">
      <c r="B48" s="29"/>
      <c r="C48" s="29"/>
      <c r="D48" s="29"/>
      <c r="E48" s="29"/>
      <c r="F48" s="29"/>
      <c r="G48" s="29"/>
      <c r="H48" s="29"/>
      <c r="I48" s="29"/>
      <c r="J48" s="67"/>
      <c r="K48" s="50" t="s">
        <v>60</v>
      </c>
      <c r="L48" s="56">
        <v>100.57988342054713</v>
      </c>
    </row>
    <row r="49" spans="1:12" ht="15.4" customHeight="1" x14ac:dyDescent="0.35">
      <c r="B49" s="29"/>
      <c r="C49" s="29"/>
      <c r="D49" s="29"/>
      <c r="E49" s="29"/>
      <c r="F49" s="29"/>
      <c r="G49" s="29"/>
      <c r="H49" s="29"/>
      <c r="I49" s="29"/>
      <c r="J49" s="67"/>
      <c r="K49" s="50" t="s">
        <v>61</v>
      </c>
      <c r="L49" s="56">
        <v>0</v>
      </c>
    </row>
    <row r="50" spans="1:12" ht="15.4" customHeight="1" x14ac:dyDescent="0.35">
      <c r="B50" s="29"/>
      <c r="C50" s="29"/>
      <c r="D50" s="29"/>
      <c r="E50" s="29"/>
      <c r="F50" s="29"/>
      <c r="G50" s="29"/>
      <c r="H50" s="29"/>
      <c r="I50" s="29"/>
      <c r="J50" s="67"/>
      <c r="K50" s="52"/>
      <c r="L50" s="52"/>
    </row>
    <row r="51" spans="1:12" ht="15.4" customHeight="1" x14ac:dyDescent="0.35">
      <c r="B51" s="27"/>
      <c r="C51" s="27"/>
      <c r="D51" s="27"/>
      <c r="E51" s="27"/>
      <c r="F51" s="27"/>
      <c r="G51" s="27"/>
      <c r="H51" s="27"/>
      <c r="I51" s="27"/>
      <c r="J51" s="76"/>
      <c r="K51" s="55" t="s">
        <v>11</v>
      </c>
      <c r="L51" s="55"/>
    </row>
    <row r="52" spans="1:12" ht="15.4" customHeight="1" x14ac:dyDescent="0.35">
      <c r="B52" s="27"/>
      <c r="C52" s="27"/>
      <c r="D52" s="27"/>
      <c r="E52" s="27"/>
      <c r="F52" s="27"/>
      <c r="G52" s="27"/>
      <c r="H52" s="27"/>
      <c r="I52" s="27"/>
      <c r="J52" s="76"/>
      <c r="K52" s="61"/>
      <c r="L52" s="55" t="s">
        <v>9</v>
      </c>
    </row>
    <row r="53" spans="1:12" ht="15.4" customHeight="1" x14ac:dyDescent="0.35">
      <c r="B53" s="28"/>
      <c r="C53" s="28"/>
      <c r="D53" s="28"/>
      <c r="E53" s="28"/>
      <c r="F53" s="28"/>
      <c r="G53" s="28"/>
      <c r="H53" s="28"/>
      <c r="I53" s="28"/>
      <c r="J53" s="67"/>
      <c r="K53" s="55" t="s">
        <v>6</v>
      </c>
      <c r="L53" s="56">
        <v>98.710146662124714</v>
      </c>
    </row>
    <row r="54" spans="1:12" ht="15.4" customHeight="1" x14ac:dyDescent="0.35">
      <c r="B54" s="28"/>
      <c r="C54" s="28"/>
      <c r="D54" s="28"/>
      <c r="E54" s="28"/>
      <c r="F54" s="28"/>
      <c r="G54" s="28"/>
      <c r="H54" s="28"/>
      <c r="I54" s="28"/>
      <c r="J54" s="67"/>
      <c r="K54" s="55" t="s">
        <v>5</v>
      </c>
      <c r="L54" s="56">
        <v>99.526862026862034</v>
      </c>
    </row>
    <row r="55" spans="1:12" ht="15.4" customHeight="1" x14ac:dyDescent="0.35">
      <c r="B55" s="4"/>
      <c r="C55" s="4"/>
      <c r="D55" s="5"/>
      <c r="E55" s="2"/>
      <c r="F55" s="28"/>
      <c r="G55" s="28"/>
      <c r="H55" s="28"/>
      <c r="I55" s="28"/>
      <c r="J55" s="67"/>
      <c r="K55" s="55" t="s">
        <v>52</v>
      </c>
      <c r="L55" s="56">
        <v>99.314247568764884</v>
      </c>
    </row>
    <row r="56" spans="1:12" ht="15.4" customHeight="1" x14ac:dyDescent="0.35">
      <c r="B56" s="4"/>
      <c r="C56" s="4"/>
      <c r="D56" s="5"/>
      <c r="E56" s="2"/>
      <c r="F56" s="28"/>
      <c r="G56" s="28"/>
      <c r="H56" s="28"/>
      <c r="I56" s="28"/>
      <c r="J56" s="67"/>
      <c r="K56" s="60" t="s">
        <v>4</v>
      </c>
      <c r="L56" s="56">
        <v>98.102494419101234</v>
      </c>
    </row>
    <row r="57" spans="1:12" ht="15.4" customHeight="1" x14ac:dyDescent="0.35">
      <c r="A57" s="4"/>
      <c r="B57" s="4"/>
      <c r="C57" s="4"/>
      <c r="D57" s="5"/>
      <c r="E57" s="2"/>
      <c r="F57" s="28"/>
      <c r="G57" s="28"/>
      <c r="H57" s="28"/>
      <c r="I57" s="28"/>
      <c r="J57" s="67"/>
      <c r="K57" s="50" t="s">
        <v>3</v>
      </c>
      <c r="L57" s="56">
        <v>98.657770393062975</v>
      </c>
    </row>
    <row r="58" spans="1:12" ht="15.4" customHeight="1" x14ac:dyDescent="0.35">
      <c r="B58" s="29"/>
      <c r="C58" s="29"/>
      <c r="D58" s="29"/>
      <c r="E58" s="29"/>
      <c r="F58" s="28"/>
      <c r="G58" s="28"/>
      <c r="H58" s="28"/>
      <c r="I58" s="28"/>
      <c r="J58" s="67"/>
      <c r="K58" s="50" t="s">
        <v>51</v>
      </c>
      <c r="L58" s="56">
        <v>99.722442505947669</v>
      </c>
    </row>
    <row r="59" spans="1:12" ht="15.4" customHeight="1" x14ac:dyDescent="0.35">
      <c r="K59" s="50" t="s">
        <v>2</v>
      </c>
      <c r="L59" s="56">
        <v>100.25650421399781</v>
      </c>
    </row>
    <row r="60" spans="1:12" ht="15.4" customHeight="1" x14ac:dyDescent="0.35">
      <c r="A60" s="26" t="str">
        <f>"Indexed number of employee jobs held by men in "&amp;$L$1&amp;" each week, by State and Territory"</f>
        <v>Indexed number of employee jobs held by men in Administrative and support services each week, by State and Territory</v>
      </c>
      <c r="K60" s="50" t="s">
        <v>1</v>
      </c>
      <c r="L60" s="56">
        <v>100.3556082382575</v>
      </c>
    </row>
    <row r="61" spans="1:12" ht="15.4" customHeight="1" x14ac:dyDescent="0.35">
      <c r="K61" s="58"/>
      <c r="L61" s="56" t="s">
        <v>8</v>
      </c>
    </row>
    <row r="62" spans="1:12" ht="15.4" customHeight="1" x14ac:dyDescent="0.35">
      <c r="B62" s="4"/>
      <c r="C62" s="4"/>
      <c r="D62" s="4"/>
      <c r="E62" s="4"/>
      <c r="F62" s="28"/>
      <c r="G62" s="28"/>
      <c r="H62" s="28"/>
      <c r="I62" s="28"/>
      <c r="J62" s="67"/>
      <c r="K62" s="55" t="s">
        <v>6</v>
      </c>
      <c r="L62" s="56">
        <v>92.176178682894943</v>
      </c>
    </row>
    <row r="63" spans="1:12" ht="15.4" customHeight="1" x14ac:dyDescent="0.35">
      <c r="B63" s="4"/>
      <c r="C63" s="4"/>
      <c r="D63" s="4"/>
      <c r="E63" s="4"/>
      <c r="F63" s="28"/>
      <c r="G63" s="28"/>
      <c r="H63" s="28"/>
      <c r="I63" s="28"/>
      <c r="J63" s="67"/>
      <c r="K63" s="55" t="s">
        <v>5</v>
      </c>
      <c r="L63" s="56">
        <v>93.618088260945413</v>
      </c>
    </row>
    <row r="64" spans="1:12" ht="15.4" customHeight="1" x14ac:dyDescent="0.35">
      <c r="B64" s="4"/>
      <c r="C64" s="4"/>
      <c r="D64" s="3"/>
      <c r="E64" s="2"/>
      <c r="F64" s="28"/>
      <c r="G64" s="28"/>
      <c r="H64" s="28"/>
      <c r="I64" s="28"/>
      <c r="J64" s="67"/>
      <c r="K64" s="55" t="s">
        <v>52</v>
      </c>
      <c r="L64" s="56">
        <v>94.114969732829636</v>
      </c>
    </row>
    <row r="65" spans="1:12" ht="15.4" customHeight="1" x14ac:dyDescent="0.35">
      <c r="B65" s="4"/>
      <c r="C65" s="4"/>
      <c r="D65" s="3"/>
      <c r="E65" s="2"/>
      <c r="F65" s="28"/>
      <c r="G65" s="28"/>
      <c r="H65" s="28"/>
      <c r="I65" s="28"/>
      <c r="J65" s="67"/>
      <c r="K65" s="60" t="s">
        <v>4</v>
      </c>
      <c r="L65" s="56">
        <v>98.854702513830929</v>
      </c>
    </row>
    <row r="66" spans="1:12" ht="15.4" customHeight="1" x14ac:dyDescent="0.35">
      <c r="B66" s="4"/>
      <c r="C66" s="4"/>
      <c r="D66" s="3"/>
      <c r="E66" s="2"/>
      <c r="F66" s="28"/>
      <c r="G66" s="28"/>
      <c r="H66" s="28"/>
      <c r="I66" s="28"/>
      <c r="J66" s="67"/>
      <c r="K66" s="50" t="s">
        <v>3</v>
      </c>
      <c r="L66" s="56">
        <v>90.066981670907111</v>
      </c>
    </row>
    <row r="67" spans="1:12" ht="15.4" customHeight="1" x14ac:dyDescent="0.35">
      <c r="B67" s="28"/>
      <c r="C67" s="28"/>
      <c r="D67" s="28"/>
      <c r="E67" s="28"/>
      <c r="F67" s="28"/>
      <c r="G67" s="28"/>
      <c r="H67" s="28"/>
      <c r="I67" s="28"/>
      <c r="J67" s="67"/>
      <c r="K67" s="50" t="s">
        <v>51</v>
      </c>
      <c r="L67" s="56">
        <v>95.896114195083271</v>
      </c>
    </row>
    <row r="68" spans="1:12" ht="15.4" customHeight="1" x14ac:dyDescent="0.35">
      <c r="A68" s="28"/>
      <c r="B68" s="28"/>
      <c r="C68" s="28"/>
      <c r="D68" s="28"/>
      <c r="E68" s="28"/>
      <c r="F68" s="28"/>
      <c r="G68" s="28"/>
      <c r="H68" s="28"/>
      <c r="I68" s="28"/>
      <c r="J68" s="67"/>
      <c r="K68" s="50" t="s">
        <v>2</v>
      </c>
      <c r="L68" s="56">
        <v>93.917185782337853</v>
      </c>
    </row>
    <row r="69" spans="1:12" ht="15.4" customHeight="1" x14ac:dyDescent="0.35">
      <c r="A69" s="28"/>
      <c r="B69" s="27"/>
      <c r="C69" s="27"/>
      <c r="D69" s="27"/>
      <c r="E69" s="27"/>
      <c r="F69" s="27"/>
      <c r="G69" s="27"/>
      <c r="H69" s="27"/>
      <c r="I69" s="27"/>
      <c r="J69" s="76"/>
      <c r="K69" s="50" t="s">
        <v>1</v>
      </c>
      <c r="L69" s="56">
        <v>100.28152318862054</v>
      </c>
    </row>
    <row r="70" spans="1:12" ht="15.4" customHeight="1" x14ac:dyDescent="0.35">
      <c r="K70" s="52"/>
      <c r="L70" s="56" t="s">
        <v>7</v>
      </c>
    </row>
    <row r="71" spans="1:12" ht="15.4" customHeight="1" x14ac:dyDescent="0.35">
      <c r="K71" s="55" t="s">
        <v>6</v>
      </c>
      <c r="L71" s="56">
        <v>90.712503567581507</v>
      </c>
    </row>
    <row r="72" spans="1:12" ht="15.4" customHeight="1" x14ac:dyDescent="0.35">
      <c r="K72" s="55" t="s">
        <v>5</v>
      </c>
      <c r="L72" s="56">
        <v>91.425987702773412</v>
      </c>
    </row>
    <row r="73" spans="1:12" ht="15.4" customHeight="1" x14ac:dyDescent="0.35">
      <c r="K73" s="55" t="s">
        <v>52</v>
      </c>
      <c r="L73" s="56">
        <v>92.464642786703692</v>
      </c>
    </row>
    <row r="74" spans="1:12" ht="15.4" customHeight="1" x14ac:dyDescent="0.35">
      <c r="K74" s="60" t="s">
        <v>4</v>
      </c>
      <c r="L74" s="56">
        <v>96.754294865573129</v>
      </c>
    </row>
    <row r="75" spans="1:12" ht="15.4" customHeight="1" x14ac:dyDescent="0.35">
      <c r="A75" s="26" t="str">
        <f>"Indexed number of employee jobs held by women in "&amp;$L$1&amp;" each week, by State and Territory"</f>
        <v>Indexed number of employee jobs held by women in Administrative and support services each week, by State and Territory</v>
      </c>
      <c r="K75" s="50" t="s">
        <v>3</v>
      </c>
      <c r="L75" s="56">
        <v>87.678539903421765</v>
      </c>
    </row>
    <row r="76" spans="1:12" ht="15.4" customHeight="1" x14ac:dyDescent="0.35">
      <c r="K76" s="50" t="s">
        <v>51</v>
      </c>
      <c r="L76" s="56">
        <v>94.024583663758932</v>
      </c>
    </row>
    <row r="77" spans="1:12" ht="15.4" customHeight="1" x14ac:dyDescent="0.35">
      <c r="B77" s="4"/>
      <c r="C77" s="4"/>
      <c r="D77" s="4"/>
      <c r="E77" s="4"/>
      <c r="F77" s="28"/>
      <c r="G77" s="28"/>
      <c r="H77" s="28"/>
      <c r="I77" s="28"/>
      <c r="J77" s="67"/>
      <c r="K77" s="50" t="s">
        <v>2</v>
      </c>
      <c r="L77" s="56">
        <v>92.103700989373408</v>
      </c>
    </row>
    <row r="78" spans="1:12" ht="15.4" customHeight="1" x14ac:dyDescent="0.35">
      <c r="B78" s="4"/>
      <c r="C78" s="4"/>
      <c r="D78" s="4"/>
      <c r="E78" s="4"/>
      <c r="F78" s="28"/>
      <c r="G78" s="28"/>
      <c r="H78" s="28"/>
      <c r="I78" s="28"/>
      <c r="J78" s="67"/>
      <c r="K78" s="50" t="s">
        <v>1</v>
      </c>
      <c r="L78" s="56">
        <v>97.060157060305229</v>
      </c>
    </row>
    <row r="79" spans="1:12" ht="15.4" customHeight="1" x14ac:dyDescent="0.35">
      <c r="B79" s="4"/>
      <c r="C79" s="4"/>
      <c r="D79" s="3"/>
      <c r="E79" s="2"/>
      <c r="F79" s="28"/>
      <c r="G79" s="28"/>
      <c r="H79" s="28"/>
      <c r="I79" s="28"/>
      <c r="J79" s="67"/>
      <c r="K79" s="58"/>
      <c r="L79" s="58"/>
    </row>
    <row r="80" spans="1:12" ht="15.4" customHeight="1" x14ac:dyDescent="0.35">
      <c r="B80" s="4"/>
      <c r="C80" s="4"/>
      <c r="D80" s="3"/>
      <c r="E80" s="2"/>
      <c r="F80" s="28"/>
      <c r="G80" s="28"/>
      <c r="H80" s="28"/>
      <c r="I80" s="28"/>
      <c r="J80" s="67"/>
      <c r="K80" s="55" t="s">
        <v>10</v>
      </c>
      <c r="L80" s="55"/>
    </row>
    <row r="81" spans="1:12" ht="15.4" customHeight="1" x14ac:dyDescent="0.35">
      <c r="B81" s="4"/>
      <c r="C81" s="4"/>
      <c r="D81" s="3"/>
      <c r="E81" s="2"/>
      <c r="F81" s="28"/>
      <c r="G81" s="28"/>
      <c r="H81" s="28"/>
      <c r="I81" s="28"/>
      <c r="J81" s="67"/>
      <c r="K81" s="58"/>
      <c r="L81" s="55" t="s">
        <v>9</v>
      </c>
    </row>
    <row r="82" spans="1:12" ht="15.4" customHeight="1" x14ac:dyDescent="0.35">
      <c r="A82" s="28"/>
      <c r="B82" s="28"/>
      <c r="C82" s="28"/>
      <c r="D82" s="28"/>
      <c r="E82" s="28"/>
      <c r="F82" s="28"/>
      <c r="G82" s="28"/>
      <c r="H82" s="28"/>
      <c r="I82" s="28"/>
      <c r="J82" s="67"/>
      <c r="K82" s="55" t="s">
        <v>6</v>
      </c>
      <c r="L82" s="56">
        <v>99.454774366071149</v>
      </c>
    </row>
    <row r="83" spans="1:12" ht="15.4" customHeight="1" x14ac:dyDescent="0.35">
      <c r="B83" s="28"/>
      <c r="C83" s="28"/>
      <c r="D83" s="28"/>
      <c r="E83" s="28"/>
      <c r="F83" s="28"/>
      <c r="G83" s="28"/>
      <c r="H83" s="28"/>
      <c r="I83" s="28"/>
      <c r="J83" s="67"/>
      <c r="K83" s="55" t="s">
        <v>5</v>
      </c>
      <c r="L83" s="56">
        <v>99.47326708528928</v>
      </c>
    </row>
    <row r="84" spans="1:12" ht="15.4" customHeight="1" x14ac:dyDescent="0.35">
      <c r="A84" s="28"/>
      <c r="B84" s="27"/>
      <c r="C84" s="27"/>
      <c r="D84" s="27"/>
      <c r="E84" s="27"/>
      <c r="F84" s="27"/>
      <c r="G84" s="27"/>
      <c r="H84" s="27"/>
      <c r="I84" s="27"/>
      <c r="J84" s="76"/>
      <c r="K84" s="55" t="s">
        <v>52</v>
      </c>
      <c r="L84" s="56">
        <v>99.682311229683719</v>
      </c>
    </row>
    <row r="85" spans="1:12" ht="15.4" customHeight="1" x14ac:dyDescent="0.35">
      <c r="K85" s="60" t="s">
        <v>4</v>
      </c>
      <c r="L85" s="56">
        <v>101.0243953955011</v>
      </c>
    </row>
    <row r="86" spans="1:12" ht="15.4" customHeight="1" x14ac:dyDescent="0.35">
      <c r="K86" s="50" t="s">
        <v>3</v>
      </c>
      <c r="L86" s="56">
        <v>98.82805727956729</v>
      </c>
    </row>
    <row r="87" spans="1:12" ht="15.4" customHeight="1" x14ac:dyDescent="0.35">
      <c r="K87" s="50" t="s">
        <v>51</v>
      </c>
      <c r="L87" s="56">
        <v>100.64620355411955</v>
      </c>
    </row>
    <row r="88" spans="1:12" ht="15.4" customHeight="1" x14ac:dyDescent="0.35">
      <c r="K88" s="50" t="s">
        <v>2</v>
      </c>
      <c r="L88" s="56">
        <v>99.654832347140044</v>
      </c>
    </row>
    <row r="89" spans="1:12" ht="15.4" customHeight="1" x14ac:dyDescent="0.35">
      <c r="K89" s="50" t="s">
        <v>1</v>
      </c>
      <c r="L89" s="56">
        <v>99.044531649889095</v>
      </c>
    </row>
    <row r="90" spans="1:12" ht="15.4" customHeight="1" x14ac:dyDescent="0.35">
      <c r="K90" s="58"/>
      <c r="L90" s="56" t="s">
        <v>8</v>
      </c>
    </row>
    <row r="91" spans="1:12" ht="15" customHeight="1" x14ac:dyDescent="0.35">
      <c r="K91" s="55" t="s">
        <v>6</v>
      </c>
      <c r="L91" s="56">
        <v>92.277357528587928</v>
      </c>
    </row>
    <row r="92" spans="1:12" ht="15" customHeight="1" x14ac:dyDescent="0.35">
      <c r="K92" s="55" t="s">
        <v>5</v>
      </c>
      <c r="L92" s="56">
        <v>90.470035969030064</v>
      </c>
    </row>
    <row r="93" spans="1:12" ht="15" customHeight="1" x14ac:dyDescent="0.35">
      <c r="A93" s="26"/>
      <c r="K93" s="55" t="s">
        <v>52</v>
      </c>
      <c r="L93" s="56">
        <v>94.285112507459544</v>
      </c>
    </row>
    <row r="94" spans="1:12" ht="15" customHeight="1" x14ac:dyDescent="0.35">
      <c r="K94" s="60" t="s">
        <v>4</v>
      </c>
      <c r="L94" s="56">
        <v>96.868729538494037</v>
      </c>
    </row>
    <row r="95" spans="1:12" ht="15" customHeight="1" x14ac:dyDescent="0.35">
      <c r="K95" s="50" t="s">
        <v>3</v>
      </c>
      <c r="L95" s="56">
        <v>92.236746298672031</v>
      </c>
    </row>
    <row r="96" spans="1:12" ht="15" customHeight="1" x14ac:dyDescent="0.35">
      <c r="K96" s="50" t="s">
        <v>51</v>
      </c>
      <c r="L96" s="56">
        <v>94.435469395081668</v>
      </c>
    </row>
    <row r="97" spans="1:12" ht="15" customHeight="1" x14ac:dyDescent="0.35">
      <c r="K97" s="50" t="s">
        <v>2</v>
      </c>
      <c r="L97" s="56">
        <v>94.575936883629183</v>
      </c>
    </row>
    <row r="98" spans="1:12" ht="15" customHeight="1" x14ac:dyDescent="0.35">
      <c r="K98" s="50" t="s">
        <v>1</v>
      </c>
      <c r="L98" s="56">
        <v>98.890974236478414</v>
      </c>
    </row>
    <row r="99" spans="1:12" ht="15" customHeight="1" x14ac:dyDescent="0.35">
      <c r="K99" s="52"/>
      <c r="L99" s="56" t="s">
        <v>7</v>
      </c>
    </row>
    <row r="100" spans="1:12" ht="15" customHeight="1" x14ac:dyDescent="0.35">
      <c r="A100" s="25"/>
      <c r="B100" s="24"/>
      <c r="K100" s="55" t="s">
        <v>6</v>
      </c>
      <c r="L100" s="56">
        <v>89.537827629621148</v>
      </c>
    </row>
    <row r="101" spans="1:12" x14ac:dyDescent="0.35">
      <c r="A101" s="25"/>
      <c r="B101" s="24"/>
      <c r="K101" s="55" t="s">
        <v>5</v>
      </c>
      <c r="L101" s="56">
        <v>87.243784673535345</v>
      </c>
    </row>
    <row r="102" spans="1:12" x14ac:dyDescent="0.35">
      <c r="A102" s="25"/>
      <c r="B102" s="24"/>
      <c r="K102" s="55" t="s">
        <v>52</v>
      </c>
      <c r="L102" s="56">
        <v>90.817618562853227</v>
      </c>
    </row>
    <row r="103" spans="1:12" x14ac:dyDescent="0.35">
      <c r="A103" s="25"/>
      <c r="B103" s="24"/>
      <c r="K103" s="60" t="s">
        <v>4</v>
      </c>
      <c r="L103" s="56">
        <v>94.508659837364036</v>
      </c>
    </row>
    <row r="104" spans="1:12" x14ac:dyDescent="0.35">
      <c r="A104" s="25"/>
      <c r="B104" s="24"/>
      <c r="K104" s="50" t="s">
        <v>3</v>
      </c>
      <c r="L104" s="56">
        <v>87.544190562047092</v>
      </c>
    </row>
    <row r="105" spans="1:12" x14ac:dyDescent="0.35">
      <c r="A105" s="25"/>
      <c r="B105" s="24"/>
      <c r="K105" s="50" t="s">
        <v>51</v>
      </c>
      <c r="L105" s="56">
        <v>94.258122419673313</v>
      </c>
    </row>
    <row r="106" spans="1:12" x14ac:dyDescent="0.35">
      <c r="A106" s="25"/>
      <c r="B106" s="24"/>
      <c r="K106" s="50" t="s">
        <v>2</v>
      </c>
      <c r="L106" s="56">
        <v>91.678994082840234</v>
      </c>
    </row>
    <row r="107" spans="1:12" x14ac:dyDescent="0.35">
      <c r="A107" s="25"/>
      <c r="B107" s="24"/>
      <c r="K107" s="50" t="s">
        <v>1</v>
      </c>
      <c r="L107" s="56">
        <v>93.74407097764886</v>
      </c>
    </row>
    <row r="108" spans="1:12" x14ac:dyDescent="0.35">
      <c r="A108" s="25"/>
      <c r="B108" s="24"/>
      <c r="K108" s="58"/>
      <c r="L108" s="62"/>
    </row>
    <row r="109" spans="1:12" x14ac:dyDescent="0.35">
      <c r="A109" s="25"/>
      <c r="B109" s="24"/>
      <c r="K109" s="58"/>
      <c r="L109" s="62"/>
    </row>
    <row r="110" spans="1:12" x14ac:dyDescent="0.35">
      <c r="K110" s="58"/>
      <c r="L110" s="62"/>
    </row>
    <row r="111" spans="1:12" x14ac:dyDescent="0.35">
      <c r="K111" s="58"/>
      <c r="L111" s="62"/>
    </row>
    <row r="112" spans="1:12" x14ac:dyDescent="0.35">
      <c r="K112" s="58"/>
      <c r="L112" s="62"/>
    </row>
    <row r="113" spans="11:12" x14ac:dyDescent="0.35">
      <c r="K113" s="58"/>
      <c r="L113" s="62"/>
    </row>
    <row r="114" spans="11:12" x14ac:dyDescent="0.35">
      <c r="K114" s="58"/>
      <c r="L114" s="62"/>
    </row>
    <row r="115" spans="11:12" x14ac:dyDescent="0.35">
      <c r="K115" s="58"/>
      <c r="L115" s="62"/>
    </row>
    <row r="116" spans="11:12" x14ac:dyDescent="0.35">
      <c r="K116" s="58"/>
      <c r="L116" s="62"/>
    </row>
    <row r="117" spans="11:12" x14ac:dyDescent="0.35">
      <c r="K117" s="58"/>
      <c r="L117" s="62"/>
    </row>
    <row r="118" spans="11:12" x14ac:dyDescent="0.35">
      <c r="K118" s="58"/>
      <c r="L118" s="62"/>
    </row>
    <row r="119" spans="11:12" x14ac:dyDescent="0.35">
      <c r="K119" s="58"/>
      <c r="L119" s="62"/>
    </row>
    <row r="120" spans="11:12" x14ac:dyDescent="0.35">
      <c r="K120" s="58"/>
      <c r="L120" s="62"/>
    </row>
    <row r="121" spans="11:12" x14ac:dyDescent="0.35">
      <c r="K121" s="58"/>
      <c r="L121" s="63"/>
    </row>
    <row r="122" spans="11:12" x14ac:dyDescent="0.35">
      <c r="K122" s="51"/>
      <c r="L122" s="62"/>
    </row>
    <row r="123" spans="11:12" x14ac:dyDescent="0.35">
      <c r="K123" s="51"/>
      <c r="L123" s="62"/>
    </row>
    <row r="124" spans="11:12" x14ac:dyDescent="0.35">
      <c r="K124" s="51"/>
      <c r="L124" s="62"/>
    </row>
    <row r="125" spans="11:12" x14ac:dyDescent="0.35">
      <c r="K125" s="51"/>
      <c r="L125" s="62"/>
    </row>
    <row r="126" spans="11:12" x14ac:dyDescent="0.35">
      <c r="K126" s="51"/>
      <c r="L126" s="62"/>
    </row>
    <row r="127" spans="11:12" x14ac:dyDescent="0.35">
      <c r="K127" s="51"/>
      <c r="L127" s="62"/>
    </row>
    <row r="128" spans="11:12" x14ac:dyDescent="0.35">
      <c r="K128" s="51"/>
      <c r="L128" s="62"/>
    </row>
    <row r="129" spans="1:12" x14ac:dyDescent="0.35">
      <c r="K129" s="51"/>
      <c r="L129" s="62"/>
    </row>
    <row r="130" spans="1:12" x14ac:dyDescent="0.35">
      <c r="K130" s="51"/>
      <c r="L130" s="62"/>
    </row>
    <row r="131" spans="1:12" x14ac:dyDescent="0.35">
      <c r="K131" s="58"/>
      <c r="L131" s="62"/>
    </row>
    <row r="132" spans="1:12" x14ac:dyDescent="0.35">
      <c r="K132" s="58"/>
      <c r="L132" s="62"/>
    </row>
    <row r="133" spans="1:12" x14ac:dyDescent="0.35">
      <c r="K133" s="58"/>
      <c r="L133" s="62"/>
    </row>
    <row r="134" spans="1:12" x14ac:dyDescent="0.35">
      <c r="K134" s="58"/>
      <c r="L134" s="62"/>
    </row>
    <row r="135" spans="1:12" x14ac:dyDescent="0.35">
      <c r="K135" s="58"/>
      <c r="L135" s="62"/>
    </row>
    <row r="136" spans="1:12" x14ac:dyDescent="0.35">
      <c r="K136" s="58"/>
      <c r="L136" s="62"/>
    </row>
    <row r="137" spans="1:12" x14ac:dyDescent="0.35">
      <c r="K137" s="58"/>
      <c r="L137" s="62"/>
    </row>
    <row r="138" spans="1:12" x14ac:dyDescent="0.35">
      <c r="K138" s="58"/>
      <c r="L138" s="62"/>
    </row>
    <row r="139" spans="1:12" x14ac:dyDescent="0.35">
      <c r="K139" s="58"/>
      <c r="L139" s="62"/>
    </row>
    <row r="140" spans="1:12" x14ac:dyDescent="0.35">
      <c r="A140" s="25"/>
      <c r="B140" s="24"/>
      <c r="K140" s="58"/>
      <c r="L140" s="62"/>
    </row>
    <row r="141" spans="1:12" x14ac:dyDescent="0.35">
      <c r="A141" s="25"/>
      <c r="B141" s="24"/>
      <c r="K141" s="58"/>
      <c r="L141" s="58"/>
    </row>
    <row r="142" spans="1:12" x14ac:dyDescent="0.35">
      <c r="K142" s="58"/>
      <c r="L142" s="64"/>
    </row>
    <row r="143" spans="1:12" x14ac:dyDescent="0.35">
      <c r="K143" s="58"/>
      <c r="L143" s="65"/>
    </row>
    <row r="144" spans="1:12" x14ac:dyDescent="0.35">
      <c r="K144" s="58"/>
      <c r="L144" s="63"/>
    </row>
    <row r="145" spans="11:12" x14ac:dyDescent="0.35">
      <c r="K145" s="58"/>
      <c r="L145" s="63"/>
    </row>
    <row r="146" spans="11:12" x14ac:dyDescent="0.35">
      <c r="K146" s="58"/>
      <c r="L146" s="63"/>
    </row>
    <row r="147" spans="11:12" x14ac:dyDescent="0.35">
      <c r="K147" s="58"/>
      <c r="L147" s="63"/>
    </row>
    <row r="148" spans="11:12" x14ac:dyDescent="0.35">
      <c r="K148" s="58"/>
      <c r="L148" s="63"/>
    </row>
    <row r="149" spans="11:12" x14ac:dyDescent="0.35">
      <c r="K149" s="58"/>
      <c r="L149" s="63"/>
    </row>
    <row r="150" spans="11:12" x14ac:dyDescent="0.35">
      <c r="K150" s="51"/>
      <c r="L150" s="63"/>
    </row>
    <row r="151" spans="11:12" x14ac:dyDescent="0.35">
      <c r="K151" s="58"/>
      <c r="L151" s="63"/>
    </row>
    <row r="152" spans="11:12" x14ac:dyDescent="0.35">
      <c r="K152" s="58"/>
      <c r="L152" s="63"/>
    </row>
    <row r="153" spans="11:12" x14ac:dyDescent="0.35">
      <c r="K153" s="58"/>
      <c r="L153" s="63"/>
    </row>
    <row r="154" spans="11:12" x14ac:dyDescent="0.35">
      <c r="K154" s="58"/>
      <c r="L154" s="63"/>
    </row>
    <row r="155" spans="11:12" x14ac:dyDescent="0.35">
      <c r="K155" s="58"/>
      <c r="L155" s="63"/>
    </row>
    <row r="156" spans="11:12" x14ac:dyDescent="0.35">
      <c r="K156" s="58"/>
      <c r="L156" s="63"/>
    </row>
    <row r="157" spans="11:12" x14ac:dyDescent="0.35">
      <c r="K157" s="58"/>
      <c r="L157" s="63"/>
    </row>
    <row r="158" spans="11:12" x14ac:dyDescent="0.35">
      <c r="K158" s="58"/>
      <c r="L158" s="63"/>
    </row>
    <row r="159" spans="11:12" x14ac:dyDescent="0.35">
      <c r="K159" s="58"/>
      <c r="L159" s="63"/>
    </row>
    <row r="160" spans="11:12" x14ac:dyDescent="0.35">
      <c r="K160" s="58"/>
      <c r="L160" s="63"/>
    </row>
    <row r="161" spans="11:12" x14ac:dyDescent="0.35">
      <c r="K161" s="58"/>
      <c r="L161" s="63"/>
    </row>
    <row r="162" spans="11:12" x14ac:dyDescent="0.35">
      <c r="K162" s="58"/>
      <c r="L162" s="63"/>
    </row>
    <row r="163" spans="11:12" x14ac:dyDescent="0.35">
      <c r="K163" s="58"/>
      <c r="L163" s="63"/>
    </row>
    <row r="164" spans="11:12" x14ac:dyDescent="0.35">
      <c r="K164" s="58"/>
      <c r="L164" s="63"/>
    </row>
    <row r="165" spans="11:12" x14ac:dyDescent="0.35">
      <c r="K165" s="58"/>
      <c r="L165" s="63"/>
    </row>
    <row r="166" spans="11:12" x14ac:dyDescent="0.35">
      <c r="K166" s="58"/>
      <c r="L166" s="63"/>
    </row>
    <row r="167" spans="11:12" x14ac:dyDescent="0.35">
      <c r="K167" s="58"/>
      <c r="L167" s="63"/>
    </row>
    <row r="168" spans="11:12" x14ac:dyDescent="0.35">
      <c r="K168" s="58"/>
      <c r="L168" s="63"/>
    </row>
    <row r="169" spans="11:12" x14ac:dyDescent="0.35">
      <c r="K169" s="58"/>
      <c r="L169" s="63"/>
    </row>
    <row r="170" spans="11:12" x14ac:dyDescent="0.35">
      <c r="K170" s="51"/>
      <c r="L170" s="63"/>
    </row>
    <row r="171" spans="11:12" x14ac:dyDescent="0.35">
      <c r="K171" s="51"/>
      <c r="L171" s="63"/>
    </row>
    <row r="172" spans="11:12" x14ac:dyDescent="0.35">
      <c r="K172" s="51"/>
      <c r="L172" s="63"/>
    </row>
    <row r="173" spans="11:12" x14ac:dyDescent="0.35">
      <c r="K173" s="58"/>
      <c r="L173" s="63"/>
    </row>
    <row r="174" spans="11:12" x14ac:dyDescent="0.35">
      <c r="K174" s="58"/>
      <c r="L174" s="63"/>
    </row>
    <row r="175" spans="11:12" x14ac:dyDescent="0.35">
      <c r="K175" s="58"/>
      <c r="L175" s="63"/>
    </row>
    <row r="176" spans="11:12" x14ac:dyDescent="0.35">
      <c r="K176" s="58"/>
      <c r="L176" s="63"/>
    </row>
    <row r="177" spans="11:12" x14ac:dyDescent="0.35">
      <c r="K177" s="58"/>
      <c r="L177" s="63"/>
    </row>
    <row r="178" spans="11:12" x14ac:dyDescent="0.35">
      <c r="K178" s="58"/>
      <c r="L178" s="63"/>
    </row>
    <row r="179" spans="11:12" x14ac:dyDescent="0.35">
      <c r="K179" s="58"/>
      <c r="L179" s="63"/>
    </row>
    <row r="180" spans="11:12" x14ac:dyDescent="0.35">
      <c r="K180" s="58"/>
      <c r="L180" s="63"/>
    </row>
    <row r="181" spans="11:12" x14ac:dyDescent="0.35">
      <c r="K181" s="58"/>
      <c r="L181" s="58"/>
    </row>
    <row r="182" spans="11:12" x14ac:dyDescent="0.35">
      <c r="K182" s="58"/>
      <c r="L182" s="58"/>
    </row>
    <row r="183" spans="11:12" x14ac:dyDescent="0.35">
      <c r="K183" s="58"/>
      <c r="L183" s="58"/>
    </row>
    <row r="184" spans="11:12" x14ac:dyDescent="0.35">
      <c r="K184" s="58"/>
      <c r="L184" s="58"/>
    </row>
    <row r="185" spans="11:12" x14ac:dyDescent="0.35">
      <c r="K185" s="51"/>
      <c r="L185" s="58"/>
    </row>
    <row r="186" spans="11:12" x14ac:dyDescent="0.35">
      <c r="K186" s="51"/>
      <c r="L186" s="58"/>
    </row>
    <row r="187" spans="11:12" x14ac:dyDescent="0.35">
      <c r="K187" s="51"/>
      <c r="L187" s="58"/>
    </row>
    <row r="188" spans="11:12" x14ac:dyDescent="0.35">
      <c r="K188" s="51"/>
      <c r="L188" s="58"/>
    </row>
    <row r="189" spans="11:12" x14ac:dyDescent="0.35">
      <c r="K189" s="51"/>
      <c r="L189" s="58"/>
    </row>
    <row r="190" spans="11:12" x14ac:dyDescent="0.35">
      <c r="K190" s="51"/>
      <c r="L190" s="58"/>
    </row>
    <row r="191" spans="11:12" x14ac:dyDescent="0.35">
      <c r="K191" s="51"/>
      <c r="L191" s="58"/>
    </row>
    <row r="192" spans="11:12" x14ac:dyDescent="0.35">
      <c r="K192" s="51"/>
      <c r="L192" s="58"/>
    </row>
    <row r="193" spans="11:12" x14ac:dyDescent="0.35">
      <c r="K193" s="51"/>
      <c r="L193" s="58"/>
    </row>
    <row r="194" spans="11:12" x14ac:dyDescent="0.35">
      <c r="K194" s="51"/>
      <c r="L194" s="58"/>
    </row>
    <row r="195" spans="11:12" x14ac:dyDescent="0.35">
      <c r="K195" s="51"/>
      <c r="L195" s="58"/>
    </row>
    <row r="196" spans="11:12" x14ac:dyDescent="0.35">
      <c r="K196" s="51"/>
      <c r="L196" s="58"/>
    </row>
    <row r="197" spans="11:12" x14ac:dyDescent="0.35">
      <c r="K197" s="51"/>
      <c r="L197" s="58"/>
    </row>
    <row r="198" spans="11:12" x14ac:dyDescent="0.35">
      <c r="K198" s="51"/>
      <c r="L198" s="58"/>
    </row>
    <row r="199" spans="11:12" x14ac:dyDescent="0.35">
      <c r="K199" s="51"/>
      <c r="L199" s="58"/>
    </row>
    <row r="200" spans="11:12" x14ac:dyDescent="0.35">
      <c r="K200" s="51"/>
      <c r="L200" s="58"/>
    </row>
    <row r="201" spans="11:12" x14ac:dyDescent="0.35">
      <c r="K201" s="51"/>
      <c r="L201" s="58"/>
    </row>
    <row r="202" spans="11:12" x14ac:dyDescent="0.35">
      <c r="K202" s="51"/>
      <c r="L202" s="58"/>
    </row>
    <row r="203" spans="11:12" x14ac:dyDescent="0.35">
      <c r="K203" s="51"/>
      <c r="L203" s="58"/>
    </row>
    <row r="204" spans="11:12" x14ac:dyDescent="0.35">
      <c r="K204" s="51"/>
      <c r="L204" s="58"/>
    </row>
    <row r="205" spans="11:12" x14ac:dyDescent="0.35">
      <c r="K205" s="51"/>
      <c r="L205" s="58"/>
    </row>
    <row r="206" spans="11:12" x14ac:dyDescent="0.35">
      <c r="K206" s="51"/>
      <c r="L206" s="58"/>
    </row>
    <row r="207" spans="11:12" x14ac:dyDescent="0.35">
      <c r="K207" s="51"/>
      <c r="L207" s="58"/>
    </row>
    <row r="208" spans="11:12" x14ac:dyDescent="0.35">
      <c r="K208" s="51"/>
      <c r="L208" s="58"/>
    </row>
    <row r="209" spans="11:12" x14ac:dyDescent="0.35">
      <c r="K209" s="51"/>
      <c r="L209" s="58"/>
    </row>
    <row r="210" spans="11:12" x14ac:dyDescent="0.35">
      <c r="K210" s="51"/>
      <c r="L210" s="58"/>
    </row>
    <row r="211" spans="11:12" x14ac:dyDescent="0.35">
      <c r="K211" s="51"/>
      <c r="L211" s="58"/>
    </row>
    <row r="212" spans="11:12" x14ac:dyDescent="0.35">
      <c r="K212" s="51"/>
      <c r="L212" s="58"/>
    </row>
    <row r="213" spans="11:12" x14ac:dyDescent="0.35">
      <c r="K213" s="51"/>
      <c r="L213" s="58"/>
    </row>
    <row r="214" spans="11:12" x14ac:dyDescent="0.35">
      <c r="K214" s="51"/>
      <c r="L214" s="58"/>
    </row>
    <row r="215" spans="11:12" x14ac:dyDescent="0.35">
      <c r="K215" s="51"/>
      <c r="L215" s="51"/>
    </row>
    <row r="216" spans="11:12" x14ac:dyDescent="0.35">
      <c r="K216" s="51"/>
      <c r="L216" s="51"/>
    </row>
    <row r="217" spans="11:12" x14ac:dyDescent="0.35">
      <c r="K217" s="51"/>
      <c r="L217" s="51"/>
    </row>
    <row r="218" spans="11:12" x14ac:dyDescent="0.35">
      <c r="K218" s="51"/>
      <c r="L218" s="51"/>
    </row>
    <row r="219" spans="11:12" x14ac:dyDescent="0.35">
      <c r="K219" s="51"/>
      <c r="L219" s="51"/>
    </row>
    <row r="220" spans="11:12" x14ac:dyDescent="0.35">
      <c r="K220" s="51"/>
      <c r="L220" s="51"/>
    </row>
    <row r="221" spans="11:12" x14ac:dyDescent="0.35">
      <c r="K221" s="51"/>
      <c r="L221" s="51"/>
    </row>
    <row r="222" spans="11:12" x14ac:dyDescent="0.35">
      <c r="K222" s="51"/>
      <c r="L222" s="51"/>
    </row>
    <row r="223" spans="11:12" x14ac:dyDescent="0.35">
      <c r="K223" s="51"/>
      <c r="L223" s="51"/>
    </row>
    <row r="224" spans="11:12" x14ac:dyDescent="0.35">
      <c r="K224" s="51"/>
      <c r="L224" s="51"/>
    </row>
    <row r="225" spans="11:12" x14ac:dyDescent="0.35">
      <c r="K225" s="51"/>
      <c r="L225" s="51"/>
    </row>
    <row r="226" spans="11:12" x14ac:dyDescent="0.35">
      <c r="K226" s="51"/>
      <c r="L226" s="51"/>
    </row>
    <row r="227" spans="11:12" x14ac:dyDescent="0.35">
      <c r="K227" s="51"/>
      <c r="L227" s="51"/>
    </row>
    <row r="228" spans="11:12" x14ac:dyDescent="0.35">
      <c r="K228" s="51"/>
      <c r="L228" s="51"/>
    </row>
    <row r="229" spans="11:12" x14ac:dyDescent="0.35">
      <c r="K229" s="51"/>
      <c r="L229" s="51"/>
    </row>
    <row r="230" spans="11:12" x14ac:dyDescent="0.35">
      <c r="K230" s="51"/>
      <c r="L230" s="51"/>
    </row>
    <row r="231" spans="11:12" x14ac:dyDescent="0.35">
      <c r="K231" s="51"/>
      <c r="L231" s="51"/>
    </row>
    <row r="232" spans="11:12" x14ac:dyDescent="0.35">
      <c r="K232" s="51"/>
      <c r="L232" s="51"/>
    </row>
    <row r="233" spans="11:12" x14ac:dyDescent="0.35">
      <c r="K233" s="51"/>
      <c r="L233" s="51"/>
    </row>
    <row r="234" spans="11:12" x14ac:dyDescent="0.35">
      <c r="K234" s="51"/>
      <c r="L234" s="51"/>
    </row>
    <row r="235" spans="11:12" x14ac:dyDescent="0.35">
      <c r="K235" s="51"/>
      <c r="L235" s="51"/>
    </row>
    <row r="236" spans="11:12" x14ac:dyDescent="0.35">
      <c r="K236" s="51"/>
      <c r="L236" s="51"/>
    </row>
    <row r="237" spans="11:12" x14ac:dyDescent="0.35">
      <c r="K237" s="51"/>
      <c r="L237" s="51"/>
    </row>
    <row r="238" spans="11:12" x14ac:dyDescent="0.35">
      <c r="K238" s="51"/>
      <c r="L238" s="51"/>
    </row>
    <row r="239" spans="11:12" x14ac:dyDescent="0.35">
      <c r="K239" s="51"/>
      <c r="L239" s="51"/>
    </row>
    <row r="240" spans="11:12" x14ac:dyDescent="0.35">
      <c r="K240" s="51"/>
      <c r="L240" s="51"/>
    </row>
    <row r="241" spans="11:12" x14ac:dyDescent="0.35">
      <c r="K241" s="51"/>
      <c r="L241" s="51"/>
    </row>
    <row r="242" spans="11:12" x14ac:dyDescent="0.35">
      <c r="K242" s="51"/>
      <c r="L242" s="51"/>
    </row>
    <row r="243" spans="11:12" x14ac:dyDescent="0.35">
      <c r="K243" s="51"/>
      <c r="L243" s="51"/>
    </row>
    <row r="244" spans="11:12" x14ac:dyDescent="0.35">
      <c r="K244" s="51"/>
      <c r="L244" s="51"/>
    </row>
    <row r="245" spans="11:12" x14ac:dyDescent="0.35">
      <c r="K245" s="51"/>
      <c r="L245" s="51"/>
    </row>
    <row r="246" spans="11:12" x14ac:dyDescent="0.35">
      <c r="K246" s="51"/>
      <c r="L246" s="51"/>
    </row>
    <row r="247" spans="11:12" x14ac:dyDescent="0.35">
      <c r="K247" s="51"/>
      <c r="L247" s="51"/>
    </row>
    <row r="248" spans="11:12" x14ac:dyDescent="0.35">
      <c r="K248" s="51"/>
      <c r="L248" s="51"/>
    </row>
    <row r="249" spans="11:12" x14ac:dyDescent="0.35">
      <c r="K249" s="51"/>
      <c r="L249" s="51"/>
    </row>
    <row r="250" spans="11:12" x14ac:dyDescent="0.35">
      <c r="K250" s="51"/>
      <c r="L250" s="51"/>
    </row>
    <row r="251" spans="11:12" x14ac:dyDescent="0.35">
      <c r="K251" s="51"/>
      <c r="L251" s="51"/>
    </row>
    <row r="252" spans="11:12" x14ac:dyDescent="0.35">
      <c r="K252" s="51"/>
      <c r="L252" s="51"/>
    </row>
    <row r="253" spans="11:12" x14ac:dyDescent="0.35">
      <c r="K253" s="51"/>
      <c r="L253" s="51"/>
    </row>
    <row r="254" spans="11:12" x14ac:dyDescent="0.35">
      <c r="K254" s="51"/>
      <c r="L254" s="51"/>
    </row>
    <row r="255" spans="11:12" x14ac:dyDescent="0.35">
      <c r="K255" s="51"/>
      <c r="L255" s="51"/>
    </row>
    <row r="256" spans="11:12" x14ac:dyDescent="0.35">
      <c r="K256" s="51"/>
      <c r="L256" s="51"/>
    </row>
    <row r="257" spans="11:12" x14ac:dyDescent="0.35">
      <c r="K257" s="51"/>
      <c r="L257" s="51"/>
    </row>
    <row r="258" spans="11:12" x14ac:dyDescent="0.35">
      <c r="K258" s="51"/>
      <c r="L258" s="51"/>
    </row>
    <row r="259" spans="11:12" x14ac:dyDescent="0.35">
      <c r="K259" s="51"/>
      <c r="L259" s="51"/>
    </row>
    <row r="260" spans="11:12" x14ac:dyDescent="0.35">
      <c r="K260" s="51"/>
      <c r="L260" s="51"/>
    </row>
    <row r="261" spans="11:12" x14ac:dyDescent="0.35">
      <c r="K261" s="51"/>
      <c r="L261" s="51"/>
    </row>
    <row r="262" spans="11:12" x14ac:dyDescent="0.35">
      <c r="K262" s="51"/>
      <c r="L262" s="51"/>
    </row>
    <row r="263" spans="11:12" x14ac:dyDescent="0.35">
      <c r="K263" s="51"/>
      <c r="L263" s="51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2D685-9075-4AB6-BC61-7D434DCB5291}">
  <sheetPr codeName="Sheet18">
    <tabColor rgb="FF0070C0"/>
  </sheetPr>
  <dimension ref="A1:L263"/>
  <sheetViews>
    <sheetView showRuler="0" zoomScaleNormal="100" workbookViewId="0">
      <selection sqref="A1:I1"/>
    </sheetView>
  </sheetViews>
  <sheetFormatPr defaultColWidth="8.7265625" defaultRowHeight="14.5" x14ac:dyDescent="0.35"/>
  <cols>
    <col min="1" max="1" width="14.81640625" style="22" customWidth="1"/>
    <col min="2" max="2" width="10.453125" style="22" customWidth="1"/>
    <col min="3" max="5" width="10" style="22" customWidth="1"/>
    <col min="6" max="6" width="10.453125" style="22" customWidth="1"/>
    <col min="7" max="9" width="10" style="22" customWidth="1"/>
    <col min="10" max="10" width="6.26953125" style="68" customWidth="1"/>
    <col min="11" max="11" width="11.7265625" style="22" customWidth="1"/>
    <col min="12" max="12" width="13.54296875" style="22" bestFit="1" customWidth="1"/>
    <col min="13" max="16384" width="8.7265625" style="22"/>
  </cols>
  <sheetData>
    <row r="1" spans="1:12" ht="60" customHeight="1" x14ac:dyDescent="0.35">
      <c r="A1" s="79" t="s">
        <v>25</v>
      </c>
      <c r="B1" s="79"/>
      <c r="C1" s="79"/>
      <c r="D1" s="79"/>
      <c r="E1" s="79"/>
      <c r="F1" s="79"/>
      <c r="G1" s="79"/>
      <c r="H1" s="79"/>
      <c r="I1" s="79"/>
      <c r="J1" s="74"/>
      <c r="K1" s="48"/>
      <c r="L1" s="49" t="s">
        <v>39</v>
      </c>
    </row>
    <row r="2" spans="1:12" ht="19.5" customHeight="1" x14ac:dyDescent="0.45">
      <c r="A2" s="7" t="str">
        <f>"Weekly Payroll Jobs and Wages in Australia - " &amp;$L$1</f>
        <v>Weekly Payroll Jobs and Wages in Australia - Public administration and safety</v>
      </c>
      <c r="B2" s="29"/>
      <c r="C2" s="29"/>
      <c r="D2" s="29"/>
      <c r="E2" s="29"/>
      <c r="F2" s="29"/>
      <c r="G2" s="29"/>
      <c r="H2" s="29"/>
      <c r="I2" s="29"/>
      <c r="J2" s="67"/>
      <c r="K2" s="77"/>
      <c r="L2" s="73">
        <v>43939</v>
      </c>
    </row>
    <row r="3" spans="1:12" ht="15" customHeight="1" x14ac:dyDescent="0.35">
      <c r="A3" s="47" t="str">
        <f>"Week ending "&amp;TEXT($L$2,"dd mmmm yyyy")</f>
        <v>Week ending 18 April 2020</v>
      </c>
      <c r="B3" s="29"/>
      <c r="C3" s="44"/>
      <c r="D3" s="46"/>
      <c r="E3" s="29"/>
      <c r="F3" s="29"/>
      <c r="G3" s="29"/>
      <c r="H3" s="29"/>
      <c r="I3" s="29"/>
      <c r="J3" s="67"/>
      <c r="K3" s="50" t="s">
        <v>24</v>
      </c>
      <c r="L3" s="53">
        <v>43904</v>
      </c>
    </row>
    <row r="4" spans="1:12" ht="15" customHeight="1" x14ac:dyDescent="0.35">
      <c r="A4" s="6" t="s">
        <v>23</v>
      </c>
      <c r="B4" s="28"/>
      <c r="C4" s="28"/>
      <c r="D4" s="28"/>
      <c r="E4" s="28"/>
      <c r="F4" s="28"/>
      <c r="G4" s="28"/>
      <c r="H4" s="28"/>
      <c r="I4" s="28"/>
      <c r="J4" s="67"/>
      <c r="K4" s="52" t="s">
        <v>62</v>
      </c>
      <c r="L4" s="53">
        <v>43911</v>
      </c>
    </row>
    <row r="5" spans="1:12" ht="11.65" customHeight="1" x14ac:dyDescent="0.35">
      <c r="A5" s="66"/>
      <c r="B5" s="29"/>
      <c r="C5" s="29"/>
      <c r="D5" s="28"/>
      <c r="E5" s="28"/>
      <c r="F5" s="29"/>
      <c r="G5" s="29"/>
      <c r="H5" s="29"/>
      <c r="I5" s="29"/>
      <c r="J5" s="67"/>
      <c r="K5" s="52"/>
      <c r="L5" s="53">
        <v>43918</v>
      </c>
    </row>
    <row r="6" spans="1:12" ht="16.5" customHeight="1" thickBot="1" x14ac:dyDescent="0.4">
      <c r="A6" s="45" t="str">
        <f>"Change in employee jobs and total employee wages, "&amp;$L$1</f>
        <v>Change in employee jobs and total employee wages, Public administration and safety</v>
      </c>
      <c r="B6" s="44"/>
      <c r="C6" s="43"/>
      <c r="D6" s="42"/>
      <c r="E6" s="28"/>
      <c r="F6" s="29"/>
      <c r="G6" s="29"/>
      <c r="H6" s="29"/>
      <c r="I6" s="29"/>
      <c r="J6" s="67"/>
      <c r="K6" s="52"/>
      <c r="L6" s="53">
        <v>43925</v>
      </c>
    </row>
    <row r="7" spans="1:12" ht="16.5" customHeight="1" thickTop="1" x14ac:dyDescent="0.35">
      <c r="A7" s="41"/>
      <c r="B7" s="91" t="s">
        <v>22</v>
      </c>
      <c r="C7" s="92"/>
      <c r="D7" s="92"/>
      <c r="E7" s="93"/>
      <c r="F7" s="94" t="s">
        <v>21</v>
      </c>
      <c r="G7" s="95"/>
      <c r="H7" s="95"/>
      <c r="I7" s="96"/>
      <c r="J7" s="69"/>
      <c r="K7" s="52" t="s">
        <v>63</v>
      </c>
      <c r="L7" s="53">
        <v>43932</v>
      </c>
    </row>
    <row r="8" spans="1:12" ht="34.15" customHeight="1" x14ac:dyDescent="0.35">
      <c r="A8" s="97"/>
      <c r="B8" s="99" t="s">
        <v>65</v>
      </c>
      <c r="C8" s="101" t="str">
        <f>"% Change between " &amp; TEXT($L$4,"dd mmmm")&amp;" and "&amp; TEXT($L$2,"dd mmmm") &amp; " (monthly change)"</f>
        <v>% Change between 21 March and 18 April (monthly change)</v>
      </c>
      <c r="D8" s="82" t="str">
        <f>"% Change between " &amp; TEXT($L$7,"dd mmmm")&amp;" and "&amp; TEXT($L$2,"dd mmmm") &amp; " (weekly change)"</f>
        <v>% Change between 11 April and 18 April (weekly change)</v>
      </c>
      <c r="E8" s="84" t="str">
        <f>"% Change between " &amp; TEXT($L$6,"dd mmmm")&amp;" and "&amp; TEXT($L$7,"dd mmmm") &amp; " (weekly change)"</f>
        <v>% Change between 04 April and 11 April (weekly change)</v>
      </c>
      <c r="F8" s="103" t="s">
        <v>65</v>
      </c>
      <c r="G8" s="101" t="str">
        <f>"% Change between " &amp; TEXT($L$4,"dd mmmm")&amp;" and "&amp; TEXT($L$2,"dd mmmm") &amp; " (monthly change)"</f>
        <v>% Change between 21 March and 18 April (monthly change)</v>
      </c>
      <c r="H8" s="82" t="str">
        <f>"% Change between " &amp; TEXT($L$7,"dd mmmm")&amp;" and "&amp; TEXT($L$2,"dd mmmm") &amp; " (weekly change)"</f>
        <v>% Change between 11 April and 18 April (weekly change)</v>
      </c>
      <c r="I8" s="84" t="str">
        <f>"% Change between " &amp; TEXT($L$6,"dd mmmm")&amp;" and "&amp; TEXT($L$7,"dd mmmm") &amp; " (weekly change)"</f>
        <v>% Change between 04 April and 11 April (weekly change)</v>
      </c>
      <c r="J8" s="70"/>
      <c r="K8" s="52" t="s">
        <v>64</v>
      </c>
      <c r="L8" s="53">
        <v>43939</v>
      </c>
    </row>
    <row r="9" spans="1:12" ht="34.15" customHeight="1" thickBot="1" x14ac:dyDescent="0.4">
      <c r="A9" s="98"/>
      <c r="B9" s="100"/>
      <c r="C9" s="102"/>
      <c r="D9" s="83"/>
      <c r="E9" s="85"/>
      <c r="F9" s="104"/>
      <c r="G9" s="102"/>
      <c r="H9" s="83"/>
      <c r="I9" s="85"/>
      <c r="J9" s="71"/>
      <c r="K9" s="54" t="s">
        <v>20</v>
      </c>
      <c r="L9" s="56">
        <v>100</v>
      </c>
    </row>
    <row r="10" spans="1:12" x14ac:dyDescent="0.35">
      <c r="A10" s="39"/>
      <c r="B10" s="86" t="s">
        <v>18</v>
      </c>
      <c r="C10" s="87"/>
      <c r="D10" s="87"/>
      <c r="E10" s="87"/>
      <c r="F10" s="87"/>
      <c r="G10" s="87"/>
      <c r="H10" s="87"/>
      <c r="I10" s="88"/>
      <c r="J10" s="55"/>
      <c r="K10" s="78" t="s">
        <v>19</v>
      </c>
      <c r="L10" s="56">
        <v>98.178604837848255</v>
      </c>
    </row>
    <row r="11" spans="1:12" x14ac:dyDescent="0.35">
      <c r="A11" s="40" t="s">
        <v>17</v>
      </c>
      <c r="B11" s="36">
        <v>-5.1430994468163571E-2</v>
      </c>
      <c r="C11" s="36">
        <v>-3.3833280582370562E-2</v>
      </c>
      <c r="D11" s="36">
        <v>-1.2658192023772941E-2</v>
      </c>
      <c r="E11" s="36">
        <v>7.4975500107798965E-3</v>
      </c>
      <c r="F11" s="36">
        <v>-5.6774724996145554E-2</v>
      </c>
      <c r="G11" s="36">
        <v>-1.3002868110995824E-2</v>
      </c>
      <c r="H11" s="36">
        <v>7.1801314192061483E-3</v>
      </c>
      <c r="I11" s="35">
        <v>1.1145411487245349E-2</v>
      </c>
      <c r="J11" s="55"/>
      <c r="K11" s="55"/>
      <c r="L11" s="56">
        <v>97.471021787472608</v>
      </c>
    </row>
    <row r="12" spans="1:12" x14ac:dyDescent="0.35">
      <c r="A12" s="37" t="s">
        <v>6</v>
      </c>
      <c r="B12" s="36">
        <v>-1.4236218828302061E-2</v>
      </c>
      <c r="C12" s="36">
        <v>-5.7341643934530895E-3</v>
      </c>
      <c r="D12" s="36">
        <v>-5.7590922082545459E-3</v>
      </c>
      <c r="E12" s="36">
        <v>1.9512388137055137E-2</v>
      </c>
      <c r="F12" s="36">
        <v>3.0240786120144136E-2</v>
      </c>
      <c r="G12" s="36">
        <v>5.6496688632986958E-2</v>
      </c>
      <c r="H12" s="36">
        <v>2.3398192261548045E-2</v>
      </c>
      <c r="I12" s="35">
        <v>2.7805648646776593E-2</v>
      </c>
      <c r="J12" s="55"/>
      <c r="K12" s="55"/>
      <c r="L12" s="56">
        <v>95.35805935799624</v>
      </c>
    </row>
    <row r="13" spans="1:12" ht="15" customHeight="1" x14ac:dyDescent="0.35">
      <c r="A13" s="37" t="s">
        <v>5</v>
      </c>
      <c r="B13" s="36">
        <v>-0.10971138123288471</v>
      </c>
      <c r="C13" s="36">
        <v>-6.4250305427287491E-2</v>
      </c>
      <c r="D13" s="36">
        <v>-1.5586456283537942E-2</v>
      </c>
      <c r="E13" s="36">
        <v>9.1901175477082653E-3</v>
      </c>
      <c r="F13" s="36">
        <v>-0.19204246934300895</v>
      </c>
      <c r="G13" s="36">
        <v>-7.7044218698652522E-2</v>
      </c>
      <c r="H13" s="36">
        <v>1.8115613728175717E-3</v>
      </c>
      <c r="I13" s="35">
        <v>1.4270980835362712E-2</v>
      </c>
      <c r="J13" s="55"/>
      <c r="K13" s="55"/>
      <c r="L13" s="56">
        <v>96.073011176963746</v>
      </c>
    </row>
    <row r="14" spans="1:12" ht="15" customHeight="1" x14ac:dyDescent="0.35">
      <c r="A14" s="37" t="s">
        <v>52</v>
      </c>
      <c r="B14" s="36">
        <v>-6.1827682763071712E-2</v>
      </c>
      <c r="C14" s="36">
        <v>-6.1827682763071712E-2</v>
      </c>
      <c r="D14" s="36">
        <v>-1.3448487236744189E-2</v>
      </c>
      <c r="E14" s="36">
        <v>-3.4557098471878711E-2</v>
      </c>
      <c r="F14" s="36">
        <v>-4.1912197908107629E-2</v>
      </c>
      <c r="G14" s="36">
        <v>-4.1912197908107629E-2</v>
      </c>
      <c r="H14" s="36">
        <v>2.3286027280502442E-3</v>
      </c>
      <c r="I14" s="35">
        <v>-2.9581746957531463E-2</v>
      </c>
      <c r="J14" s="55"/>
      <c r="K14" s="55"/>
      <c r="L14" s="56">
        <v>94.85690055318365</v>
      </c>
    </row>
    <row r="15" spans="1:12" ht="15" customHeight="1" x14ac:dyDescent="0.35">
      <c r="A15" s="37" t="s">
        <v>4</v>
      </c>
      <c r="B15" s="36">
        <v>-9.4739312444500845E-2</v>
      </c>
      <c r="C15" s="36">
        <v>-7.4466732955773662E-2</v>
      </c>
      <c r="D15" s="36">
        <v>-1.1838910685437409E-2</v>
      </c>
      <c r="E15" s="36">
        <v>-1.7689300544000197E-2</v>
      </c>
      <c r="F15" s="36">
        <v>-3.8973288003465112E-2</v>
      </c>
      <c r="G15" s="36">
        <v>-1.2175151741470991E-2</v>
      </c>
      <c r="H15" s="36">
        <v>9.6887997929877567E-3</v>
      </c>
      <c r="I15" s="35">
        <v>-3.3852694223687196E-3</v>
      </c>
      <c r="J15" s="55"/>
      <c r="K15" s="78" t="s">
        <v>16</v>
      </c>
      <c r="L15" s="56">
        <v>100</v>
      </c>
    </row>
    <row r="16" spans="1:12" ht="15" customHeight="1" x14ac:dyDescent="0.35">
      <c r="A16" s="37" t="s">
        <v>3</v>
      </c>
      <c r="B16" s="36">
        <v>-3.3066484400586682E-2</v>
      </c>
      <c r="C16" s="36">
        <v>-2.2206286808645448E-2</v>
      </c>
      <c r="D16" s="36">
        <v>-3.4537492535615777E-2</v>
      </c>
      <c r="E16" s="36">
        <v>2.9128850197912781E-2</v>
      </c>
      <c r="F16" s="36">
        <v>-1.8323596783672347E-2</v>
      </c>
      <c r="G16" s="36">
        <v>-1.5030594692305277E-2</v>
      </c>
      <c r="H16" s="36">
        <v>-2.101211027941674E-2</v>
      </c>
      <c r="I16" s="35">
        <v>1.5225291190874568E-2</v>
      </c>
      <c r="J16" s="55"/>
      <c r="K16" s="55"/>
      <c r="L16" s="56">
        <v>95.565148522632967</v>
      </c>
    </row>
    <row r="17" spans="1:12" ht="15" customHeight="1" x14ac:dyDescent="0.35">
      <c r="A17" s="37" t="s">
        <v>51</v>
      </c>
      <c r="B17" s="36">
        <v>-9.8752324860508223E-3</v>
      </c>
      <c r="C17" s="36">
        <v>-1.0105369179514989E-2</v>
      </c>
      <c r="D17" s="36">
        <v>-2.0126543446583378E-2</v>
      </c>
      <c r="E17" s="36">
        <v>1.1118503802066027E-2</v>
      </c>
      <c r="F17" s="36">
        <v>-2.9184398267732115E-2</v>
      </c>
      <c r="G17" s="36">
        <v>-3.8161308424351947E-2</v>
      </c>
      <c r="H17" s="36">
        <v>1.0162625364013467E-2</v>
      </c>
      <c r="I17" s="35">
        <v>-2.33597200645006E-2</v>
      </c>
      <c r="J17" s="55"/>
      <c r="K17" s="55"/>
      <c r="L17" s="56">
        <v>94.30757181093243</v>
      </c>
    </row>
    <row r="18" spans="1:12" ht="15" customHeight="1" x14ac:dyDescent="0.35">
      <c r="A18" s="37" t="s">
        <v>2</v>
      </c>
      <c r="B18" s="36">
        <v>-2.1448751854479808E-2</v>
      </c>
      <c r="C18" s="36">
        <v>-1.4135690148167401E-2</v>
      </c>
      <c r="D18" s="36">
        <v>-1.6946604458268566E-2</v>
      </c>
      <c r="E18" s="36">
        <v>1.4373578960030553E-2</v>
      </c>
      <c r="F18" s="36">
        <v>-4.4224675299514238E-2</v>
      </c>
      <c r="G18" s="36">
        <v>-3.7488175314811412E-2</v>
      </c>
      <c r="H18" s="36">
        <v>-1.994324239580525E-2</v>
      </c>
      <c r="I18" s="35">
        <v>8.3964532310867313E-3</v>
      </c>
      <c r="J18" s="55"/>
      <c r="K18" s="55"/>
      <c r="L18" s="56">
        <v>92.617843445414621</v>
      </c>
    </row>
    <row r="19" spans="1:12" x14ac:dyDescent="0.35">
      <c r="A19" s="38" t="s">
        <v>1</v>
      </c>
      <c r="B19" s="36">
        <v>-2.4397042093287857E-2</v>
      </c>
      <c r="C19" s="36">
        <v>-8.7832310838446004E-3</v>
      </c>
      <c r="D19" s="36">
        <v>5.000112686214031E-3</v>
      </c>
      <c r="E19" s="36">
        <v>1.5228310251538479E-2</v>
      </c>
      <c r="F19" s="36">
        <v>-8.4104846922481991E-2</v>
      </c>
      <c r="G19" s="36">
        <v>-4.6841199477517637E-2</v>
      </c>
      <c r="H19" s="36">
        <v>4.9999999999998934E-3</v>
      </c>
      <c r="I19" s="35">
        <v>1.5228426395939021E-2</v>
      </c>
      <c r="J19" s="71"/>
      <c r="K19" s="57"/>
      <c r="L19" s="56">
        <v>93.650107421675031</v>
      </c>
    </row>
    <row r="20" spans="1:12" x14ac:dyDescent="0.35">
      <c r="A20" s="39"/>
      <c r="B20" s="89" t="s">
        <v>15</v>
      </c>
      <c r="C20" s="89"/>
      <c r="D20" s="89"/>
      <c r="E20" s="89"/>
      <c r="F20" s="89"/>
      <c r="G20" s="89"/>
      <c r="H20" s="89"/>
      <c r="I20" s="90"/>
      <c r="J20" s="55"/>
      <c r="K20" s="55"/>
      <c r="L20" s="56">
        <v>94.322527500385448</v>
      </c>
    </row>
    <row r="21" spans="1:12" x14ac:dyDescent="0.35">
      <c r="A21" s="37" t="s">
        <v>14</v>
      </c>
      <c r="B21" s="36">
        <v>-5.1684710296834413E-2</v>
      </c>
      <c r="C21" s="36">
        <v>-3.6834967187879708E-2</v>
      </c>
      <c r="D21" s="36">
        <v>-1.1492396828353124E-2</v>
      </c>
      <c r="E21" s="36">
        <v>3.849876325043633E-3</v>
      </c>
      <c r="F21" s="36">
        <v>-4.3662854830619047E-2</v>
      </c>
      <c r="G21" s="36">
        <v>-9.7267703126850957E-3</v>
      </c>
      <c r="H21" s="36">
        <v>1.0918833182220533E-2</v>
      </c>
      <c r="I21" s="35">
        <v>7.9021913476202688E-3</v>
      </c>
      <c r="J21" s="55"/>
      <c r="K21" s="55"/>
      <c r="L21" s="55"/>
    </row>
    <row r="22" spans="1:12" x14ac:dyDescent="0.35">
      <c r="A22" s="37" t="s">
        <v>13</v>
      </c>
      <c r="B22" s="36">
        <v>-5.0664063284277305E-2</v>
      </c>
      <c r="C22" s="36">
        <v>-3.0305945968116754E-2</v>
      </c>
      <c r="D22" s="36">
        <v>-1.348685583142073E-2</v>
      </c>
      <c r="E22" s="36">
        <v>1.1254860804766675E-2</v>
      </c>
      <c r="F22" s="36">
        <v>-7.2776877206146229E-2</v>
      </c>
      <c r="G22" s="36">
        <v>-1.7409196621949286E-2</v>
      </c>
      <c r="H22" s="36">
        <v>2.7347624215687816E-3</v>
      </c>
      <c r="I22" s="35">
        <v>1.4858838617032522E-2</v>
      </c>
      <c r="J22" s="55"/>
      <c r="K22" s="58" t="s">
        <v>12</v>
      </c>
      <c r="L22" s="59"/>
    </row>
    <row r="23" spans="1:12" x14ac:dyDescent="0.35">
      <c r="A23" s="38" t="s">
        <v>54</v>
      </c>
      <c r="B23" s="36">
        <v>-0.15227079435278101</v>
      </c>
      <c r="C23" s="36">
        <v>-0.13007505672892294</v>
      </c>
      <c r="D23" s="36">
        <v>-6.827444382127501E-2</v>
      </c>
      <c r="E23" s="36">
        <v>-5.9579339386663932E-3</v>
      </c>
      <c r="F23" s="36">
        <v>-6.8536615040431181E-2</v>
      </c>
      <c r="G23" s="36">
        <v>-2.5889462085022297E-2</v>
      </c>
      <c r="H23" s="36">
        <v>1.6525321479023081E-2</v>
      </c>
      <c r="I23" s="35">
        <v>5.0680223069718977E-3</v>
      </c>
      <c r="J23" s="55"/>
      <c r="K23" s="58"/>
      <c r="L23" s="55" t="s">
        <v>9</v>
      </c>
    </row>
    <row r="24" spans="1:12" x14ac:dyDescent="0.35">
      <c r="A24" s="37" t="s">
        <v>55</v>
      </c>
      <c r="B24" s="36">
        <v>-6.2226079357180053E-2</v>
      </c>
      <c r="C24" s="36">
        <v>-3.7301816731876269E-2</v>
      </c>
      <c r="D24" s="36">
        <v>-1.9849286393910481E-2</v>
      </c>
      <c r="E24" s="36">
        <v>1.3685167712330193E-2</v>
      </c>
      <c r="F24" s="36">
        <v>-8.2100650571729106E-2</v>
      </c>
      <c r="G24" s="36">
        <v>-2.1485944012704428E-2</v>
      </c>
      <c r="H24" s="36">
        <v>6.5306643905571615E-3</v>
      </c>
      <c r="I24" s="35">
        <v>1.6086328905414726E-2</v>
      </c>
      <c r="J24" s="55"/>
      <c r="K24" s="55" t="s">
        <v>54</v>
      </c>
      <c r="L24" s="56">
        <v>97.448545671032491</v>
      </c>
    </row>
    <row r="25" spans="1:12" x14ac:dyDescent="0.35">
      <c r="A25" s="37" t="s">
        <v>56</v>
      </c>
      <c r="B25" s="36">
        <v>-4.9804152852905292E-2</v>
      </c>
      <c r="C25" s="36">
        <v>-2.6874316471168558E-2</v>
      </c>
      <c r="D25" s="36">
        <v>-9.9319297480091606E-3</v>
      </c>
      <c r="E25" s="36">
        <v>1.0590901514258455E-2</v>
      </c>
      <c r="F25" s="36">
        <v>-7.2895029929182953E-2</v>
      </c>
      <c r="G25" s="36">
        <v>-1.4801527872539855E-2</v>
      </c>
      <c r="H25" s="36">
        <v>5.9536233435169006E-3</v>
      </c>
      <c r="I25" s="35">
        <v>1.3795565242355146E-2</v>
      </c>
      <c r="J25" s="55"/>
      <c r="K25" s="55" t="s">
        <v>55</v>
      </c>
      <c r="L25" s="56">
        <v>97.410999308143275</v>
      </c>
    </row>
    <row r="26" spans="1:12" x14ac:dyDescent="0.35">
      <c r="A26" s="37" t="s">
        <v>57</v>
      </c>
      <c r="B26" s="36">
        <v>-4.7368682246484273E-2</v>
      </c>
      <c r="C26" s="36">
        <v>-3.2262400481877229E-2</v>
      </c>
      <c r="D26" s="36">
        <v>-8.6694924916667082E-3</v>
      </c>
      <c r="E26" s="36">
        <v>6.5803992769142283E-3</v>
      </c>
      <c r="F26" s="36">
        <v>-4.631611194722518E-2</v>
      </c>
      <c r="G26" s="36">
        <v>-8.5503970997857781E-3</v>
      </c>
      <c r="H26" s="36">
        <v>6.4384829692245571E-3</v>
      </c>
      <c r="I26" s="35">
        <v>1.4082311485379195E-2</v>
      </c>
      <c r="J26" s="55"/>
      <c r="K26" s="55" t="s">
        <v>56</v>
      </c>
      <c r="L26" s="56">
        <v>97.643692200314078</v>
      </c>
    </row>
    <row r="27" spans="1:12" ht="17.25" customHeight="1" x14ac:dyDescent="0.35">
      <c r="A27" s="37" t="s">
        <v>58</v>
      </c>
      <c r="B27" s="36">
        <v>-4.642827969861274E-2</v>
      </c>
      <c r="C27" s="36">
        <v>-3.2993280347336729E-2</v>
      </c>
      <c r="D27" s="36">
        <v>-8.146840597968219E-3</v>
      </c>
      <c r="E27" s="36">
        <v>6.1637839994541643E-3</v>
      </c>
      <c r="F27" s="36">
        <v>-4.1432479539699085E-2</v>
      </c>
      <c r="G27" s="36">
        <v>-5.0115565821861052E-3</v>
      </c>
      <c r="H27" s="36">
        <v>1.3274965505881697E-2</v>
      </c>
      <c r="I27" s="35">
        <v>1.0871995573573878E-2</v>
      </c>
      <c r="J27" s="72"/>
      <c r="K27" s="60" t="s">
        <v>57</v>
      </c>
      <c r="L27" s="56">
        <v>98.43901055698062</v>
      </c>
    </row>
    <row r="28" spans="1:12" x14ac:dyDescent="0.35">
      <c r="A28" s="37" t="s">
        <v>59</v>
      </c>
      <c r="B28" s="36">
        <v>-5.875969375969381E-2</v>
      </c>
      <c r="C28" s="36">
        <v>-4.1102538241721387E-2</v>
      </c>
      <c r="D28" s="36">
        <v>-1.3935627733314915E-2</v>
      </c>
      <c r="E28" s="36">
        <v>4.394606190366801E-3</v>
      </c>
      <c r="F28" s="36">
        <v>-7.0088343168112743E-2</v>
      </c>
      <c r="G28" s="36">
        <v>-2.3852901014408068E-2</v>
      </c>
      <c r="H28" s="36">
        <v>7.0280772303117356E-3</v>
      </c>
      <c r="I28" s="35">
        <v>6.0379642042931447E-3</v>
      </c>
      <c r="J28" s="67"/>
      <c r="K28" s="50" t="s">
        <v>58</v>
      </c>
      <c r="L28" s="56">
        <v>98.610661221040772</v>
      </c>
    </row>
    <row r="29" spans="1:12" ht="15" thickBot="1" x14ac:dyDescent="0.4">
      <c r="A29" s="34" t="s">
        <v>60</v>
      </c>
      <c r="B29" s="33">
        <v>-3.9087280747820641E-2</v>
      </c>
      <c r="C29" s="33">
        <v>-3.6253028547350685E-2</v>
      </c>
      <c r="D29" s="33">
        <v>-3.540626976874961E-2</v>
      </c>
      <c r="E29" s="33">
        <v>-4.1950915294287627E-3</v>
      </c>
      <c r="F29" s="33">
        <v>-3.1206963621548067E-2</v>
      </c>
      <c r="G29" s="33">
        <v>-3.2020503342737094E-2</v>
      </c>
      <c r="H29" s="33">
        <v>-1.4018986351565621E-2</v>
      </c>
      <c r="I29" s="32">
        <v>-1.8248526633944384E-2</v>
      </c>
      <c r="J29" s="67"/>
      <c r="K29" s="50" t="s">
        <v>59</v>
      </c>
      <c r="L29" s="56">
        <v>98.158598158598153</v>
      </c>
    </row>
    <row r="30" spans="1:12" ht="15" thickTop="1" x14ac:dyDescent="0.35">
      <c r="A30" s="31" t="s">
        <v>53</v>
      </c>
      <c r="B30" s="29"/>
      <c r="C30" s="29"/>
      <c r="D30" s="29"/>
      <c r="E30" s="29"/>
      <c r="F30" s="29"/>
      <c r="G30" s="29"/>
      <c r="H30" s="29"/>
      <c r="I30" s="29"/>
      <c r="J30" s="67"/>
      <c r="K30" s="50" t="s">
        <v>60</v>
      </c>
      <c r="L30" s="56">
        <v>99.7059132444071</v>
      </c>
    </row>
    <row r="31" spans="1:12" ht="7.15" customHeight="1" x14ac:dyDescent="0.35">
      <c r="B31" s="23"/>
      <c r="C31" s="23"/>
      <c r="D31" s="23"/>
      <c r="E31" s="23"/>
      <c r="F31" s="23"/>
      <c r="G31" s="23"/>
      <c r="H31" s="23"/>
      <c r="I31" s="23"/>
      <c r="K31" s="50" t="s">
        <v>61</v>
      </c>
      <c r="L31" s="56">
        <v>0</v>
      </c>
    </row>
    <row r="32" spans="1:12" ht="15.75" customHeight="1" x14ac:dyDescent="0.35">
      <c r="A32" s="26" t="str">
        <f>"Indexed number of employee jobs and total employee wages, "&amp;$L$1</f>
        <v>Indexed number of employee jobs and total employee wages, Public administration and safety</v>
      </c>
      <c r="B32" s="30"/>
      <c r="C32" s="30"/>
      <c r="D32" s="30"/>
      <c r="E32" s="30"/>
      <c r="F32" s="30"/>
      <c r="G32" s="30"/>
      <c r="H32" s="30"/>
      <c r="I32" s="30"/>
      <c r="J32" s="75"/>
      <c r="K32" s="50"/>
      <c r="L32" s="56" t="s">
        <v>8</v>
      </c>
    </row>
    <row r="33" spans="1:12" x14ac:dyDescent="0.35">
      <c r="B33" s="23"/>
      <c r="C33" s="23"/>
      <c r="D33" s="23"/>
      <c r="E33" s="23"/>
      <c r="F33" s="23"/>
      <c r="G33" s="23"/>
      <c r="H33" s="23"/>
      <c r="I33" s="23"/>
      <c r="K33" s="55" t="s">
        <v>54</v>
      </c>
      <c r="L33" s="56">
        <v>90.984861370981463</v>
      </c>
    </row>
    <row r="34" spans="1:12" x14ac:dyDescent="0.35">
      <c r="F34" s="23"/>
      <c r="G34" s="23"/>
      <c r="H34" s="23"/>
      <c r="I34" s="23"/>
      <c r="K34" s="55" t="s">
        <v>55</v>
      </c>
      <c r="L34" s="56">
        <v>95.676502360809351</v>
      </c>
    </row>
    <row r="35" spans="1:12" x14ac:dyDescent="0.35">
      <c r="B35" s="23"/>
      <c r="C35" s="23"/>
      <c r="D35" s="23"/>
      <c r="E35" s="23"/>
      <c r="F35" s="23"/>
      <c r="G35" s="23"/>
      <c r="H35" s="23"/>
      <c r="I35" s="23"/>
      <c r="K35" s="55" t="s">
        <v>56</v>
      </c>
      <c r="L35" s="56">
        <v>95.972779619612638</v>
      </c>
    </row>
    <row r="36" spans="1:12" x14ac:dyDescent="0.35">
      <c r="A36" s="23"/>
      <c r="B36" s="23"/>
      <c r="C36" s="23"/>
      <c r="D36" s="23"/>
      <c r="E36" s="23"/>
      <c r="F36" s="23"/>
      <c r="G36" s="23"/>
      <c r="H36" s="23"/>
      <c r="I36" s="23"/>
      <c r="K36" s="60" t="s">
        <v>57</v>
      </c>
      <c r="L36" s="56">
        <v>96.096237383828097</v>
      </c>
    </row>
    <row r="37" spans="1:12" x14ac:dyDescent="0.35">
      <c r="A37" s="23"/>
      <c r="B37" s="23"/>
      <c r="C37" s="23"/>
      <c r="D37" s="23"/>
      <c r="E37" s="23"/>
      <c r="F37" s="23"/>
      <c r="G37" s="23"/>
      <c r="H37" s="23"/>
      <c r="I37" s="23"/>
      <c r="K37" s="50" t="s">
        <v>58</v>
      </c>
      <c r="L37" s="56">
        <v>96.14041264699668</v>
      </c>
    </row>
    <row r="38" spans="1:12" x14ac:dyDescent="0.35">
      <c r="A38" s="23"/>
      <c r="B38" s="23"/>
      <c r="C38" s="23"/>
      <c r="D38" s="23"/>
      <c r="E38" s="23"/>
      <c r="F38" s="23"/>
      <c r="G38" s="23"/>
      <c r="H38" s="23"/>
      <c r="I38" s="23"/>
      <c r="K38" s="50" t="s">
        <v>59</v>
      </c>
      <c r="L38" s="56">
        <v>95.454245454245452</v>
      </c>
    </row>
    <row r="39" spans="1:12" x14ac:dyDescent="0.35">
      <c r="A39" s="23"/>
      <c r="B39" s="23"/>
      <c r="C39" s="23"/>
      <c r="D39" s="23"/>
      <c r="E39" s="23"/>
      <c r="F39" s="23"/>
      <c r="G39" s="23"/>
      <c r="H39" s="23"/>
      <c r="I39" s="23"/>
      <c r="K39" s="50" t="s">
        <v>60</v>
      </c>
      <c r="L39" s="56">
        <v>99.618387424290162</v>
      </c>
    </row>
    <row r="40" spans="1:12" x14ac:dyDescent="0.35">
      <c r="A40" s="23"/>
      <c r="B40" s="23"/>
      <c r="C40" s="23"/>
      <c r="D40" s="23"/>
      <c r="E40" s="23"/>
      <c r="F40" s="23"/>
      <c r="G40" s="23"/>
      <c r="H40" s="23"/>
      <c r="I40" s="23"/>
      <c r="K40" s="50" t="s">
        <v>61</v>
      </c>
      <c r="L40" s="56">
        <v>0</v>
      </c>
    </row>
    <row r="41" spans="1:12" ht="25.5" customHeight="1" x14ac:dyDescent="0.35">
      <c r="F41" s="23"/>
      <c r="G41" s="23"/>
      <c r="H41" s="23"/>
      <c r="I41" s="23"/>
      <c r="K41" s="50"/>
      <c r="L41" s="56" t="s">
        <v>7</v>
      </c>
    </row>
    <row r="42" spans="1:12" x14ac:dyDescent="0.35">
      <c r="B42" s="29"/>
      <c r="C42" s="29"/>
      <c r="D42" s="29"/>
      <c r="E42" s="29"/>
      <c r="F42" s="29"/>
      <c r="G42" s="29"/>
      <c r="H42" s="29"/>
      <c r="I42" s="29"/>
      <c r="J42" s="67"/>
      <c r="K42" s="55" t="s">
        <v>54</v>
      </c>
      <c r="L42" s="56">
        <v>84.7729205647219</v>
      </c>
    </row>
    <row r="43" spans="1:12" x14ac:dyDescent="0.35">
      <c r="K43" s="55" t="s">
        <v>55</v>
      </c>
      <c r="L43" s="56">
        <v>93.777392064281997</v>
      </c>
    </row>
    <row r="44" spans="1:12" x14ac:dyDescent="0.35">
      <c r="B44" s="29"/>
      <c r="C44" s="29"/>
      <c r="D44" s="29"/>
      <c r="E44" s="29"/>
      <c r="F44" s="29"/>
      <c r="G44" s="29"/>
      <c r="H44" s="29"/>
      <c r="I44" s="29"/>
      <c r="J44" s="67"/>
      <c r="K44" s="55" t="s">
        <v>56</v>
      </c>
      <c r="L44" s="56">
        <v>95.019584714709467</v>
      </c>
    </row>
    <row r="45" spans="1:12" ht="15.4" customHeight="1" x14ac:dyDescent="0.35">
      <c r="A45" s="26" t="str">
        <f>"Indexed number of employee jobs in "&amp;$L$1&amp;" each week, by age group"</f>
        <v>Indexed number of employee jobs in Public administration and safety each week, by age group</v>
      </c>
      <c r="B45" s="29"/>
      <c r="C45" s="29"/>
      <c r="D45" s="29"/>
      <c r="E45" s="29"/>
      <c r="F45" s="29"/>
      <c r="G45" s="29"/>
      <c r="H45" s="29"/>
      <c r="I45" s="29"/>
      <c r="J45" s="67"/>
      <c r="K45" s="60" t="s">
        <v>57</v>
      </c>
      <c r="L45" s="56">
        <v>95.263131775351567</v>
      </c>
    </row>
    <row r="46" spans="1:12" ht="15.4" customHeight="1" x14ac:dyDescent="0.35">
      <c r="B46" s="29"/>
      <c r="C46" s="29"/>
      <c r="D46" s="29"/>
      <c r="E46" s="29"/>
      <c r="F46" s="29"/>
      <c r="G46" s="29"/>
      <c r="H46" s="29"/>
      <c r="I46" s="29"/>
      <c r="J46" s="67"/>
      <c r="K46" s="50" t="s">
        <v>58</v>
      </c>
      <c r="L46" s="56">
        <v>95.357172030138727</v>
      </c>
    </row>
    <row r="47" spans="1:12" ht="15.4" customHeight="1" x14ac:dyDescent="0.35">
      <c r="B47" s="29"/>
      <c r="C47" s="29"/>
      <c r="D47" s="29"/>
      <c r="E47" s="29"/>
      <c r="F47" s="29"/>
      <c r="G47" s="29"/>
      <c r="H47" s="29"/>
      <c r="I47" s="29"/>
      <c r="J47" s="67"/>
      <c r="K47" s="50" t="s">
        <v>59</v>
      </c>
      <c r="L47" s="56">
        <v>94.124030624030624</v>
      </c>
    </row>
    <row r="48" spans="1:12" ht="15.4" customHeight="1" x14ac:dyDescent="0.35">
      <c r="B48" s="29"/>
      <c r="C48" s="29"/>
      <c r="D48" s="29"/>
      <c r="E48" s="29"/>
      <c r="F48" s="29"/>
      <c r="G48" s="29"/>
      <c r="H48" s="29"/>
      <c r="I48" s="29"/>
      <c r="J48" s="67"/>
      <c r="K48" s="50" t="s">
        <v>60</v>
      </c>
      <c r="L48" s="56">
        <v>96.091271925217939</v>
      </c>
    </row>
    <row r="49" spans="1:12" ht="15.4" customHeight="1" x14ac:dyDescent="0.35">
      <c r="B49" s="29"/>
      <c r="C49" s="29"/>
      <c r="D49" s="29"/>
      <c r="E49" s="29"/>
      <c r="F49" s="29"/>
      <c r="G49" s="29"/>
      <c r="H49" s="29"/>
      <c r="I49" s="29"/>
      <c r="J49" s="67"/>
      <c r="K49" s="50" t="s">
        <v>61</v>
      </c>
      <c r="L49" s="56">
        <v>0</v>
      </c>
    </row>
    <row r="50" spans="1:12" ht="15.4" customHeight="1" x14ac:dyDescent="0.35">
      <c r="B50" s="29"/>
      <c r="C50" s="29"/>
      <c r="D50" s="29"/>
      <c r="E50" s="29"/>
      <c r="F50" s="29"/>
      <c r="G50" s="29"/>
      <c r="H50" s="29"/>
      <c r="I50" s="29"/>
      <c r="J50" s="67"/>
      <c r="K50" s="52"/>
      <c r="L50" s="52"/>
    </row>
    <row r="51" spans="1:12" ht="15.4" customHeight="1" x14ac:dyDescent="0.35">
      <c r="B51" s="27"/>
      <c r="C51" s="27"/>
      <c r="D51" s="27"/>
      <c r="E51" s="27"/>
      <c r="F51" s="27"/>
      <c r="G51" s="27"/>
      <c r="H51" s="27"/>
      <c r="I51" s="27"/>
      <c r="J51" s="76"/>
      <c r="K51" s="55" t="s">
        <v>11</v>
      </c>
      <c r="L51" s="55"/>
    </row>
    <row r="52" spans="1:12" ht="15.4" customHeight="1" x14ac:dyDescent="0.35">
      <c r="B52" s="27"/>
      <c r="C52" s="27"/>
      <c r="D52" s="27"/>
      <c r="E52" s="27"/>
      <c r="F52" s="27"/>
      <c r="G52" s="27"/>
      <c r="H52" s="27"/>
      <c r="I52" s="27"/>
      <c r="J52" s="76"/>
      <c r="K52" s="61"/>
      <c r="L52" s="55" t="s">
        <v>9</v>
      </c>
    </row>
    <row r="53" spans="1:12" ht="15.4" customHeight="1" x14ac:dyDescent="0.35">
      <c r="B53" s="28"/>
      <c r="C53" s="28"/>
      <c r="D53" s="28"/>
      <c r="E53" s="28"/>
      <c r="F53" s="28"/>
      <c r="G53" s="28"/>
      <c r="H53" s="28"/>
      <c r="I53" s="28"/>
      <c r="J53" s="67"/>
      <c r="K53" s="55" t="s">
        <v>6</v>
      </c>
      <c r="L53" s="56">
        <v>99.229012268342274</v>
      </c>
    </row>
    <row r="54" spans="1:12" ht="15.4" customHeight="1" x14ac:dyDescent="0.35">
      <c r="B54" s="28"/>
      <c r="C54" s="28"/>
      <c r="D54" s="28"/>
      <c r="E54" s="28"/>
      <c r="F54" s="28"/>
      <c r="G54" s="28"/>
      <c r="H54" s="28"/>
      <c r="I54" s="28"/>
      <c r="J54" s="67"/>
      <c r="K54" s="55" t="s">
        <v>5</v>
      </c>
      <c r="L54" s="56">
        <v>96.001830811480261</v>
      </c>
    </row>
    <row r="55" spans="1:12" ht="15.4" customHeight="1" x14ac:dyDescent="0.35">
      <c r="B55" s="4"/>
      <c r="C55" s="4"/>
      <c r="D55" s="5"/>
      <c r="E55" s="2"/>
      <c r="F55" s="28"/>
      <c r="G55" s="28"/>
      <c r="H55" s="28"/>
      <c r="I55" s="28"/>
      <c r="J55" s="67"/>
      <c r="K55" s="55" t="s">
        <v>52</v>
      </c>
      <c r="L55" s="56">
        <v>100</v>
      </c>
    </row>
    <row r="56" spans="1:12" ht="15.4" customHeight="1" x14ac:dyDescent="0.35">
      <c r="B56" s="4"/>
      <c r="C56" s="4"/>
      <c r="D56" s="5"/>
      <c r="E56" s="2"/>
      <c r="F56" s="28"/>
      <c r="G56" s="28"/>
      <c r="H56" s="28"/>
      <c r="I56" s="28"/>
      <c r="J56" s="67"/>
      <c r="K56" s="60" t="s">
        <v>4</v>
      </c>
      <c r="L56" s="56">
        <v>97.920433996383366</v>
      </c>
    </row>
    <row r="57" spans="1:12" ht="15.4" customHeight="1" x14ac:dyDescent="0.35">
      <c r="A57" s="4"/>
      <c r="B57" s="4"/>
      <c r="C57" s="4"/>
      <c r="D57" s="5"/>
      <c r="E57" s="2"/>
      <c r="F57" s="28"/>
      <c r="G57" s="28"/>
      <c r="H57" s="28"/>
      <c r="I57" s="28"/>
      <c r="J57" s="67"/>
      <c r="K57" s="50" t="s">
        <v>3</v>
      </c>
      <c r="L57" s="56">
        <v>98.838223297420456</v>
      </c>
    </row>
    <row r="58" spans="1:12" ht="15.4" customHeight="1" x14ac:dyDescent="0.35">
      <c r="B58" s="29"/>
      <c r="C58" s="29"/>
      <c r="D58" s="29"/>
      <c r="E58" s="29"/>
      <c r="F58" s="28"/>
      <c r="G58" s="28"/>
      <c r="H58" s="28"/>
      <c r="I58" s="28"/>
      <c r="J58" s="67"/>
      <c r="K58" s="50" t="s">
        <v>51</v>
      </c>
      <c r="L58" s="56">
        <v>99.792795664647755</v>
      </c>
    </row>
    <row r="59" spans="1:12" ht="15.4" customHeight="1" x14ac:dyDescent="0.35">
      <c r="K59" s="50" t="s">
        <v>2</v>
      </c>
      <c r="L59" s="56">
        <v>98.838797814207652</v>
      </c>
    </row>
    <row r="60" spans="1:12" ht="15.4" customHeight="1" x14ac:dyDescent="0.35">
      <c r="A60" s="26" t="str">
        <f>"Indexed number of employee jobs held by men in "&amp;$L$1&amp;" each week, by State and Territory"</f>
        <v>Indexed number of employee jobs held by men in Public administration and safety each week, by State and Territory</v>
      </c>
      <c r="K60" s="50" t="s">
        <v>1</v>
      </c>
      <c r="L60" s="56">
        <v>98.544232922732363</v>
      </c>
    </row>
    <row r="61" spans="1:12" ht="15.4" customHeight="1" x14ac:dyDescent="0.35">
      <c r="K61" s="58"/>
      <c r="L61" s="56" t="s">
        <v>8</v>
      </c>
    </row>
    <row r="62" spans="1:12" ht="15.4" customHeight="1" x14ac:dyDescent="0.35">
      <c r="B62" s="4"/>
      <c r="C62" s="4"/>
      <c r="D62" s="4"/>
      <c r="E62" s="4"/>
      <c r="F62" s="28"/>
      <c r="G62" s="28"/>
      <c r="H62" s="28"/>
      <c r="I62" s="28"/>
      <c r="J62" s="67"/>
      <c r="K62" s="55" t="s">
        <v>6</v>
      </c>
      <c r="L62" s="56">
        <v>99.622216011487723</v>
      </c>
    </row>
    <row r="63" spans="1:12" ht="15.4" customHeight="1" x14ac:dyDescent="0.35">
      <c r="B63" s="4"/>
      <c r="C63" s="4"/>
      <c r="D63" s="4"/>
      <c r="E63" s="4"/>
      <c r="F63" s="28"/>
      <c r="G63" s="28"/>
      <c r="H63" s="28"/>
      <c r="I63" s="28"/>
      <c r="J63" s="67"/>
      <c r="K63" s="55" t="s">
        <v>5</v>
      </c>
      <c r="L63" s="56">
        <v>90.39766302299283</v>
      </c>
    </row>
    <row r="64" spans="1:12" ht="15.4" customHeight="1" x14ac:dyDescent="0.35">
      <c r="B64" s="4"/>
      <c r="C64" s="4"/>
      <c r="D64" s="3"/>
      <c r="E64" s="2"/>
      <c r="F64" s="28"/>
      <c r="G64" s="28"/>
      <c r="H64" s="28"/>
      <c r="I64" s="28"/>
      <c r="J64" s="67"/>
      <c r="K64" s="55" t="s">
        <v>52</v>
      </c>
      <c r="L64" s="56">
        <v>94.234775265083982</v>
      </c>
    </row>
    <row r="65" spans="1:12" ht="15.4" customHeight="1" x14ac:dyDescent="0.35">
      <c r="B65" s="4"/>
      <c r="C65" s="4"/>
      <c r="D65" s="3"/>
      <c r="E65" s="2"/>
      <c r="F65" s="28"/>
      <c r="G65" s="28"/>
      <c r="H65" s="28"/>
      <c r="I65" s="28"/>
      <c r="J65" s="67"/>
      <c r="K65" s="60" t="s">
        <v>4</v>
      </c>
      <c r="L65" s="56">
        <v>91.139240506329116</v>
      </c>
    </row>
    <row r="66" spans="1:12" ht="15.4" customHeight="1" x14ac:dyDescent="0.35">
      <c r="B66" s="4"/>
      <c r="C66" s="4"/>
      <c r="D66" s="3"/>
      <c r="E66" s="2"/>
      <c r="F66" s="28"/>
      <c r="G66" s="28"/>
      <c r="H66" s="28"/>
      <c r="I66" s="28"/>
      <c r="J66" s="67"/>
      <c r="K66" s="50" t="s">
        <v>3</v>
      </c>
      <c r="L66" s="56">
        <v>98.928239894230501</v>
      </c>
    </row>
    <row r="67" spans="1:12" ht="15.4" customHeight="1" x14ac:dyDescent="0.35">
      <c r="B67" s="28"/>
      <c r="C67" s="28"/>
      <c r="D67" s="28"/>
      <c r="E67" s="28"/>
      <c r="F67" s="28"/>
      <c r="G67" s="28"/>
      <c r="H67" s="28"/>
      <c r="I67" s="28"/>
      <c r="J67" s="67"/>
      <c r="K67" s="50" t="s">
        <v>51</v>
      </c>
      <c r="L67" s="56">
        <v>100.54191903092126</v>
      </c>
    </row>
    <row r="68" spans="1:12" ht="15.4" customHeight="1" x14ac:dyDescent="0.35">
      <c r="A68" s="28"/>
      <c r="B68" s="28"/>
      <c r="C68" s="28"/>
      <c r="D68" s="28"/>
      <c r="E68" s="28"/>
      <c r="F68" s="28"/>
      <c r="G68" s="28"/>
      <c r="H68" s="28"/>
      <c r="I68" s="28"/>
      <c r="J68" s="67"/>
      <c r="K68" s="50" t="s">
        <v>2</v>
      </c>
      <c r="L68" s="56">
        <v>98.415300546448094</v>
      </c>
    </row>
    <row r="69" spans="1:12" ht="15.4" customHeight="1" x14ac:dyDescent="0.35">
      <c r="A69" s="28"/>
      <c r="B69" s="27"/>
      <c r="C69" s="27"/>
      <c r="D69" s="27"/>
      <c r="E69" s="27"/>
      <c r="F69" s="27"/>
      <c r="G69" s="27"/>
      <c r="H69" s="27"/>
      <c r="I69" s="27"/>
      <c r="J69" s="76"/>
      <c r="K69" s="50" t="s">
        <v>1</v>
      </c>
      <c r="L69" s="56">
        <v>97.414674521641757</v>
      </c>
    </row>
    <row r="70" spans="1:12" ht="15.4" customHeight="1" x14ac:dyDescent="0.35">
      <c r="K70" s="52"/>
      <c r="L70" s="56" t="s">
        <v>7</v>
      </c>
    </row>
    <row r="71" spans="1:12" ht="15.4" customHeight="1" x14ac:dyDescent="0.35">
      <c r="K71" s="55" t="s">
        <v>6</v>
      </c>
      <c r="L71" s="56">
        <v>99.274780027562812</v>
      </c>
    </row>
    <row r="72" spans="1:12" ht="15.4" customHeight="1" x14ac:dyDescent="0.35">
      <c r="K72" s="55" t="s">
        <v>5</v>
      </c>
      <c r="L72" s="56">
        <v>88.878452964299186</v>
      </c>
    </row>
    <row r="73" spans="1:12" ht="15.4" customHeight="1" x14ac:dyDescent="0.35">
      <c r="K73" s="55" t="s">
        <v>52</v>
      </c>
      <c r="L73" s="56">
        <v>93.364943229802009</v>
      </c>
    </row>
    <row r="74" spans="1:12" ht="15.4" customHeight="1" x14ac:dyDescent="0.35">
      <c r="K74" s="60" t="s">
        <v>4</v>
      </c>
      <c r="L74" s="56">
        <v>89.918050304126254</v>
      </c>
    </row>
    <row r="75" spans="1:12" ht="15.4" customHeight="1" x14ac:dyDescent="0.35">
      <c r="A75" s="26" t="str">
        <f>"Indexed number of employee jobs held by women in "&amp;$L$1&amp;" each week, by State and Territory"</f>
        <v>Indexed number of employee jobs held by women in Public administration and safety each week, by State and Territory</v>
      </c>
      <c r="K75" s="50" t="s">
        <v>3</v>
      </c>
      <c r="L75" s="56">
        <v>95.566738867478691</v>
      </c>
    </row>
    <row r="76" spans="1:12" ht="15.4" customHeight="1" x14ac:dyDescent="0.35">
      <c r="K76" s="50" t="s">
        <v>51</v>
      </c>
      <c r="L76" s="56">
        <v>98.40165763468282</v>
      </c>
    </row>
    <row r="77" spans="1:12" ht="15.4" customHeight="1" x14ac:dyDescent="0.35">
      <c r="B77" s="4"/>
      <c r="C77" s="4"/>
      <c r="D77" s="4"/>
      <c r="E77" s="4"/>
      <c r="F77" s="28"/>
      <c r="G77" s="28"/>
      <c r="H77" s="28"/>
      <c r="I77" s="28"/>
      <c r="J77" s="67"/>
      <c r="K77" s="50" t="s">
        <v>2</v>
      </c>
      <c r="L77" s="56">
        <v>96.751912568306011</v>
      </c>
    </row>
    <row r="78" spans="1:12" ht="15.4" customHeight="1" x14ac:dyDescent="0.35">
      <c r="B78" s="4"/>
      <c r="C78" s="4"/>
      <c r="D78" s="4"/>
      <c r="E78" s="4"/>
      <c r="F78" s="28"/>
      <c r="G78" s="28"/>
      <c r="H78" s="28"/>
      <c r="I78" s="28"/>
      <c r="J78" s="67"/>
      <c r="K78" s="50" t="s">
        <v>1</v>
      </c>
      <c r="L78" s="56">
        <v>97.901747894249965</v>
      </c>
    </row>
    <row r="79" spans="1:12" ht="15.4" customHeight="1" x14ac:dyDescent="0.35">
      <c r="B79" s="4"/>
      <c r="C79" s="4"/>
      <c r="D79" s="3"/>
      <c r="E79" s="2"/>
      <c r="F79" s="28"/>
      <c r="G79" s="28"/>
      <c r="H79" s="28"/>
      <c r="I79" s="28"/>
      <c r="J79" s="67"/>
      <c r="K79" s="58"/>
      <c r="L79" s="58"/>
    </row>
    <row r="80" spans="1:12" ht="15.4" customHeight="1" x14ac:dyDescent="0.35">
      <c r="B80" s="4"/>
      <c r="C80" s="4"/>
      <c r="D80" s="3"/>
      <c r="E80" s="2"/>
      <c r="F80" s="28"/>
      <c r="G80" s="28"/>
      <c r="H80" s="28"/>
      <c r="I80" s="28"/>
      <c r="J80" s="67"/>
      <c r="K80" s="55" t="s">
        <v>10</v>
      </c>
      <c r="L80" s="55"/>
    </row>
    <row r="81" spans="1:12" ht="15.4" customHeight="1" x14ac:dyDescent="0.35">
      <c r="B81" s="4"/>
      <c r="C81" s="4"/>
      <c r="D81" s="3"/>
      <c r="E81" s="2"/>
      <c r="F81" s="28"/>
      <c r="G81" s="28"/>
      <c r="H81" s="28"/>
      <c r="I81" s="28"/>
      <c r="J81" s="67"/>
      <c r="K81" s="58"/>
      <c r="L81" s="55" t="s">
        <v>9</v>
      </c>
    </row>
    <row r="82" spans="1:12" ht="15.4" customHeight="1" x14ac:dyDescent="0.35">
      <c r="A82" s="28"/>
      <c r="B82" s="28"/>
      <c r="C82" s="28"/>
      <c r="D82" s="28"/>
      <c r="E82" s="28"/>
      <c r="F82" s="28"/>
      <c r="G82" s="28"/>
      <c r="H82" s="28"/>
      <c r="I82" s="28"/>
      <c r="J82" s="67"/>
      <c r="K82" s="55" t="s">
        <v>6</v>
      </c>
      <c r="L82" s="56">
        <v>99.099287589835853</v>
      </c>
    </row>
    <row r="83" spans="1:12" ht="15.4" customHeight="1" x14ac:dyDescent="0.35">
      <c r="B83" s="28"/>
      <c r="C83" s="28"/>
      <c r="D83" s="28"/>
      <c r="E83" s="28"/>
      <c r="F83" s="28"/>
      <c r="G83" s="28"/>
      <c r="H83" s="28"/>
      <c r="I83" s="28"/>
      <c r="J83" s="67"/>
      <c r="K83" s="55" t="s">
        <v>5</v>
      </c>
      <c r="L83" s="56">
        <v>94.282092166139535</v>
      </c>
    </row>
    <row r="84" spans="1:12" ht="15.4" customHeight="1" x14ac:dyDescent="0.35">
      <c r="A84" s="28"/>
      <c r="B84" s="27"/>
      <c r="C84" s="27"/>
      <c r="D84" s="27"/>
      <c r="E84" s="27"/>
      <c r="F84" s="27"/>
      <c r="G84" s="27"/>
      <c r="H84" s="27"/>
      <c r="I84" s="27"/>
      <c r="J84" s="76"/>
      <c r="K84" s="55" t="s">
        <v>52</v>
      </c>
      <c r="L84" s="56">
        <v>100</v>
      </c>
    </row>
    <row r="85" spans="1:12" ht="15.4" customHeight="1" x14ac:dyDescent="0.35">
      <c r="K85" s="60" t="s">
        <v>4</v>
      </c>
      <c r="L85" s="56">
        <v>97.746155205939544</v>
      </c>
    </row>
    <row r="86" spans="1:12" ht="15.4" customHeight="1" x14ac:dyDescent="0.35">
      <c r="K86" s="50" t="s">
        <v>3</v>
      </c>
      <c r="L86" s="56">
        <v>98.902069290318778</v>
      </c>
    </row>
    <row r="87" spans="1:12" ht="15.4" customHeight="1" x14ac:dyDescent="0.35">
      <c r="K87" s="50" t="s">
        <v>51</v>
      </c>
      <c r="L87" s="56">
        <v>100.24468573176325</v>
      </c>
    </row>
    <row r="88" spans="1:12" ht="15.4" customHeight="1" x14ac:dyDescent="0.35">
      <c r="K88" s="50" t="s">
        <v>2</v>
      </c>
      <c r="L88" s="56">
        <v>99.674511767651481</v>
      </c>
    </row>
    <row r="89" spans="1:12" ht="15.4" customHeight="1" x14ac:dyDescent="0.35">
      <c r="K89" s="50" t="s">
        <v>1</v>
      </c>
      <c r="L89" s="56">
        <v>98.411671988037014</v>
      </c>
    </row>
    <row r="90" spans="1:12" ht="15.4" customHeight="1" x14ac:dyDescent="0.35">
      <c r="K90" s="58"/>
      <c r="L90" s="56" t="s">
        <v>8</v>
      </c>
    </row>
    <row r="91" spans="1:12" ht="15" customHeight="1" x14ac:dyDescent="0.35">
      <c r="K91" s="55" t="s">
        <v>6</v>
      </c>
      <c r="L91" s="56">
        <v>98.617024615288045</v>
      </c>
    </row>
    <row r="92" spans="1:12" ht="15" customHeight="1" x14ac:dyDescent="0.35">
      <c r="K92" s="55" t="s">
        <v>5</v>
      </c>
      <c r="L92" s="56">
        <v>90.498470868076424</v>
      </c>
    </row>
    <row r="93" spans="1:12" ht="15" customHeight="1" x14ac:dyDescent="0.35">
      <c r="A93" s="26"/>
      <c r="K93" s="55" t="s">
        <v>52</v>
      </c>
      <c r="L93" s="56">
        <v>96.172613238759425</v>
      </c>
    </row>
    <row r="94" spans="1:12" ht="15" customHeight="1" x14ac:dyDescent="0.35">
      <c r="K94" s="60" t="s">
        <v>4</v>
      </c>
      <c r="L94" s="56">
        <v>92.283896057981266</v>
      </c>
    </row>
    <row r="95" spans="1:12" ht="15" customHeight="1" x14ac:dyDescent="0.35">
      <c r="K95" s="50" t="s">
        <v>3</v>
      </c>
      <c r="L95" s="56">
        <v>101.44232184381714</v>
      </c>
    </row>
    <row r="96" spans="1:12" ht="15" customHeight="1" x14ac:dyDescent="0.35">
      <c r="K96" s="50" t="s">
        <v>51</v>
      </c>
      <c r="L96" s="56">
        <v>101.36106438293318</v>
      </c>
    </row>
    <row r="97" spans="1:12" ht="15" customHeight="1" x14ac:dyDescent="0.35">
      <c r="K97" s="50" t="s">
        <v>2</v>
      </c>
      <c r="L97" s="56">
        <v>100.68853279919881</v>
      </c>
    </row>
    <row r="98" spans="1:12" ht="15" customHeight="1" x14ac:dyDescent="0.35">
      <c r="K98" s="50" t="s">
        <v>1</v>
      </c>
      <c r="L98" s="56">
        <v>96.87184254132481</v>
      </c>
    </row>
    <row r="99" spans="1:12" ht="15" customHeight="1" x14ac:dyDescent="0.35">
      <c r="K99" s="52"/>
      <c r="L99" s="56" t="s">
        <v>7</v>
      </c>
    </row>
    <row r="100" spans="1:12" ht="15" customHeight="1" x14ac:dyDescent="0.35">
      <c r="A100" s="25"/>
      <c r="B100" s="24"/>
      <c r="K100" s="55" t="s">
        <v>6</v>
      </c>
      <c r="L100" s="56">
        <v>97.848489920599221</v>
      </c>
    </row>
    <row r="101" spans="1:12" x14ac:dyDescent="0.35">
      <c r="A101" s="25"/>
      <c r="B101" s="24"/>
      <c r="K101" s="55" t="s">
        <v>5</v>
      </c>
      <c r="L101" s="56">
        <v>89.205348040881404</v>
      </c>
    </row>
    <row r="102" spans="1:12" x14ac:dyDescent="0.35">
      <c r="A102" s="25"/>
      <c r="B102" s="24"/>
      <c r="K102" s="55" t="s">
        <v>52</v>
      </c>
      <c r="L102" s="56">
        <v>94.426415633256383</v>
      </c>
    </row>
    <row r="103" spans="1:12" x14ac:dyDescent="0.35">
      <c r="A103" s="25"/>
      <c r="B103" s="24"/>
      <c r="K103" s="60" t="s">
        <v>4</v>
      </c>
      <c r="L103" s="56">
        <v>91.368481527311303</v>
      </c>
    </row>
    <row r="104" spans="1:12" x14ac:dyDescent="0.35">
      <c r="A104" s="25"/>
      <c r="B104" s="24"/>
      <c r="K104" s="50" t="s">
        <v>3</v>
      </c>
      <c r="L104" s="56">
        <v>97.961852058988029</v>
      </c>
    </row>
    <row r="105" spans="1:12" x14ac:dyDescent="0.35">
      <c r="A105" s="25"/>
      <c r="B105" s="24"/>
      <c r="K105" s="50" t="s">
        <v>51</v>
      </c>
      <c r="L105" s="56">
        <v>99.485701177550084</v>
      </c>
    </row>
    <row r="106" spans="1:12" x14ac:dyDescent="0.35">
      <c r="A106" s="25"/>
      <c r="B106" s="24"/>
      <c r="K106" s="50" t="s">
        <v>2</v>
      </c>
      <c r="L106" s="56">
        <v>99.028042063094631</v>
      </c>
    </row>
    <row r="107" spans="1:12" x14ac:dyDescent="0.35">
      <c r="A107" s="25"/>
      <c r="B107" s="24"/>
      <c r="K107" s="50" t="s">
        <v>1</v>
      </c>
      <c r="L107" s="56">
        <v>97.356181546295929</v>
      </c>
    </row>
    <row r="108" spans="1:12" x14ac:dyDescent="0.35">
      <c r="A108" s="25"/>
      <c r="B108" s="24"/>
      <c r="K108" s="58"/>
      <c r="L108" s="62"/>
    </row>
    <row r="109" spans="1:12" x14ac:dyDescent="0.35">
      <c r="A109" s="25"/>
      <c r="B109" s="24"/>
      <c r="K109" s="58"/>
      <c r="L109" s="62"/>
    </row>
    <row r="110" spans="1:12" x14ac:dyDescent="0.35">
      <c r="K110" s="58"/>
      <c r="L110" s="62"/>
    </row>
    <row r="111" spans="1:12" x14ac:dyDescent="0.35">
      <c r="K111" s="58"/>
      <c r="L111" s="62"/>
    </row>
    <row r="112" spans="1:12" x14ac:dyDescent="0.35">
      <c r="K112" s="58"/>
      <c r="L112" s="62"/>
    </row>
    <row r="113" spans="11:12" x14ac:dyDescent="0.35">
      <c r="K113" s="58"/>
      <c r="L113" s="62"/>
    </row>
    <row r="114" spans="11:12" x14ac:dyDescent="0.35">
      <c r="K114" s="58"/>
      <c r="L114" s="62"/>
    </row>
    <row r="115" spans="11:12" x14ac:dyDescent="0.35">
      <c r="K115" s="58"/>
      <c r="L115" s="62"/>
    </row>
    <row r="116" spans="11:12" x14ac:dyDescent="0.35">
      <c r="K116" s="58"/>
      <c r="L116" s="62"/>
    </row>
    <row r="117" spans="11:12" x14ac:dyDescent="0.35">
      <c r="K117" s="58"/>
      <c r="L117" s="62"/>
    </row>
    <row r="118" spans="11:12" x14ac:dyDescent="0.35">
      <c r="K118" s="58"/>
      <c r="L118" s="62"/>
    </row>
    <row r="119" spans="11:12" x14ac:dyDescent="0.35">
      <c r="K119" s="58"/>
      <c r="L119" s="62"/>
    </row>
    <row r="120" spans="11:12" x14ac:dyDescent="0.35">
      <c r="K120" s="58"/>
      <c r="L120" s="62"/>
    </row>
    <row r="121" spans="11:12" x14ac:dyDescent="0.35">
      <c r="K121" s="58"/>
      <c r="L121" s="63"/>
    </row>
    <row r="122" spans="11:12" x14ac:dyDescent="0.35">
      <c r="K122" s="51"/>
      <c r="L122" s="62"/>
    </row>
    <row r="123" spans="11:12" x14ac:dyDescent="0.35">
      <c r="K123" s="51"/>
      <c r="L123" s="62"/>
    </row>
    <row r="124" spans="11:12" x14ac:dyDescent="0.35">
      <c r="K124" s="51"/>
      <c r="L124" s="62"/>
    </row>
    <row r="125" spans="11:12" x14ac:dyDescent="0.35">
      <c r="K125" s="51"/>
      <c r="L125" s="62"/>
    </row>
    <row r="126" spans="11:12" x14ac:dyDescent="0.35">
      <c r="K126" s="51"/>
      <c r="L126" s="62"/>
    </row>
    <row r="127" spans="11:12" x14ac:dyDescent="0.35">
      <c r="K127" s="51"/>
      <c r="L127" s="62"/>
    </row>
    <row r="128" spans="11:12" x14ac:dyDescent="0.35">
      <c r="K128" s="51"/>
      <c r="L128" s="62"/>
    </row>
    <row r="129" spans="1:12" x14ac:dyDescent="0.35">
      <c r="K129" s="51"/>
      <c r="L129" s="62"/>
    </row>
    <row r="130" spans="1:12" x14ac:dyDescent="0.35">
      <c r="K130" s="51"/>
      <c r="L130" s="62"/>
    </row>
    <row r="131" spans="1:12" x14ac:dyDescent="0.35">
      <c r="K131" s="58"/>
      <c r="L131" s="62"/>
    </row>
    <row r="132" spans="1:12" x14ac:dyDescent="0.35">
      <c r="K132" s="58"/>
      <c r="L132" s="62"/>
    </row>
    <row r="133" spans="1:12" x14ac:dyDescent="0.35">
      <c r="K133" s="58"/>
      <c r="L133" s="62"/>
    </row>
    <row r="134" spans="1:12" x14ac:dyDescent="0.35">
      <c r="K134" s="58"/>
      <c r="L134" s="62"/>
    </row>
    <row r="135" spans="1:12" x14ac:dyDescent="0.35">
      <c r="K135" s="58"/>
      <c r="L135" s="62"/>
    </row>
    <row r="136" spans="1:12" x14ac:dyDescent="0.35">
      <c r="K136" s="58"/>
      <c r="L136" s="62"/>
    </row>
    <row r="137" spans="1:12" x14ac:dyDescent="0.35">
      <c r="K137" s="58"/>
      <c r="L137" s="62"/>
    </row>
    <row r="138" spans="1:12" x14ac:dyDescent="0.35">
      <c r="K138" s="58"/>
      <c r="L138" s="62"/>
    </row>
    <row r="139" spans="1:12" x14ac:dyDescent="0.35">
      <c r="K139" s="58"/>
      <c r="L139" s="62"/>
    </row>
    <row r="140" spans="1:12" x14ac:dyDescent="0.35">
      <c r="A140" s="25"/>
      <c r="B140" s="24"/>
      <c r="K140" s="58"/>
      <c r="L140" s="62"/>
    </row>
    <row r="141" spans="1:12" x14ac:dyDescent="0.35">
      <c r="A141" s="25"/>
      <c r="B141" s="24"/>
      <c r="K141" s="58"/>
      <c r="L141" s="58"/>
    </row>
    <row r="142" spans="1:12" x14ac:dyDescent="0.35">
      <c r="K142" s="58"/>
      <c r="L142" s="64"/>
    </row>
    <row r="143" spans="1:12" x14ac:dyDescent="0.35">
      <c r="K143" s="58"/>
      <c r="L143" s="65"/>
    </row>
    <row r="144" spans="1:12" x14ac:dyDescent="0.35">
      <c r="K144" s="58"/>
      <c r="L144" s="63"/>
    </row>
    <row r="145" spans="11:12" x14ac:dyDescent="0.35">
      <c r="K145" s="58"/>
      <c r="L145" s="63"/>
    </row>
    <row r="146" spans="11:12" x14ac:dyDescent="0.35">
      <c r="K146" s="58"/>
      <c r="L146" s="63"/>
    </row>
    <row r="147" spans="11:12" x14ac:dyDescent="0.35">
      <c r="K147" s="58"/>
      <c r="L147" s="63"/>
    </row>
    <row r="148" spans="11:12" x14ac:dyDescent="0.35">
      <c r="K148" s="58"/>
      <c r="L148" s="63"/>
    </row>
    <row r="149" spans="11:12" x14ac:dyDescent="0.35">
      <c r="K149" s="58"/>
      <c r="L149" s="63"/>
    </row>
    <row r="150" spans="11:12" x14ac:dyDescent="0.35">
      <c r="K150" s="51"/>
      <c r="L150" s="63"/>
    </row>
    <row r="151" spans="11:12" x14ac:dyDescent="0.35">
      <c r="K151" s="58"/>
      <c r="L151" s="63"/>
    </row>
    <row r="152" spans="11:12" x14ac:dyDescent="0.35">
      <c r="K152" s="58"/>
      <c r="L152" s="63"/>
    </row>
    <row r="153" spans="11:12" x14ac:dyDescent="0.35">
      <c r="K153" s="58"/>
      <c r="L153" s="63"/>
    </row>
    <row r="154" spans="11:12" x14ac:dyDescent="0.35">
      <c r="K154" s="58"/>
      <c r="L154" s="63"/>
    </row>
    <row r="155" spans="11:12" x14ac:dyDescent="0.35">
      <c r="K155" s="58"/>
      <c r="L155" s="63"/>
    </row>
    <row r="156" spans="11:12" x14ac:dyDescent="0.35">
      <c r="K156" s="58"/>
      <c r="L156" s="63"/>
    </row>
    <row r="157" spans="11:12" x14ac:dyDescent="0.35">
      <c r="K157" s="58"/>
      <c r="L157" s="63"/>
    </row>
    <row r="158" spans="11:12" x14ac:dyDescent="0.35">
      <c r="K158" s="58"/>
      <c r="L158" s="63"/>
    </row>
    <row r="159" spans="11:12" x14ac:dyDescent="0.35">
      <c r="K159" s="58"/>
      <c r="L159" s="63"/>
    </row>
    <row r="160" spans="11:12" x14ac:dyDescent="0.35">
      <c r="K160" s="58"/>
      <c r="L160" s="63"/>
    </row>
    <row r="161" spans="11:12" x14ac:dyDescent="0.35">
      <c r="K161" s="58"/>
      <c r="L161" s="63"/>
    </row>
    <row r="162" spans="11:12" x14ac:dyDescent="0.35">
      <c r="K162" s="58"/>
      <c r="L162" s="63"/>
    </row>
    <row r="163" spans="11:12" x14ac:dyDescent="0.35">
      <c r="K163" s="58"/>
      <c r="L163" s="63"/>
    </row>
    <row r="164" spans="11:12" x14ac:dyDescent="0.35">
      <c r="K164" s="58"/>
      <c r="L164" s="63"/>
    </row>
    <row r="165" spans="11:12" x14ac:dyDescent="0.35">
      <c r="K165" s="58"/>
      <c r="L165" s="63"/>
    </row>
    <row r="166" spans="11:12" x14ac:dyDescent="0.35">
      <c r="K166" s="58"/>
      <c r="L166" s="63"/>
    </row>
    <row r="167" spans="11:12" x14ac:dyDescent="0.35">
      <c r="K167" s="58"/>
      <c r="L167" s="63"/>
    </row>
    <row r="168" spans="11:12" x14ac:dyDescent="0.35">
      <c r="K168" s="58"/>
      <c r="L168" s="63"/>
    </row>
    <row r="169" spans="11:12" x14ac:dyDescent="0.35">
      <c r="K169" s="58"/>
      <c r="L169" s="63"/>
    </row>
    <row r="170" spans="11:12" x14ac:dyDescent="0.35">
      <c r="K170" s="51"/>
      <c r="L170" s="63"/>
    </row>
    <row r="171" spans="11:12" x14ac:dyDescent="0.35">
      <c r="K171" s="51"/>
      <c r="L171" s="63"/>
    </row>
    <row r="172" spans="11:12" x14ac:dyDescent="0.35">
      <c r="K172" s="51"/>
      <c r="L172" s="63"/>
    </row>
    <row r="173" spans="11:12" x14ac:dyDescent="0.35">
      <c r="K173" s="58"/>
      <c r="L173" s="63"/>
    </row>
    <row r="174" spans="11:12" x14ac:dyDescent="0.35">
      <c r="K174" s="58"/>
      <c r="L174" s="63"/>
    </row>
    <row r="175" spans="11:12" x14ac:dyDescent="0.35">
      <c r="K175" s="58"/>
      <c r="L175" s="63"/>
    </row>
    <row r="176" spans="11:12" x14ac:dyDescent="0.35">
      <c r="K176" s="58"/>
      <c r="L176" s="63"/>
    </row>
    <row r="177" spans="11:12" x14ac:dyDescent="0.35">
      <c r="K177" s="58"/>
      <c r="L177" s="63"/>
    </row>
    <row r="178" spans="11:12" x14ac:dyDescent="0.35">
      <c r="K178" s="58"/>
      <c r="L178" s="63"/>
    </row>
    <row r="179" spans="11:12" x14ac:dyDescent="0.35">
      <c r="K179" s="58"/>
      <c r="L179" s="63"/>
    </row>
    <row r="180" spans="11:12" x14ac:dyDescent="0.35">
      <c r="K180" s="58"/>
      <c r="L180" s="63"/>
    </row>
    <row r="181" spans="11:12" x14ac:dyDescent="0.35">
      <c r="K181" s="58"/>
      <c r="L181" s="58"/>
    </row>
    <row r="182" spans="11:12" x14ac:dyDescent="0.35">
      <c r="K182" s="58"/>
      <c r="L182" s="58"/>
    </row>
    <row r="183" spans="11:12" x14ac:dyDescent="0.35">
      <c r="K183" s="58"/>
      <c r="L183" s="58"/>
    </row>
    <row r="184" spans="11:12" x14ac:dyDescent="0.35">
      <c r="K184" s="58"/>
      <c r="L184" s="58"/>
    </row>
    <row r="185" spans="11:12" x14ac:dyDescent="0.35">
      <c r="K185" s="51"/>
      <c r="L185" s="58"/>
    </row>
    <row r="186" spans="11:12" x14ac:dyDescent="0.35">
      <c r="K186" s="51"/>
      <c r="L186" s="58"/>
    </row>
    <row r="187" spans="11:12" x14ac:dyDescent="0.35">
      <c r="K187" s="51"/>
      <c r="L187" s="58"/>
    </row>
    <row r="188" spans="11:12" x14ac:dyDescent="0.35">
      <c r="K188" s="51"/>
      <c r="L188" s="58"/>
    </row>
    <row r="189" spans="11:12" x14ac:dyDescent="0.35">
      <c r="K189" s="51"/>
      <c r="L189" s="58"/>
    </row>
    <row r="190" spans="11:12" x14ac:dyDescent="0.35">
      <c r="K190" s="51"/>
      <c r="L190" s="58"/>
    </row>
    <row r="191" spans="11:12" x14ac:dyDescent="0.35">
      <c r="K191" s="51"/>
      <c r="L191" s="58"/>
    </row>
    <row r="192" spans="11:12" x14ac:dyDescent="0.35">
      <c r="K192" s="51"/>
      <c r="L192" s="58"/>
    </row>
    <row r="193" spans="11:12" x14ac:dyDescent="0.35">
      <c r="K193" s="51"/>
      <c r="L193" s="58"/>
    </row>
    <row r="194" spans="11:12" x14ac:dyDescent="0.35">
      <c r="K194" s="51"/>
      <c r="L194" s="58"/>
    </row>
    <row r="195" spans="11:12" x14ac:dyDescent="0.35">
      <c r="K195" s="51"/>
      <c r="L195" s="58"/>
    </row>
    <row r="196" spans="11:12" x14ac:dyDescent="0.35">
      <c r="K196" s="51"/>
      <c r="L196" s="58"/>
    </row>
    <row r="197" spans="11:12" x14ac:dyDescent="0.35">
      <c r="K197" s="51"/>
      <c r="L197" s="58"/>
    </row>
    <row r="198" spans="11:12" x14ac:dyDescent="0.35">
      <c r="K198" s="51"/>
      <c r="L198" s="58"/>
    </row>
    <row r="199" spans="11:12" x14ac:dyDescent="0.35">
      <c r="K199" s="51"/>
      <c r="L199" s="58"/>
    </row>
    <row r="200" spans="11:12" x14ac:dyDescent="0.35">
      <c r="K200" s="51"/>
      <c r="L200" s="58"/>
    </row>
    <row r="201" spans="11:12" x14ac:dyDescent="0.35">
      <c r="K201" s="51"/>
      <c r="L201" s="58"/>
    </row>
    <row r="202" spans="11:12" x14ac:dyDescent="0.35">
      <c r="K202" s="51"/>
      <c r="L202" s="58"/>
    </row>
    <row r="203" spans="11:12" x14ac:dyDescent="0.35">
      <c r="K203" s="51"/>
      <c r="L203" s="58"/>
    </row>
    <row r="204" spans="11:12" x14ac:dyDescent="0.35">
      <c r="K204" s="51"/>
      <c r="L204" s="58"/>
    </row>
    <row r="205" spans="11:12" x14ac:dyDescent="0.35">
      <c r="K205" s="51"/>
      <c r="L205" s="58"/>
    </row>
    <row r="206" spans="11:12" x14ac:dyDescent="0.35">
      <c r="K206" s="51"/>
      <c r="L206" s="58"/>
    </row>
    <row r="207" spans="11:12" x14ac:dyDescent="0.35">
      <c r="K207" s="51"/>
      <c r="L207" s="58"/>
    </row>
    <row r="208" spans="11:12" x14ac:dyDescent="0.35">
      <c r="K208" s="51"/>
      <c r="L208" s="58"/>
    </row>
    <row r="209" spans="11:12" x14ac:dyDescent="0.35">
      <c r="K209" s="51"/>
      <c r="L209" s="58"/>
    </row>
    <row r="210" spans="11:12" x14ac:dyDescent="0.35">
      <c r="K210" s="51"/>
      <c r="L210" s="58"/>
    </row>
    <row r="211" spans="11:12" x14ac:dyDescent="0.35">
      <c r="K211" s="51"/>
      <c r="L211" s="58"/>
    </row>
    <row r="212" spans="11:12" x14ac:dyDescent="0.35">
      <c r="K212" s="51"/>
      <c r="L212" s="58"/>
    </row>
    <row r="213" spans="11:12" x14ac:dyDescent="0.35">
      <c r="K213" s="51"/>
      <c r="L213" s="58"/>
    </row>
    <row r="214" spans="11:12" x14ac:dyDescent="0.35">
      <c r="K214" s="51"/>
      <c r="L214" s="58"/>
    </row>
    <row r="215" spans="11:12" x14ac:dyDescent="0.35">
      <c r="K215" s="51"/>
      <c r="L215" s="51"/>
    </row>
    <row r="216" spans="11:12" x14ac:dyDescent="0.35">
      <c r="K216" s="51"/>
      <c r="L216" s="51"/>
    </row>
    <row r="217" spans="11:12" x14ac:dyDescent="0.35">
      <c r="K217" s="51"/>
      <c r="L217" s="51"/>
    </row>
    <row r="218" spans="11:12" x14ac:dyDescent="0.35">
      <c r="K218" s="51"/>
      <c r="L218" s="51"/>
    </row>
    <row r="219" spans="11:12" x14ac:dyDescent="0.35">
      <c r="K219" s="51"/>
      <c r="L219" s="51"/>
    </row>
    <row r="220" spans="11:12" x14ac:dyDescent="0.35">
      <c r="K220" s="51"/>
      <c r="L220" s="51"/>
    </row>
    <row r="221" spans="11:12" x14ac:dyDescent="0.35">
      <c r="K221" s="51"/>
      <c r="L221" s="51"/>
    </row>
    <row r="222" spans="11:12" x14ac:dyDescent="0.35">
      <c r="K222" s="51"/>
      <c r="L222" s="51"/>
    </row>
    <row r="223" spans="11:12" x14ac:dyDescent="0.35">
      <c r="K223" s="51"/>
      <c r="L223" s="51"/>
    </row>
    <row r="224" spans="11:12" x14ac:dyDescent="0.35">
      <c r="K224" s="51"/>
      <c r="L224" s="51"/>
    </row>
    <row r="225" spans="11:12" x14ac:dyDescent="0.35">
      <c r="K225" s="51"/>
      <c r="L225" s="51"/>
    </row>
    <row r="226" spans="11:12" x14ac:dyDescent="0.35">
      <c r="K226" s="51"/>
      <c r="L226" s="51"/>
    </row>
    <row r="227" spans="11:12" x14ac:dyDescent="0.35">
      <c r="K227" s="51"/>
      <c r="L227" s="51"/>
    </row>
    <row r="228" spans="11:12" x14ac:dyDescent="0.35">
      <c r="K228" s="51"/>
      <c r="L228" s="51"/>
    </row>
    <row r="229" spans="11:12" x14ac:dyDescent="0.35">
      <c r="K229" s="51"/>
      <c r="L229" s="51"/>
    </row>
    <row r="230" spans="11:12" x14ac:dyDescent="0.35">
      <c r="K230" s="51"/>
      <c r="L230" s="51"/>
    </row>
    <row r="231" spans="11:12" x14ac:dyDescent="0.35">
      <c r="K231" s="51"/>
      <c r="L231" s="51"/>
    </row>
    <row r="232" spans="11:12" x14ac:dyDescent="0.35">
      <c r="K232" s="51"/>
      <c r="L232" s="51"/>
    </row>
    <row r="233" spans="11:12" x14ac:dyDescent="0.35">
      <c r="K233" s="51"/>
      <c r="L233" s="51"/>
    </row>
    <row r="234" spans="11:12" x14ac:dyDescent="0.35">
      <c r="K234" s="51"/>
      <c r="L234" s="51"/>
    </row>
    <row r="235" spans="11:12" x14ac:dyDescent="0.35">
      <c r="K235" s="51"/>
      <c r="L235" s="51"/>
    </row>
    <row r="236" spans="11:12" x14ac:dyDescent="0.35">
      <c r="K236" s="51"/>
      <c r="L236" s="51"/>
    </row>
    <row r="237" spans="11:12" x14ac:dyDescent="0.35">
      <c r="K237" s="51"/>
      <c r="L237" s="51"/>
    </row>
    <row r="238" spans="11:12" x14ac:dyDescent="0.35">
      <c r="K238" s="51"/>
      <c r="L238" s="51"/>
    </row>
    <row r="239" spans="11:12" x14ac:dyDescent="0.35">
      <c r="K239" s="51"/>
      <c r="L239" s="51"/>
    </row>
    <row r="240" spans="11:12" x14ac:dyDescent="0.35">
      <c r="K240" s="51"/>
      <c r="L240" s="51"/>
    </row>
    <row r="241" spans="11:12" x14ac:dyDescent="0.35">
      <c r="K241" s="51"/>
      <c r="L241" s="51"/>
    </row>
    <row r="242" spans="11:12" x14ac:dyDescent="0.35">
      <c r="K242" s="51"/>
      <c r="L242" s="51"/>
    </row>
    <row r="243" spans="11:12" x14ac:dyDescent="0.35">
      <c r="K243" s="51"/>
      <c r="L243" s="51"/>
    </row>
    <row r="244" spans="11:12" x14ac:dyDescent="0.35">
      <c r="K244" s="51"/>
      <c r="L244" s="51"/>
    </row>
    <row r="245" spans="11:12" x14ac:dyDescent="0.35">
      <c r="K245" s="51"/>
      <c r="L245" s="51"/>
    </row>
    <row r="246" spans="11:12" x14ac:dyDescent="0.35">
      <c r="K246" s="51"/>
      <c r="L246" s="51"/>
    </row>
    <row r="247" spans="11:12" x14ac:dyDescent="0.35">
      <c r="K247" s="51"/>
      <c r="L247" s="51"/>
    </row>
    <row r="248" spans="11:12" x14ac:dyDescent="0.35">
      <c r="K248" s="51"/>
      <c r="L248" s="51"/>
    </row>
    <row r="249" spans="11:12" x14ac:dyDescent="0.35">
      <c r="K249" s="51"/>
      <c r="L249" s="51"/>
    </row>
    <row r="250" spans="11:12" x14ac:dyDescent="0.35">
      <c r="K250" s="51"/>
      <c r="L250" s="51"/>
    </row>
    <row r="251" spans="11:12" x14ac:dyDescent="0.35">
      <c r="K251" s="51"/>
      <c r="L251" s="51"/>
    </row>
    <row r="252" spans="11:12" x14ac:dyDescent="0.35">
      <c r="K252" s="51"/>
      <c r="L252" s="51"/>
    </row>
    <row r="253" spans="11:12" x14ac:dyDescent="0.35">
      <c r="K253" s="51"/>
      <c r="L253" s="51"/>
    </row>
    <row r="254" spans="11:12" x14ac:dyDescent="0.35">
      <c r="K254" s="51"/>
      <c r="L254" s="51"/>
    </row>
    <row r="255" spans="11:12" x14ac:dyDescent="0.35">
      <c r="K255" s="51"/>
      <c r="L255" s="51"/>
    </row>
    <row r="256" spans="11:12" x14ac:dyDescent="0.35">
      <c r="K256" s="51"/>
      <c r="L256" s="51"/>
    </row>
    <row r="257" spans="11:12" x14ac:dyDescent="0.35">
      <c r="K257" s="51"/>
      <c r="L257" s="51"/>
    </row>
    <row r="258" spans="11:12" x14ac:dyDescent="0.35">
      <c r="K258" s="51"/>
      <c r="L258" s="51"/>
    </row>
    <row r="259" spans="11:12" x14ac:dyDescent="0.35">
      <c r="K259" s="51"/>
      <c r="L259" s="51"/>
    </row>
    <row r="260" spans="11:12" x14ac:dyDescent="0.35">
      <c r="K260" s="51"/>
      <c r="L260" s="51"/>
    </row>
    <row r="261" spans="11:12" x14ac:dyDescent="0.35">
      <c r="K261" s="51"/>
      <c r="L261" s="51"/>
    </row>
    <row r="262" spans="11:12" x14ac:dyDescent="0.35">
      <c r="K262" s="51"/>
      <c r="L262" s="51"/>
    </row>
    <row r="263" spans="11:12" x14ac:dyDescent="0.35">
      <c r="K263" s="51"/>
      <c r="L263" s="51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646E3-7A6C-45FA-A7EB-86E54786477E}">
  <sheetPr codeName="Sheet19">
    <tabColor rgb="FF0070C0"/>
  </sheetPr>
  <dimension ref="A1:L263"/>
  <sheetViews>
    <sheetView showRuler="0" zoomScaleNormal="100" workbookViewId="0">
      <selection sqref="A1:I1"/>
    </sheetView>
  </sheetViews>
  <sheetFormatPr defaultColWidth="8.7265625" defaultRowHeight="14.5" x14ac:dyDescent="0.35"/>
  <cols>
    <col min="1" max="1" width="14.81640625" style="22" customWidth="1"/>
    <col min="2" max="2" width="10.453125" style="22" customWidth="1"/>
    <col min="3" max="5" width="10" style="22" customWidth="1"/>
    <col min="6" max="6" width="10.453125" style="22" customWidth="1"/>
    <col min="7" max="9" width="10" style="22" customWidth="1"/>
    <col min="10" max="10" width="6.26953125" style="68" customWidth="1"/>
    <col min="11" max="11" width="11.7265625" style="22" customWidth="1"/>
    <col min="12" max="12" width="13.54296875" style="22" bestFit="1" customWidth="1"/>
    <col min="13" max="16384" width="8.7265625" style="22"/>
  </cols>
  <sheetData>
    <row r="1" spans="1:12" ht="60" customHeight="1" x14ac:dyDescent="0.35">
      <c r="A1" s="79" t="s">
        <v>25</v>
      </c>
      <c r="B1" s="79"/>
      <c r="C1" s="79"/>
      <c r="D1" s="79"/>
      <c r="E1" s="79"/>
      <c r="F1" s="79"/>
      <c r="G1" s="79"/>
      <c r="H1" s="79"/>
      <c r="I1" s="79"/>
      <c r="J1" s="74"/>
      <c r="K1" s="48"/>
      <c r="L1" s="49" t="s">
        <v>40</v>
      </c>
    </row>
    <row r="2" spans="1:12" ht="19.5" customHeight="1" x14ac:dyDescent="0.45">
      <c r="A2" s="7" t="str">
        <f>"Weekly Payroll Jobs and Wages in Australia - " &amp;$L$1</f>
        <v>Weekly Payroll Jobs and Wages in Australia - Education and training</v>
      </c>
      <c r="B2" s="29"/>
      <c r="C2" s="29"/>
      <c r="D2" s="29"/>
      <c r="E2" s="29"/>
      <c r="F2" s="29"/>
      <c r="G2" s="29"/>
      <c r="H2" s="29"/>
      <c r="I2" s="29"/>
      <c r="J2" s="67"/>
      <c r="K2" s="77"/>
      <c r="L2" s="73">
        <v>43939</v>
      </c>
    </row>
    <row r="3" spans="1:12" ht="15" customHeight="1" x14ac:dyDescent="0.35">
      <c r="A3" s="47" t="str">
        <f>"Week ending "&amp;TEXT($L$2,"dd mmmm yyyy")</f>
        <v>Week ending 18 April 2020</v>
      </c>
      <c r="B3" s="29"/>
      <c r="C3" s="44"/>
      <c r="D3" s="46"/>
      <c r="E3" s="29"/>
      <c r="F3" s="29"/>
      <c r="G3" s="29"/>
      <c r="H3" s="29"/>
      <c r="I3" s="29"/>
      <c r="J3" s="67"/>
      <c r="K3" s="50" t="s">
        <v>24</v>
      </c>
      <c r="L3" s="53">
        <v>43904</v>
      </c>
    </row>
    <row r="4" spans="1:12" ht="15" customHeight="1" x14ac:dyDescent="0.35">
      <c r="A4" s="6" t="s">
        <v>23</v>
      </c>
      <c r="B4" s="28"/>
      <c r="C4" s="28"/>
      <c r="D4" s="28"/>
      <c r="E4" s="28"/>
      <c r="F4" s="28"/>
      <c r="G4" s="28"/>
      <c r="H4" s="28"/>
      <c r="I4" s="28"/>
      <c r="J4" s="67"/>
      <c r="K4" s="52" t="s">
        <v>62</v>
      </c>
      <c r="L4" s="53">
        <v>43911</v>
      </c>
    </row>
    <row r="5" spans="1:12" ht="11.65" customHeight="1" x14ac:dyDescent="0.35">
      <c r="A5" s="66"/>
      <c r="B5" s="29"/>
      <c r="C5" s="29"/>
      <c r="D5" s="28"/>
      <c r="E5" s="28"/>
      <c r="F5" s="29"/>
      <c r="G5" s="29"/>
      <c r="H5" s="29"/>
      <c r="I5" s="29"/>
      <c r="J5" s="67"/>
      <c r="K5" s="52"/>
      <c r="L5" s="53">
        <v>43918</v>
      </c>
    </row>
    <row r="6" spans="1:12" ht="16.5" customHeight="1" thickBot="1" x14ac:dyDescent="0.4">
      <c r="A6" s="45" t="str">
        <f>"Change in employee jobs and total employee wages, "&amp;$L$1</f>
        <v>Change in employee jobs and total employee wages, Education and training</v>
      </c>
      <c r="B6" s="44"/>
      <c r="C6" s="43"/>
      <c r="D6" s="42"/>
      <c r="E6" s="28"/>
      <c r="F6" s="29"/>
      <c r="G6" s="29"/>
      <c r="H6" s="29"/>
      <c r="I6" s="29"/>
      <c r="J6" s="67"/>
      <c r="K6" s="52"/>
      <c r="L6" s="53">
        <v>43925</v>
      </c>
    </row>
    <row r="7" spans="1:12" ht="16.5" customHeight="1" thickTop="1" x14ac:dyDescent="0.35">
      <c r="A7" s="41"/>
      <c r="B7" s="91" t="s">
        <v>22</v>
      </c>
      <c r="C7" s="92"/>
      <c r="D7" s="92"/>
      <c r="E7" s="93"/>
      <c r="F7" s="94" t="s">
        <v>21</v>
      </c>
      <c r="G7" s="95"/>
      <c r="H7" s="95"/>
      <c r="I7" s="96"/>
      <c r="J7" s="69"/>
      <c r="K7" s="52" t="s">
        <v>63</v>
      </c>
      <c r="L7" s="53">
        <v>43932</v>
      </c>
    </row>
    <row r="8" spans="1:12" ht="34.15" customHeight="1" x14ac:dyDescent="0.35">
      <c r="A8" s="97"/>
      <c r="B8" s="99" t="s">
        <v>65</v>
      </c>
      <c r="C8" s="101" t="str">
        <f>"% Change between " &amp; TEXT($L$4,"dd mmmm")&amp;" and "&amp; TEXT($L$2,"dd mmmm") &amp; " (monthly change)"</f>
        <v>% Change between 21 March and 18 April (monthly change)</v>
      </c>
      <c r="D8" s="82" t="str">
        <f>"% Change between " &amp; TEXT($L$7,"dd mmmm")&amp;" and "&amp; TEXT($L$2,"dd mmmm") &amp; " (weekly change)"</f>
        <v>% Change between 11 April and 18 April (weekly change)</v>
      </c>
      <c r="E8" s="84" t="str">
        <f>"% Change between " &amp; TEXT($L$6,"dd mmmm")&amp;" and "&amp; TEXT($L$7,"dd mmmm") &amp; " (weekly change)"</f>
        <v>% Change between 04 April and 11 April (weekly change)</v>
      </c>
      <c r="F8" s="103" t="s">
        <v>65</v>
      </c>
      <c r="G8" s="101" t="str">
        <f>"% Change between " &amp; TEXT($L$4,"dd mmmm")&amp;" and "&amp; TEXT($L$2,"dd mmmm") &amp; " (monthly change)"</f>
        <v>% Change between 21 March and 18 April (monthly change)</v>
      </c>
      <c r="H8" s="82" t="str">
        <f>"% Change between " &amp; TEXT($L$7,"dd mmmm")&amp;" and "&amp; TEXT($L$2,"dd mmmm") &amp; " (weekly change)"</f>
        <v>% Change between 11 April and 18 April (weekly change)</v>
      </c>
      <c r="I8" s="84" t="str">
        <f>"% Change between " &amp; TEXT($L$6,"dd mmmm")&amp;" and "&amp; TEXT($L$7,"dd mmmm") &amp; " (weekly change)"</f>
        <v>% Change between 04 April and 11 April (weekly change)</v>
      </c>
      <c r="J8" s="70"/>
      <c r="K8" s="52" t="s">
        <v>64</v>
      </c>
      <c r="L8" s="53">
        <v>43939</v>
      </c>
    </row>
    <row r="9" spans="1:12" ht="34.15" customHeight="1" thickBot="1" x14ac:dyDescent="0.4">
      <c r="A9" s="98"/>
      <c r="B9" s="100"/>
      <c r="C9" s="102"/>
      <c r="D9" s="83"/>
      <c r="E9" s="85"/>
      <c r="F9" s="104"/>
      <c r="G9" s="102"/>
      <c r="H9" s="83"/>
      <c r="I9" s="85"/>
      <c r="J9" s="71"/>
      <c r="K9" s="54" t="s">
        <v>20</v>
      </c>
      <c r="L9" s="56">
        <v>100</v>
      </c>
    </row>
    <row r="10" spans="1:12" x14ac:dyDescent="0.35">
      <c r="A10" s="39"/>
      <c r="B10" s="86" t="s">
        <v>18</v>
      </c>
      <c r="C10" s="87"/>
      <c r="D10" s="87"/>
      <c r="E10" s="87"/>
      <c r="F10" s="87"/>
      <c r="G10" s="87"/>
      <c r="H10" s="87"/>
      <c r="I10" s="88"/>
      <c r="J10" s="55"/>
      <c r="K10" s="78" t="s">
        <v>19</v>
      </c>
      <c r="L10" s="56">
        <v>99.916672501121937</v>
      </c>
    </row>
    <row r="11" spans="1:12" x14ac:dyDescent="0.35">
      <c r="A11" s="40" t="s">
        <v>17</v>
      </c>
      <c r="B11" s="36">
        <v>-1.9616854191797928E-2</v>
      </c>
      <c r="C11" s="36">
        <v>-1.8799244142969629E-2</v>
      </c>
      <c r="D11" s="36">
        <v>-1.6741428841915429E-3</v>
      </c>
      <c r="E11" s="36">
        <v>1.9177186684450342E-2</v>
      </c>
      <c r="F11" s="36">
        <v>-7.6739617450664044E-3</v>
      </c>
      <c r="G11" s="36">
        <v>-2.7675621470860556E-2</v>
      </c>
      <c r="H11" s="36">
        <v>1.19421438323708E-2</v>
      </c>
      <c r="I11" s="35">
        <v>1.4933639880126082E-2</v>
      </c>
      <c r="J11" s="55"/>
      <c r="K11" s="55"/>
      <c r="L11" s="56">
        <v>98.801622016823885</v>
      </c>
    </row>
    <row r="12" spans="1:12" x14ac:dyDescent="0.35">
      <c r="A12" s="37" t="s">
        <v>6</v>
      </c>
      <c r="B12" s="36">
        <v>-2.1262222112240825E-2</v>
      </c>
      <c r="C12" s="36">
        <v>-2.0907881300863296E-2</v>
      </c>
      <c r="D12" s="36">
        <v>-7.116207116207085E-3</v>
      </c>
      <c r="E12" s="36">
        <v>2.0586263287627693E-2</v>
      </c>
      <c r="F12" s="36">
        <v>1.7361096755914573E-3</v>
      </c>
      <c r="G12" s="36">
        <v>-2.273178466564385E-3</v>
      </c>
      <c r="H12" s="36">
        <v>9.6556157236300511E-3</v>
      </c>
      <c r="I12" s="35">
        <v>1.6335788006561547E-2</v>
      </c>
      <c r="J12" s="55"/>
      <c r="K12" s="55"/>
      <c r="L12" s="56">
        <v>96.354903983995612</v>
      </c>
    </row>
    <row r="13" spans="1:12" ht="15" customHeight="1" x14ac:dyDescent="0.35">
      <c r="A13" s="37" t="s">
        <v>5</v>
      </c>
      <c r="B13" s="36">
        <v>-2.4565251157155688E-2</v>
      </c>
      <c r="C13" s="36">
        <v>-2.211225387532012E-2</v>
      </c>
      <c r="D13" s="36">
        <v>6.5866852595388714E-3</v>
      </c>
      <c r="E13" s="36">
        <v>8.8733947936039392E-3</v>
      </c>
      <c r="F13" s="36">
        <v>3.68301484766409E-4</v>
      </c>
      <c r="G13" s="36">
        <v>-6.6365115930071994E-2</v>
      </c>
      <c r="H13" s="36">
        <v>2.7782525636210087E-2</v>
      </c>
      <c r="I13" s="35">
        <v>7.8925680291597189E-3</v>
      </c>
      <c r="J13" s="55"/>
      <c r="K13" s="55"/>
      <c r="L13" s="56">
        <v>98.202719965658972</v>
      </c>
    </row>
    <row r="14" spans="1:12" ht="15" customHeight="1" x14ac:dyDescent="0.35">
      <c r="A14" s="37" t="s">
        <v>52</v>
      </c>
      <c r="B14" s="36">
        <v>-8.2175460312547965E-3</v>
      </c>
      <c r="C14" s="36">
        <v>-1.4848228694382515E-2</v>
      </c>
      <c r="D14" s="36">
        <v>-8.3118277707527888E-4</v>
      </c>
      <c r="E14" s="36">
        <v>1.8173417662364688E-2</v>
      </c>
      <c r="F14" s="36">
        <v>-3.9540817441616194E-2</v>
      </c>
      <c r="G14" s="36">
        <v>-4.5584063583953172E-2</v>
      </c>
      <c r="H14" s="36">
        <v>-2.7159280011278542E-3</v>
      </c>
      <c r="I14" s="35">
        <v>-8.1099850543353558E-4</v>
      </c>
      <c r="J14" s="55"/>
      <c r="K14" s="55"/>
      <c r="L14" s="56">
        <v>98.038314580820213</v>
      </c>
    </row>
    <row r="15" spans="1:12" ht="15" customHeight="1" x14ac:dyDescent="0.35">
      <c r="A15" s="37" t="s">
        <v>4</v>
      </c>
      <c r="B15" s="36">
        <v>4.9739953942091741E-3</v>
      </c>
      <c r="C15" s="36">
        <v>-9.4812680115272663E-3</v>
      </c>
      <c r="D15" s="36">
        <v>1.1917098445597407E-3</v>
      </c>
      <c r="E15" s="36">
        <v>1.7142467592398347E-2</v>
      </c>
      <c r="F15" s="36">
        <v>3.2249628048706125E-2</v>
      </c>
      <c r="G15" s="36">
        <v>2.9885932980986851E-2</v>
      </c>
      <c r="H15" s="36">
        <v>-4.0691025692204397E-3</v>
      </c>
      <c r="I15" s="35">
        <v>4.4448769058520687E-2</v>
      </c>
      <c r="J15" s="55"/>
      <c r="K15" s="78" t="s">
        <v>16</v>
      </c>
      <c r="L15" s="56">
        <v>100</v>
      </c>
    </row>
    <row r="16" spans="1:12" ht="15" customHeight="1" x14ac:dyDescent="0.35">
      <c r="A16" s="37" t="s">
        <v>3</v>
      </c>
      <c r="B16" s="36">
        <v>-2.761974973705672E-2</v>
      </c>
      <c r="C16" s="36">
        <v>-2.5262743011420175E-2</v>
      </c>
      <c r="D16" s="36">
        <v>-2.4991176856137276E-3</v>
      </c>
      <c r="E16" s="36">
        <v>1.9360458237838829E-2</v>
      </c>
      <c r="F16" s="36">
        <v>-3.6030176788582668E-2</v>
      </c>
      <c r="G16" s="36">
        <v>-3.2129505587872309E-2</v>
      </c>
      <c r="H16" s="36">
        <v>1.4661259791000525E-2</v>
      </c>
      <c r="I16" s="35">
        <v>2.0773725089240358E-4</v>
      </c>
      <c r="J16" s="55"/>
      <c r="K16" s="55"/>
      <c r="L16" s="56">
        <v>102.05709742216391</v>
      </c>
    </row>
    <row r="17" spans="1:12" ht="15" customHeight="1" x14ac:dyDescent="0.35">
      <c r="A17" s="37" t="s">
        <v>51</v>
      </c>
      <c r="B17" s="36">
        <v>-3.2971537382240901E-2</v>
      </c>
      <c r="C17" s="36">
        <v>-4.1330352707401818E-2</v>
      </c>
      <c r="D17" s="36">
        <v>1.8257703672435621E-2</v>
      </c>
      <c r="E17" s="36">
        <v>7.4666933169744709E-3</v>
      </c>
      <c r="F17" s="36">
        <v>-4.8301363817947363E-2</v>
      </c>
      <c r="G17" s="36">
        <v>-4.6208185113779998E-2</v>
      </c>
      <c r="H17" s="36">
        <v>-2.3650560524369757E-2</v>
      </c>
      <c r="I17" s="35">
        <v>-1.6141208092757764E-2</v>
      </c>
      <c r="J17" s="55"/>
      <c r="K17" s="55"/>
      <c r="L17" s="56">
        <v>101.02423286500041</v>
      </c>
    </row>
    <row r="18" spans="1:12" ht="15" customHeight="1" x14ac:dyDescent="0.35">
      <c r="A18" s="37" t="s">
        <v>2</v>
      </c>
      <c r="B18" s="36">
        <v>1.9538671830504617E-2</v>
      </c>
      <c r="C18" s="36">
        <v>-3.875362966271334E-4</v>
      </c>
      <c r="D18" s="36">
        <v>-1.4584388417923533E-2</v>
      </c>
      <c r="E18" s="36">
        <v>4.0897901931213232E-2</v>
      </c>
      <c r="F18" s="36">
        <v>-4.8767269567867921E-2</v>
      </c>
      <c r="G18" s="36">
        <v>-6.3276527790061099E-2</v>
      </c>
      <c r="H18" s="36">
        <v>-6.5714531768893414E-3</v>
      </c>
      <c r="I18" s="35">
        <v>2.7964094099308223E-2</v>
      </c>
      <c r="J18" s="55"/>
      <c r="K18" s="55"/>
      <c r="L18" s="56">
        <v>96.618670395052106</v>
      </c>
    </row>
    <row r="19" spans="1:12" x14ac:dyDescent="0.35">
      <c r="A19" s="38" t="s">
        <v>1</v>
      </c>
      <c r="B19" s="36">
        <v>-1.196085212339193E-2</v>
      </c>
      <c r="C19" s="36">
        <v>8.6895685916457355E-2</v>
      </c>
      <c r="D19" s="36">
        <v>-3.6420236087689739E-2</v>
      </c>
      <c r="E19" s="36">
        <v>0.19346248220875495</v>
      </c>
      <c r="F19" s="36">
        <v>1.9606101590818659E-2</v>
      </c>
      <c r="G19" s="36">
        <v>0.14994291877095911</v>
      </c>
      <c r="H19" s="36">
        <v>-2.447400785031939E-2</v>
      </c>
      <c r="I19" s="35">
        <v>0.2643071328089539</v>
      </c>
      <c r="J19" s="71"/>
      <c r="K19" s="57"/>
      <c r="L19" s="56">
        <v>98.061538824428425</v>
      </c>
    </row>
    <row r="20" spans="1:12" x14ac:dyDescent="0.35">
      <c r="A20" s="39"/>
      <c r="B20" s="89" t="s">
        <v>15</v>
      </c>
      <c r="C20" s="89"/>
      <c r="D20" s="89"/>
      <c r="E20" s="89"/>
      <c r="F20" s="89"/>
      <c r="G20" s="89"/>
      <c r="H20" s="89"/>
      <c r="I20" s="90"/>
      <c r="J20" s="55"/>
      <c r="K20" s="55"/>
      <c r="L20" s="56">
        <v>99.232603825493356</v>
      </c>
    </row>
    <row r="21" spans="1:12" x14ac:dyDescent="0.35">
      <c r="A21" s="37" t="s">
        <v>14</v>
      </c>
      <c r="B21" s="36">
        <v>-1.1537044342900038E-2</v>
      </c>
      <c r="C21" s="36">
        <v>-1.2924580984218448E-2</v>
      </c>
      <c r="D21" s="36">
        <v>-8.9849360624694175E-4</v>
      </c>
      <c r="E21" s="36">
        <v>1.9277118608051147E-2</v>
      </c>
      <c r="F21" s="36">
        <v>-1.0312989312363241E-2</v>
      </c>
      <c r="G21" s="36">
        <v>-4.7306035043922501E-2</v>
      </c>
      <c r="H21" s="36">
        <v>7.3944429924390764E-3</v>
      </c>
      <c r="I21" s="35">
        <v>1.2278656777248598E-2</v>
      </c>
      <c r="J21" s="55"/>
      <c r="K21" s="55"/>
      <c r="L21" s="55"/>
    </row>
    <row r="22" spans="1:12" x14ac:dyDescent="0.35">
      <c r="A22" s="37" t="s">
        <v>13</v>
      </c>
      <c r="B22" s="36">
        <v>-1.9688236848438789E-2</v>
      </c>
      <c r="C22" s="36">
        <v>-1.7533709134947895E-2</v>
      </c>
      <c r="D22" s="36">
        <v>-1.2159882026132607E-3</v>
      </c>
      <c r="E22" s="36">
        <v>2.0553608070349894E-2</v>
      </c>
      <c r="F22" s="36">
        <v>-5.8312321804721012E-3</v>
      </c>
      <c r="G22" s="36">
        <v>-1.6549495707532946E-2</v>
      </c>
      <c r="H22" s="36">
        <v>1.4553590625551172E-2</v>
      </c>
      <c r="I22" s="35">
        <v>1.6643832905493205E-2</v>
      </c>
      <c r="J22" s="55"/>
      <c r="K22" s="58" t="s">
        <v>12</v>
      </c>
      <c r="L22" s="59"/>
    </row>
    <row r="23" spans="1:12" x14ac:dyDescent="0.35">
      <c r="A23" s="38" t="s">
        <v>54</v>
      </c>
      <c r="B23" s="36">
        <v>-0.31295486743574175</v>
      </c>
      <c r="C23" s="36">
        <v>-0.30813801817959485</v>
      </c>
      <c r="D23" s="36">
        <v>-0.10623716497288183</v>
      </c>
      <c r="E23" s="36">
        <v>-9.3592287874058377E-2</v>
      </c>
      <c r="F23" s="36">
        <v>-0.1188617624595133</v>
      </c>
      <c r="G23" s="36">
        <v>-8.9293811572237702E-2</v>
      </c>
      <c r="H23" s="36">
        <v>-2.3085476895742252E-2</v>
      </c>
      <c r="I23" s="35">
        <v>-2.5639443602622158E-2</v>
      </c>
      <c r="J23" s="55"/>
      <c r="K23" s="58"/>
      <c r="L23" s="55" t="s">
        <v>9</v>
      </c>
    </row>
    <row r="24" spans="1:12" x14ac:dyDescent="0.35">
      <c r="A24" s="37" t="s">
        <v>55</v>
      </c>
      <c r="B24" s="36">
        <v>-2.4717707734821737E-2</v>
      </c>
      <c r="C24" s="36">
        <v>-2.7889454773543876E-2</v>
      </c>
      <c r="D24" s="36">
        <v>-7.3354173048539861E-3</v>
      </c>
      <c r="E24" s="36">
        <v>1.7260986055331884E-2</v>
      </c>
      <c r="F24" s="36">
        <v>-2.9390425461983449E-2</v>
      </c>
      <c r="G24" s="36">
        <v>-4.2510684688841005E-2</v>
      </c>
      <c r="H24" s="36">
        <v>5.7004624431480355E-3</v>
      </c>
      <c r="I24" s="35">
        <v>1.0279260885093899E-2</v>
      </c>
      <c r="J24" s="55"/>
      <c r="K24" s="55" t="s">
        <v>54</v>
      </c>
      <c r="L24" s="56">
        <v>99.303784658975914</v>
      </c>
    </row>
    <row r="25" spans="1:12" x14ac:dyDescent="0.35">
      <c r="A25" s="37" t="s">
        <v>56</v>
      </c>
      <c r="B25" s="36">
        <v>5.4728412292668338E-3</v>
      </c>
      <c r="C25" s="36">
        <v>4.6378355792331405E-3</v>
      </c>
      <c r="D25" s="36">
        <v>4.3440756908037503E-3</v>
      </c>
      <c r="E25" s="36">
        <v>2.4531329449712036E-2</v>
      </c>
      <c r="F25" s="36">
        <v>-2.5287588728781785E-3</v>
      </c>
      <c r="G25" s="36">
        <v>-3.5838689063069085E-2</v>
      </c>
      <c r="H25" s="36">
        <v>1.0798762229182968E-2</v>
      </c>
      <c r="I25" s="35">
        <v>1.2930296695561116E-2</v>
      </c>
      <c r="J25" s="55"/>
      <c r="K25" s="55" t="s">
        <v>55</v>
      </c>
      <c r="L25" s="56">
        <v>100.32627431667076</v>
      </c>
    </row>
    <row r="26" spans="1:12" x14ac:dyDescent="0.35">
      <c r="A26" s="37" t="s">
        <v>57</v>
      </c>
      <c r="B26" s="36">
        <v>-2.7911820340483784E-3</v>
      </c>
      <c r="C26" s="36">
        <v>-1.0221545780753072E-3</v>
      </c>
      <c r="D26" s="36">
        <v>3.4737135191231783E-3</v>
      </c>
      <c r="E26" s="36">
        <v>2.4711134535517321E-2</v>
      </c>
      <c r="F26" s="36">
        <v>-4.199087645676558E-4</v>
      </c>
      <c r="G26" s="36">
        <v>-2.4293374266838086E-2</v>
      </c>
      <c r="H26" s="36">
        <v>1.3034000588158179E-2</v>
      </c>
      <c r="I26" s="35">
        <v>1.6369323634182198E-2</v>
      </c>
      <c r="J26" s="55"/>
      <c r="K26" s="55" t="s">
        <v>56</v>
      </c>
      <c r="L26" s="56">
        <v>100.08311509087773</v>
      </c>
    </row>
    <row r="27" spans="1:12" ht="17.25" customHeight="1" x14ac:dyDescent="0.35">
      <c r="A27" s="37" t="s">
        <v>58</v>
      </c>
      <c r="B27" s="36">
        <v>-4.9893991724514475E-3</v>
      </c>
      <c r="C27" s="36">
        <v>-3.3136564228746224E-3</v>
      </c>
      <c r="D27" s="36">
        <v>3.5961185810287066E-3</v>
      </c>
      <c r="E27" s="36">
        <v>2.3684740149306549E-2</v>
      </c>
      <c r="F27" s="36">
        <v>-5.0639467933888405E-4</v>
      </c>
      <c r="G27" s="36">
        <v>-1.903651689668151E-2</v>
      </c>
      <c r="H27" s="36">
        <v>1.1878628471011954E-2</v>
      </c>
      <c r="I27" s="35">
        <v>1.8203652094571643E-2</v>
      </c>
      <c r="J27" s="72"/>
      <c r="K27" s="60" t="s">
        <v>57</v>
      </c>
      <c r="L27" s="56">
        <v>99.822916247434307</v>
      </c>
    </row>
    <row r="28" spans="1:12" x14ac:dyDescent="0.35">
      <c r="A28" s="37" t="s">
        <v>59</v>
      </c>
      <c r="B28" s="36">
        <v>-1.2975679387496775E-2</v>
      </c>
      <c r="C28" s="36">
        <v>-5.317073702335362E-3</v>
      </c>
      <c r="D28" s="36">
        <v>-1.781573997112651E-3</v>
      </c>
      <c r="E28" s="36">
        <v>2.9859227267684529E-2</v>
      </c>
      <c r="F28" s="36">
        <v>-1.1802730798424754E-2</v>
      </c>
      <c r="G28" s="36">
        <v>-8.4051676935026354E-3</v>
      </c>
      <c r="H28" s="36">
        <v>4.0171596450726543E-3</v>
      </c>
      <c r="I28" s="35">
        <v>2.481938673448858E-2</v>
      </c>
      <c r="J28" s="67"/>
      <c r="K28" s="50" t="s">
        <v>58</v>
      </c>
      <c r="L28" s="56">
        <v>99.831868595333347</v>
      </c>
    </row>
    <row r="29" spans="1:12" ht="15" thickBot="1" x14ac:dyDescent="0.4">
      <c r="A29" s="34" t="s">
        <v>60</v>
      </c>
      <c r="B29" s="33">
        <v>-9.8295239894219844E-2</v>
      </c>
      <c r="C29" s="33">
        <v>-0.10187907151760311</v>
      </c>
      <c r="D29" s="33">
        <v>-8.8759699981832973E-3</v>
      </c>
      <c r="E29" s="33">
        <v>-1.0328227054042238E-2</v>
      </c>
      <c r="F29" s="33">
        <v>-3.0956163295642436E-2</v>
      </c>
      <c r="G29" s="33">
        <v>-4.9682846858830843E-2</v>
      </c>
      <c r="H29" s="33">
        <v>5.8178378567796951E-2</v>
      </c>
      <c r="I29" s="32">
        <v>-9.2990522051440427E-3</v>
      </c>
      <c r="J29" s="67"/>
      <c r="K29" s="50" t="s">
        <v>59</v>
      </c>
      <c r="L29" s="56">
        <v>99.230045526802414</v>
      </c>
    </row>
    <row r="30" spans="1:12" ht="15" thickTop="1" x14ac:dyDescent="0.35">
      <c r="A30" s="31" t="s">
        <v>53</v>
      </c>
      <c r="B30" s="29"/>
      <c r="C30" s="29"/>
      <c r="D30" s="29"/>
      <c r="E30" s="29"/>
      <c r="F30" s="29"/>
      <c r="G30" s="29"/>
      <c r="H30" s="29"/>
      <c r="I30" s="29"/>
      <c r="J30" s="67"/>
      <c r="K30" s="50" t="s">
        <v>60</v>
      </c>
      <c r="L30" s="56">
        <v>100.39903664525878</v>
      </c>
    </row>
    <row r="31" spans="1:12" ht="7.15" customHeight="1" x14ac:dyDescent="0.35">
      <c r="B31" s="23"/>
      <c r="C31" s="23"/>
      <c r="D31" s="23"/>
      <c r="E31" s="23"/>
      <c r="F31" s="23"/>
      <c r="G31" s="23"/>
      <c r="H31" s="23"/>
      <c r="I31" s="23"/>
      <c r="K31" s="50" t="s">
        <v>61</v>
      </c>
      <c r="L31" s="56">
        <v>0</v>
      </c>
    </row>
    <row r="32" spans="1:12" ht="15.75" customHeight="1" x14ac:dyDescent="0.35">
      <c r="A32" s="26" t="str">
        <f>"Indexed number of employee jobs and total employee wages, "&amp;$L$1</f>
        <v>Indexed number of employee jobs and total employee wages, Education and training</v>
      </c>
      <c r="B32" s="30"/>
      <c r="C32" s="30"/>
      <c r="D32" s="30"/>
      <c r="E32" s="30"/>
      <c r="F32" s="30"/>
      <c r="G32" s="30"/>
      <c r="H32" s="30"/>
      <c r="I32" s="30"/>
      <c r="J32" s="75"/>
      <c r="K32" s="50"/>
      <c r="L32" s="56" t="s">
        <v>8</v>
      </c>
    </row>
    <row r="33" spans="1:12" x14ac:dyDescent="0.35">
      <c r="B33" s="23"/>
      <c r="C33" s="23"/>
      <c r="D33" s="23"/>
      <c r="E33" s="23"/>
      <c r="F33" s="23"/>
      <c r="G33" s="23"/>
      <c r="H33" s="23"/>
      <c r="I33" s="23"/>
      <c r="K33" s="55" t="s">
        <v>54</v>
      </c>
      <c r="L33" s="56">
        <v>76.871078729002235</v>
      </c>
    </row>
    <row r="34" spans="1:12" x14ac:dyDescent="0.35">
      <c r="F34" s="23"/>
      <c r="G34" s="23"/>
      <c r="H34" s="23"/>
      <c r="I34" s="23"/>
      <c r="K34" s="55" t="s">
        <v>55</v>
      </c>
      <c r="L34" s="56">
        <v>98.248926099209271</v>
      </c>
    </row>
    <row r="35" spans="1:12" x14ac:dyDescent="0.35">
      <c r="B35" s="23"/>
      <c r="C35" s="23"/>
      <c r="D35" s="23"/>
      <c r="E35" s="23"/>
      <c r="F35" s="23"/>
      <c r="G35" s="23"/>
      <c r="H35" s="23"/>
      <c r="I35" s="23"/>
      <c r="K35" s="55" t="s">
        <v>56</v>
      </c>
      <c r="L35" s="56">
        <v>100.11238833043214</v>
      </c>
    </row>
    <row r="36" spans="1:12" x14ac:dyDescent="0.35">
      <c r="A36" s="23"/>
      <c r="B36" s="23"/>
      <c r="C36" s="23"/>
      <c r="D36" s="23"/>
      <c r="E36" s="23"/>
      <c r="F36" s="23"/>
      <c r="G36" s="23"/>
      <c r="H36" s="23"/>
      <c r="I36" s="23"/>
      <c r="K36" s="60" t="s">
        <v>57</v>
      </c>
      <c r="L36" s="56">
        <v>99.3756791564374</v>
      </c>
    </row>
    <row r="37" spans="1:12" x14ac:dyDescent="0.35">
      <c r="A37" s="23"/>
      <c r="B37" s="23"/>
      <c r="C37" s="23"/>
      <c r="D37" s="23"/>
      <c r="E37" s="23"/>
      <c r="F37" s="23"/>
      <c r="G37" s="23"/>
      <c r="H37" s="23"/>
      <c r="I37" s="23"/>
      <c r="K37" s="50" t="s">
        <v>58</v>
      </c>
      <c r="L37" s="56">
        <v>99.14452461557751</v>
      </c>
    </row>
    <row r="38" spans="1:12" x14ac:dyDescent="0.35">
      <c r="A38" s="23"/>
      <c r="B38" s="23"/>
      <c r="C38" s="23"/>
      <c r="D38" s="23"/>
      <c r="E38" s="23"/>
      <c r="F38" s="23"/>
      <c r="G38" s="23"/>
      <c r="H38" s="23"/>
      <c r="I38" s="23"/>
      <c r="K38" s="50" t="s">
        <v>59</v>
      </c>
      <c r="L38" s="56">
        <v>98.878591588896214</v>
      </c>
    </row>
    <row r="39" spans="1:12" x14ac:dyDescent="0.35">
      <c r="A39" s="23"/>
      <c r="B39" s="23"/>
      <c r="C39" s="23"/>
      <c r="D39" s="23"/>
      <c r="E39" s="23"/>
      <c r="F39" s="23"/>
      <c r="G39" s="23"/>
      <c r="H39" s="23"/>
      <c r="I39" s="23"/>
      <c r="K39" s="50" t="s">
        <v>60</v>
      </c>
      <c r="L39" s="56">
        <v>90.977993955421226</v>
      </c>
    </row>
    <row r="40" spans="1:12" x14ac:dyDescent="0.35">
      <c r="A40" s="23"/>
      <c r="B40" s="23"/>
      <c r="C40" s="23"/>
      <c r="D40" s="23"/>
      <c r="E40" s="23"/>
      <c r="F40" s="23"/>
      <c r="G40" s="23"/>
      <c r="H40" s="23"/>
      <c r="I40" s="23"/>
      <c r="K40" s="50" t="s">
        <v>61</v>
      </c>
      <c r="L40" s="56">
        <v>0</v>
      </c>
    </row>
    <row r="41" spans="1:12" ht="25.5" customHeight="1" x14ac:dyDescent="0.35">
      <c r="F41" s="23"/>
      <c r="G41" s="23"/>
      <c r="H41" s="23"/>
      <c r="I41" s="23"/>
      <c r="K41" s="50"/>
      <c r="L41" s="56" t="s">
        <v>7</v>
      </c>
    </row>
    <row r="42" spans="1:12" x14ac:dyDescent="0.35">
      <c r="B42" s="29"/>
      <c r="C42" s="29"/>
      <c r="D42" s="29"/>
      <c r="E42" s="29"/>
      <c r="F42" s="29"/>
      <c r="G42" s="29"/>
      <c r="H42" s="29"/>
      <c r="I42" s="29"/>
      <c r="J42" s="67"/>
      <c r="K42" s="55" t="s">
        <v>54</v>
      </c>
      <c r="L42" s="56">
        <v>68.704513256425827</v>
      </c>
    </row>
    <row r="43" spans="1:12" x14ac:dyDescent="0.35">
      <c r="K43" s="55" t="s">
        <v>55</v>
      </c>
      <c r="L43" s="56">
        <v>97.528229226517823</v>
      </c>
    </row>
    <row r="44" spans="1:12" x14ac:dyDescent="0.35">
      <c r="B44" s="29"/>
      <c r="C44" s="29"/>
      <c r="D44" s="29"/>
      <c r="E44" s="29"/>
      <c r="F44" s="29"/>
      <c r="G44" s="29"/>
      <c r="H44" s="29"/>
      <c r="I44" s="29"/>
      <c r="J44" s="67"/>
      <c r="K44" s="55" t="s">
        <v>56</v>
      </c>
      <c r="L44" s="56">
        <v>100.54728412292668</v>
      </c>
    </row>
    <row r="45" spans="1:12" ht="15.4" customHeight="1" x14ac:dyDescent="0.35">
      <c r="A45" s="26" t="str">
        <f>"Indexed number of employee jobs in "&amp;$L$1&amp;" each week, by age group"</f>
        <v>Indexed number of employee jobs in Education and training each week, by age group</v>
      </c>
      <c r="B45" s="29"/>
      <c r="C45" s="29"/>
      <c r="D45" s="29"/>
      <c r="E45" s="29"/>
      <c r="F45" s="29"/>
      <c r="G45" s="29"/>
      <c r="H45" s="29"/>
      <c r="I45" s="29"/>
      <c r="J45" s="67"/>
      <c r="K45" s="60" t="s">
        <v>57</v>
      </c>
      <c r="L45" s="56">
        <v>99.720881796595165</v>
      </c>
    </row>
    <row r="46" spans="1:12" ht="15.4" customHeight="1" x14ac:dyDescent="0.35">
      <c r="B46" s="29"/>
      <c r="C46" s="29"/>
      <c r="D46" s="29"/>
      <c r="E46" s="29"/>
      <c r="F46" s="29"/>
      <c r="G46" s="29"/>
      <c r="H46" s="29"/>
      <c r="I46" s="29"/>
      <c r="J46" s="67"/>
      <c r="K46" s="50" t="s">
        <v>58</v>
      </c>
      <c r="L46" s="56">
        <v>99.501060082754861</v>
      </c>
    </row>
    <row r="47" spans="1:12" ht="15.4" customHeight="1" x14ac:dyDescent="0.35">
      <c r="B47" s="29"/>
      <c r="C47" s="29"/>
      <c r="D47" s="29"/>
      <c r="E47" s="29"/>
      <c r="F47" s="29"/>
      <c r="G47" s="29"/>
      <c r="H47" s="29"/>
      <c r="I47" s="29"/>
      <c r="J47" s="67"/>
      <c r="K47" s="50" t="s">
        <v>59</v>
      </c>
      <c r="L47" s="56">
        <v>98.70243206125032</v>
      </c>
    </row>
    <row r="48" spans="1:12" ht="15.4" customHeight="1" x14ac:dyDescent="0.35">
      <c r="B48" s="29"/>
      <c r="C48" s="29"/>
      <c r="D48" s="29"/>
      <c r="E48" s="29"/>
      <c r="F48" s="29"/>
      <c r="G48" s="29"/>
      <c r="H48" s="29"/>
      <c r="I48" s="29"/>
      <c r="J48" s="67"/>
      <c r="K48" s="50" t="s">
        <v>60</v>
      </c>
      <c r="L48" s="56">
        <v>90.170476010578014</v>
      </c>
    </row>
    <row r="49" spans="1:12" ht="15.4" customHeight="1" x14ac:dyDescent="0.35">
      <c r="B49" s="29"/>
      <c r="C49" s="29"/>
      <c r="D49" s="29"/>
      <c r="E49" s="29"/>
      <c r="F49" s="29"/>
      <c r="G49" s="29"/>
      <c r="H49" s="29"/>
      <c r="I49" s="29"/>
      <c r="J49" s="67"/>
      <c r="K49" s="50" t="s">
        <v>61</v>
      </c>
      <c r="L49" s="56">
        <v>0</v>
      </c>
    </row>
    <row r="50" spans="1:12" ht="15.4" customHeight="1" x14ac:dyDescent="0.35">
      <c r="B50" s="29"/>
      <c r="C50" s="29"/>
      <c r="D50" s="29"/>
      <c r="E50" s="29"/>
      <c r="F50" s="29"/>
      <c r="G50" s="29"/>
      <c r="H50" s="29"/>
      <c r="I50" s="29"/>
      <c r="J50" s="67"/>
      <c r="K50" s="52"/>
      <c r="L50" s="52"/>
    </row>
    <row r="51" spans="1:12" ht="15.4" customHeight="1" x14ac:dyDescent="0.35">
      <c r="B51" s="27"/>
      <c r="C51" s="27"/>
      <c r="D51" s="27"/>
      <c r="E51" s="27"/>
      <c r="F51" s="27"/>
      <c r="G51" s="27"/>
      <c r="H51" s="27"/>
      <c r="I51" s="27"/>
      <c r="J51" s="76"/>
      <c r="K51" s="55" t="s">
        <v>11</v>
      </c>
      <c r="L51" s="55"/>
    </row>
    <row r="52" spans="1:12" ht="15.4" customHeight="1" x14ac:dyDescent="0.35">
      <c r="B52" s="27"/>
      <c r="C52" s="27"/>
      <c r="D52" s="27"/>
      <c r="E52" s="27"/>
      <c r="F52" s="27"/>
      <c r="G52" s="27"/>
      <c r="H52" s="27"/>
      <c r="I52" s="27"/>
      <c r="J52" s="76"/>
      <c r="K52" s="61"/>
      <c r="L52" s="55" t="s">
        <v>9</v>
      </c>
    </row>
    <row r="53" spans="1:12" ht="15.4" customHeight="1" x14ac:dyDescent="0.35">
      <c r="B53" s="28"/>
      <c r="C53" s="28"/>
      <c r="D53" s="28"/>
      <c r="E53" s="28"/>
      <c r="F53" s="28"/>
      <c r="G53" s="28"/>
      <c r="H53" s="28"/>
      <c r="I53" s="28"/>
      <c r="J53" s="67"/>
      <c r="K53" s="55" t="s">
        <v>6</v>
      </c>
      <c r="L53" s="56">
        <v>100.03616944320332</v>
      </c>
    </row>
    <row r="54" spans="1:12" ht="15.4" customHeight="1" x14ac:dyDescent="0.35">
      <c r="B54" s="28"/>
      <c r="C54" s="28"/>
      <c r="D54" s="28"/>
      <c r="E54" s="28"/>
      <c r="F54" s="28"/>
      <c r="G54" s="28"/>
      <c r="H54" s="28"/>
      <c r="I54" s="28"/>
      <c r="J54" s="67"/>
      <c r="K54" s="55" t="s">
        <v>5</v>
      </c>
      <c r="L54" s="56">
        <v>100.1126388565214</v>
      </c>
    </row>
    <row r="55" spans="1:12" ht="15.4" customHeight="1" x14ac:dyDescent="0.35">
      <c r="B55" s="4"/>
      <c r="C55" s="4"/>
      <c r="D55" s="5"/>
      <c r="E55" s="2"/>
      <c r="F55" s="28"/>
      <c r="G55" s="28"/>
      <c r="H55" s="28"/>
      <c r="I55" s="28"/>
      <c r="J55" s="67"/>
      <c r="K55" s="55" t="s">
        <v>52</v>
      </c>
      <c r="L55" s="56">
        <v>101.08790367299517</v>
      </c>
    </row>
    <row r="56" spans="1:12" ht="15.4" customHeight="1" x14ac:dyDescent="0.35">
      <c r="B56" s="4"/>
      <c r="C56" s="4"/>
      <c r="D56" s="5"/>
      <c r="E56" s="2"/>
      <c r="F56" s="28"/>
      <c r="G56" s="28"/>
      <c r="H56" s="28"/>
      <c r="I56" s="28"/>
      <c r="J56" s="67"/>
      <c r="K56" s="60" t="s">
        <v>4</v>
      </c>
      <c r="L56" s="56">
        <v>101.721522827241</v>
      </c>
    </row>
    <row r="57" spans="1:12" ht="15.4" customHeight="1" x14ac:dyDescent="0.35">
      <c r="A57" s="4"/>
      <c r="B57" s="4"/>
      <c r="C57" s="4"/>
      <c r="D57" s="5"/>
      <c r="E57" s="2"/>
      <c r="F57" s="28"/>
      <c r="G57" s="28"/>
      <c r="H57" s="28"/>
      <c r="I57" s="28"/>
      <c r="J57" s="67"/>
      <c r="K57" s="50" t="s">
        <v>3</v>
      </c>
      <c r="L57" s="56">
        <v>100.36648027807162</v>
      </c>
    </row>
    <row r="58" spans="1:12" ht="15.4" customHeight="1" x14ac:dyDescent="0.35">
      <c r="B58" s="29"/>
      <c r="C58" s="29"/>
      <c r="D58" s="29"/>
      <c r="E58" s="29"/>
      <c r="F58" s="28"/>
      <c r="G58" s="28"/>
      <c r="H58" s="28"/>
      <c r="I58" s="28"/>
      <c r="J58" s="67"/>
      <c r="K58" s="50" t="s">
        <v>51</v>
      </c>
      <c r="L58" s="56">
        <v>101.06412769532345</v>
      </c>
    </row>
    <row r="59" spans="1:12" ht="15.4" customHeight="1" x14ac:dyDescent="0.35">
      <c r="K59" s="50" t="s">
        <v>2</v>
      </c>
      <c r="L59" s="56">
        <v>101.85861267839363</v>
      </c>
    </row>
    <row r="60" spans="1:12" ht="15.4" customHeight="1" x14ac:dyDescent="0.35">
      <c r="A60" s="26" t="str">
        <f>"Indexed number of employee jobs held by men in "&amp;$L$1&amp;" each week, by State and Territory"</f>
        <v>Indexed number of employee jobs held by men in Education and training each week, by State and Territory</v>
      </c>
      <c r="K60" s="50" t="s">
        <v>1</v>
      </c>
      <c r="L60" s="56">
        <v>89.529837251356241</v>
      </c>
    </row>
    <row r="61" spans="1:12" ht="15.4" customHeight="1" x14ac:dyDescent="0.35">
      <c r="K61" s="58"/>
      <c r="L61" s="56" t="s">
        <v>8</v>
      </c>
    </row>
    <row r="62" spans="1:12" ht="15.4" customHeight="1" x14ac:dyDescent="0.35">
      <c r="B62" s="4"/>
      <c r="C62" s="4"/>
      <c r="D62" s="4"/>
      <c r="E62" s="4"/>
      <c r="F62" s="28"/>
      <c r="G62" s="28"/>
      <c r="H62" s="28"/>
      <c r="I62" s="28"/>
      <c r="J62" s="67"/>
      <c r="K62" s="55" t="s">
        <v>6</v>
      </c>
      <c r="L62" s="56">
        <v>99.31490819344269</v>
      </c>
    </row>
    <row r="63" spans="1:12" ht="15.4" customHeight="1" x14ac:dyDescent="0.35">
      <c r="B63" s="4"/>
      <c r="C63" s="4"/>
      <c r="D63" s="4"/>
      <c r="E63" s="4"/>
      <c r="F63" s="28"/>
      <c r="G63" s="28"/>
      <c r="H63" s="28"/>
      <c r="I63" s="28"/>
      <c r="J63" s="67"/>
      <c r="K63" s="55" t="s">
        <v>5</v>
      </c>
      <c r="L63" s="56">
        <v>98.046298454128802</v>
      </c>
    </row>
    <row r="64" spans="1:12" ht="15.4" customHeight="1" x14ac:dyDescent="0.35">
      <c r="B64" s="4"/>
      <c r="C64" s="4"/>
      <c r="D64" s="3"/>
      <c r="E64" s="2"/>
      <c r="F64" s="28"/>
      <c r="G64" s="28"/>
      <c r="H64" s="28"/>
      <c r="I64" s="28"/>
      <c r="J64" s="67"/>
      <c r="K64" s="55" t="s">
        <v>52</v>
      </c>
      <c r="L64" s="56">
        <v>100.06601357239049</v>
      </c>
    </row>
    <row r="65" spans="1:12" ht="15.4" customHeight="1" x14ac:dyDescent="0.35">
      <c r="B65" s="4"/>
      <c r="C65" s="4"/>
      <c r="D65" s="3"/>
      <c r="E65" s="2"/>
      <c r="F65" s="28"/>
      <c r="G65" s="28"/>
      <c r="H65" s="28"/>
      <c r="I65" s="28"/>
      <c r="J65" s="67"/>
      <c r="K65" s="60" t="s">
        <v>4</v>
      </c>
      <c r="L65" s="56">
        <v>101.56226300621871</v>
      </c>
    </row>
    <row r="66" spans="1:12" ht="15.4" customHeight="1" x14ac:dyDescent="0.35">
      <c r="B66" s="4"/>
      <c r="C66" s="4"/>
      <c r="D66" s="3"/>
      <c r="E66" s="2"/>
      <c r="F66" s="28"/>
      <c r="G66" s="28"/>
      <c r="H66" s="28"/>
      <c r="I66" s="28"/>
      <c r="J66" s="67"/>
      <c r="K66" s="50" t="s">
        <v>3</v>
      </c>
      <c r="L66" s="56">
        <v>96.168958742632611</v>
      </c>
    </row>
    <row r="67" spans="1:12" ht="15.4" customHeight="1" x14ac:dyDescent="0.35">
      <c r="B67" s="28"/>
      <c r="C67" s="28"/>
      <c r="D67" s="28"/>
      <c r="E67" s="28"/>
      <c r="F67" s="28"/>
      <c r="G67" s="28"/>
      <c r="H67" s="28"/>
      <c r="I67" s="28"/>
      <c r="J67" s="67"/>
      <c r="K67" s="50" t="s">
        <v>51</v>
      </c>
      <c r="L67" s="56">
        <v>95.771492579109491</v>
      </c>
    </row>
    <row r="68" spans="1:12" ht="15.4" customHeight="1" x14ac:dyDescent="0.35">
      <c r="A68" s="28"/>
      <c r="B68" s="28"/>
      <c r="C68" s="28"/>
      <c r="D68" s="28"/>
      <c r="E68" s="28"/>
      <c r="F68" s="28"/>
      <c r="G68" s="28"/>
      <c r="H68" s="28"/>
      <c r="I68" s="28"/>
      <c r="J68" s="67"/>
      <c r="K68" s="50" t="s">
        <v>2</v>
      </c>
      <c r="L68" s="56">
        <v>104.08230999004316</v>
      </c>
    </row>
    <row r="69" spans="1:12" ht="15.4" customHeight="1" x14ac:dyDescent="0.35">
      <c r="A69" s="28"/>
      <c r="B69" s="27"/>
      <c r="C69" s="27"/>
      <c r="D69" s="27"/>
      <c r="E69" s="27"/>
      <c r="F69" s="27"/>
      <c r="G69" s="27"/>
      <c r="H69" s="27"/>
      <c r="I69" s="27"/>
      <c r="J69" s="76"/>
      <c r="K69" s="50" t="s">
        <v>1</v>
      </c>
      <c r="L69" s="56">
        <v>103.18264014466547</v>
      </c>
    </row>
    <row r="70" spans="1:12" ht="15.4" customHeight="1" x14ac:dyDescent="0.35">
      <c r="K70" s="52"/>
      <c r="L70" s="56" t="s">
        <v>7</v>
      </c>
    </row>
    <row r="71" spans="1:12" ht="15.4" customHeight="1" x14ac:dyDescent="0.35">
      <c r="K71" s="55" t="s">
        <v>6</v>
      </c>
      <c r="L71" s="56">
        <v>98.494319269802773</v>
      </c>
    </row>
    <row r="72" spans="1:12" ht="15.4" customHeight="1" x14ac:dyDescent="0.35">
      <c r="K72" s="55" t="s">
        <v>5</v>
      </c>
      <c r="L72" s="56">
        <v>98.44414666355938</v>
      </c>
    </row>
    <row r="73" spans="1:12" ht="15.4" customHeight="1" x14ac:dyDescent="0.35">
      <c r="K73" s="55" t="s">
        <v>52</v>
      </c>
      <c r="L73" s="56">
        <v>100.30627657046287</v>
      </c>
    </row>
    <row r="74" spans="1:12" ht="15.4" customHeight="1" x14ac:dyDescent="0.35">
      <c r="K74" s="60" t="s">
        <v>4</v>
      </c>
      <c r="L74" s="56">
        <v>102.22250872137116</v>
      </c>
    </row>
    <row r="75" spans="1:12" ht="15.4" customHeight="1" x14ac:dyDescent="0.35">
      <c r="A75" s="26" t="str">
        <f>"Indexed number of employee jobs held by women in "&amp;$L$1&amp;" each week, by State and Territory"</f>
        <v>Indexed number of employee jobs held by women in Education and training each week, by State and Territory</v>
      </c>
      <c r="K75" s="50" t="s">
        <v>3</v>
      </c>
      <c r="L75" s="56">
        <v>97.059883633066349</v>
      </c>
    </row>
    <row r="76" spans="1:12" ht="15.4" customHeight="1" x14ac:dyDescent="0.35">
      <c r="K76" s="50" t="s">
        <v>51</v>
      </c>
      <c r="L76" s="56">
        <v>97.88266591991038</v>
      </c>
    </row>
    <row r="77" spans="1:12" ht="15.4" customHeight="1" x14ac:dyDescent="0.35">
      <c r="B77" s="4"/>
      <c r="C77" s="4"/>
      <c r="D77" s="4"/>
      <c r="E77" s="4"/>
      <c r="F77" s="28"/>
      <c r="G77" s="28"/>
      <c r="H77" s="28"/>
      <c r="I77" s="28"/>
      <c r="J77" s="67"/>
      <c r="K77" s="50" t="s">
        <v>2</v>
      </c>
      <c r="L77" s="56">
        <v>102.76833720544307</v>
      </c>
    </row>
    <row r="78" spans="1:12" ht="15.4" customHeight="1" x14ac:dyDescent="0.35">
      <c r="B78" s="4"/>
      <c r="C78" s="4"/>
      <c r="D78" s="4"/>
      <c r="E78" s="4"/>
      <c r="F78" s="28"/>
      <c r="G78" s="28"/>
      <c r="H78" s="28"/>
      <c r="I78" s="28"/>
      <c r="J78" s="67"/>
      <c r="K78" s="50" t="s">
        <v>1</v>
      </c>
      <c r="L78" s="56">
        <v>99.336889692585899</v>
      </c>
    </row>
    <row r="79" spans="1:12" ht="15.4" customHeight="1" x14ac:dyDescent="0.35">
      <c r="B79" s="4"/>
      <c r="C79" s="4"/>
      <c r="D79" s="3"/>
      <c r="E79" s="2"/>
      <c r="F79" s="28"/>
      <c r="G79" s="28"/>
      <c r="H79" s="28"/>
      <c r="I79" s="28"/>
      <c r="J79" s="67"/>
      <c r="K79" s="58"/>
      <c r="L79" s="58"/>
    </row>
    <row r="80" spans="1:12" ht="15.4" customHeight="1" x14ac:dyDescent="0.35">
      <c r="B80" s="4"/>
      <c r="C80" s="4"/>
      <c r="D80" s="3"/>
      <c r="E80" s="2"/>
      <c r="F80" s="28"/>
      <c r="G80" s="28"/>
      <c r="H80" s="28"/>
      <c r="I80" s="28"/>
      <c r="J80" s="67"/>
      <c r="K80" s="55" t="s">
        <v>10</v>
      </c>
      <c r="L80" s="55"/>
    </row>
    <row r="81" spans="1:12" ht="15.4" customHeight="1" x14ac:dyDescent="0.35">
      <c r="B81" s="4"/>
      <c r="C81" s="4"/>
      <c r="D81" s="3"/>
      <c r="E81" s="2"/>
      <c r="F81" s="28"/>
      <c r="G81" s="28"/>
      <c r="H81" s="28"/>
      <c r="I81" s="28"/>
      <c r="J81" s="67"/>
      <c r="K81" s="58"/>
      <c r="L81" s="55" t="s">
        <v>9</v>
      </c>
    </row>
    <row r="82" spans="1:12" ht="15.4" customHeight="1" x14ac:dyDescent="0.35">
      <c r="A82" s="28"/>
      <c r="B82" s="28"/>
      <c r="C82" s="28"/>
      <c r="D82" s="28"/>
      <c r="E82" s="28"/>
      <c r="F82" s="28"/>
      <c r="G82" s="28"/>
      <c r="H82" s="28"/>
      <c r="I82" s="28"/>
      <c r="J82" s="67"/>
      <c r="K82" s="55" t="s">
        <v>6</v>
      </c>
      <c r="L82" s="56">
        <v>99.909613620600936</v>
      </c>
    </row>
    <row r="83" spans="1:12" ht="15.4" customHeight="1" x14ac:dyDescent="0.35">
      <c r="B83" s="28"/>
      <c r="C83" s="28"/>
      <c r="D83" s="28"/>
      <c r="E83" s="28"/>
      <c r="F83" s="28"/>
      <c r="G83" s="28"/>
      <c r="H83" s="28"/>
      <c r="I83" s="28"/>
      <c r="J83" s="67"/>
      <c r="K83" s="55" t="s">
        <v>5</v>
      </c>
      <c r="L83" s="56">
        <v>99.546931829177367</v>
      </c>
    </row>
    <row r="84" spans="1:12" ht="15.4" customHeight="1" x14ac:dyDescent="0.35">
      <c r="A84" s="28"/>
      <c r="B84" s="27"/>
      <c r="C84" s="27"/>
      <c r="D84" s="27"/>
      <c r="E84" s="27"/>
      <c r="F84" s="27"/>
      <c r="G84" s="27"/>
      <c r="H84" s="27"/>
      <c r="I84" s="27"/>
      <c r="J84" s="76"/>
      <c r="K84" s="55" t="s">
        <v>52</v>
      </c>
      <c r="L84" s="56">
        <v>100.40676627394194</v>
      </c>
    </row>
    <row r="85" spans="1:12" ht="15.4" customHeight="1" x14ac:dyDescent="0.35">
      <c r="K85" s="60" t="s">
        <v>4</v>
      </c>
      <c r="L85" s="56">
        <v>101.17305599226026</v>
      </c>
    </row>
    <row r="86" spans="1:12" ht="15.4" customHeight="1" x14ac:dyDescent="0.35">
      <c r="K86" s="50" t="s">
        <v>3</v>
      </c>
      <c r="L86" s="56">
        <v>99.525191958108365</v>
      </c>
    </row>
    <row r="87" spans="1:12" ht="15.4" customHeight="1" x14ac:dyDescent="0.35">
      <c r="K87" s="50" t="s">
        <v>51</v>
      </c>
      <c r="L87" s="56">
        <v>100.67961165048544</v>
      </c>
    </row>
    <row r="88" spans="1:12" ht="15.4" customHeight="1" x14ac:dyDescent="0.35">
      <c r="K88" s="50" t="s">
        <v>2</v>
      </c>
      <c r="L88" s="56">
        <v>102.17701641684511</v>
      </c>
    </row>
    <row r="89" spans="1:12" ht="15.4" customHeight="1" x14ac:dyDescent="0.35">
      <c r="K89" s="50" t="s">
        <v>1</v>
      </c>
      <c r="L89" s="56">
        <v>91.701828410689174</v>
      </c>
    </row>
    <row r="90" spans="1:12" ht="15.4" customHeight="1" x14ac:dyDescent="0.35">
      <c r="K90" s="58"/>
      <c r="L90" s="56" t="s">
        <v>8</v>
      </c>
    </row>
    <row r="91" spans="1:12" ht="15" customHeight="1" x14ac:dyDescent="0.35">
      <c r="K91" s="55" t="s">
        <v>6</v>
      </c>
      <c r="L91" s="56">
        <v>98.565899277356422</v>
      </c>
    </row>
    <row r="92" spans="1:12" ht="15" customHeight="1" x14ac:dyDescent="0.35">
      <c r="K92" s="55" t="s">
        <v>5</v>
      </c>
      <c r="L92" s="56">
        <v>96.67825898879282</v>
      </c>
    </row>
    <row r="93" spans="1:12" ht="15" customHeight="1" x14ac:dyDescent="0.35">
      <c r="A93" s="26"/>
      <c r="K93" s="55" t="s">
        <v>52</v>
      </c>
      <c r="L93" s="56">
        <v>98.987691700125055</v>
      </c>
    </row>
    <row r="94" spans="1:12" ht="15" customHeight="1" x14ac:dyDescent="0.35">
      <c r="K94" s="60" t="s">
        <v>4</v>
      </c>
      <c r="L94" s="56">
        <v>99.939533196275249</v>
      </c>
    </row>
    <row r="95" spans="1:12" ht="15" customHeight="1" x14ac:dyDescent="0.35">
      <c r="K95" s="50" t="s">
        <v>3</v>
      </c>
      <c r="L95" s="56">
        <v>98.32731909813603</v>
      </c>
    </row>
    <row r="96" spans="1:12" ht="15" customHeight="1" x14ac:dyDescent="0.35">
      <c r="K96" s="50" t="s">
        <v>51</v>
      </c>
      <c r="L96" s="56">
        <v>94.611650485436897</v>
      </c>
    </row>
    <row r="97" spans="1:12" ht="15" customHeight="1" x14ac:dyDescent="0.35">
      <c r="K97" s="50" t="s">
        <v>2</v>
      </c>
      <c r="L97" s="56">
        <v>103.65810135617417</v>
      </c>
    </row>
    <row r="98" spans="1:12" ht="15" customHeight="1" x14ac:dyDescent="0.35">
      <c r="K98" s="50" t="s">
        <v>1</v>
      </c>
      <c r="L98" s="56">
        <v>102.3089545241444</v>
      </c>
    </row>
    <row r="99" spans="1:12" ht="15" customHeight="1" x14ac:dyDescent="0.35">
      <c r="K99" s="52"/>
      <c r="L99" s="56" t="s">
        <v>7</v>
      </c>
    </row>
    <row r="100" spans="1:12" ht="15" customHeight="1" x14ac:dyDescent="0.35">
      <c r="A100" s="25"/>
      <c r="B100" s="24"/>
      <c r="K100" s="55" t="s">
        <v>6</v>
      </c>
      <c r="L100" s="56">
        <v>98.025330559097924</v>
      </c>
    </row>
    <row r="101" spans="1:12" x14ac:dyDescent="0.35">
      <c r="A101" s="25"/>
      <c r="B101" s="24"/>
      <c r="K101" s="55" t="s">
        <v>5</v>
      </c>
      <c r="L101" s="56">
        <v>97.485420425633635</v>
      </c>
    </row>
    <row r="102" spans="1:12" x14ac:dyDescent="0.35">
      <c r="A102" s="25"/>
      <c r="B102" s="24"/>
      <c r="K102" s="55" t="s">
        <v>52</v>
      </c>
      <c r="L102" s="56">
        <v>98.793365365628915</v>
      </c>
    </row>
    <row r="103" spans="1:12" x14ac:dyDescent="0.35">
      <c r="A103" s="25"/>
      <c r="B103" s="24"/>
      <c r="K103" s="60" t="s">
        <v>4</v>
      </c>
      <c r="L103" s="56">
        <v>99.839642036521951</v>
      </c>
    </row>
    <row r="104" spans="1:12" x14ac:dyDescent="0.35">
      <c r="A104" s="25"/>
      <c r="B104" s="24"/>
      <c r="K104" s="50" t="s">
        <v>3</v>
      </c>
      <c r="L104" s="56">
        <v>97.713256640529622</v>
      </c>
    </row>
    <row r="105" spans="1:12" x14ac:dyDescent="0.35">
      <c r="A105" s="25"/>
      <c r="B105" s="24"/>
      <c r="K105" s="50" t="s">
        <v>51</v>
      </c>
      <c r="L105" s="56">
        <v>96.190614886731396</v>
      </c>
    </row>
    <row r="106" spans="1:12" x14ac:dyDescent="0.35">
      <c r="A106" s="25"/>
      <c r="B106" s="24"/>
      <c r="K106" s="50" t="s">
        <v>2</v>
      </c>
      <c r="L106" s="56">
        <v>101.89882226980728</v>
      </c>
    </row>
    <row r="107" spans="1:12" x14ac:dyDescent="0.35">
      <c r="A107" s="25"/>
      <c r="B107" s="24"/>
      <c r="K107" s="50" t="s">
        <v>1</v>
      </c>
      <c r="L107" s="56">
        <v>98.968706047819978</v>
      </c>
    </row>
    <row r="108" spans="1:12" x14ac:dyDescent="0.35">
      <c r="A108" s="25"/>
      <c r="B108" s="24"/>
      <c r="K108" s="58"/>
      <c r="L108" s="62"/>
    </row>
    <row r="109" spans="1:12" x14ac:dyDescent="0.35">
      <c r="A109" s="25"/>
      <c r="B109" s="24"/>
      <c r="K109" s="58"/>
      <c r="L109" s="62"/>
    </row>
    <row r="110" spans="1:12" x14ac:dyDescent="0.35">
      <c r="K110" s="58"/>
      <c r="L110" s="62"/>
    </row>
    <row r="111" spans="1:12" x14ac:dyDescent="0.35">
      <c r="K111" s="58"/>
      <c r="L111" s="62"/>
    </row>
    <row r="112" spans="1:12" x14ac:dyDescent="0.35">
      <c r="K112" s="58"/>
      <c r="L112" s="62"/>
    </row>
    <row r="113" spans="11:12" x14ac:dyDescent="0.35">
      <c r="K113" s="58"/>
      <c r="L113" s="62"/>
    </row>
    <row r="114" spans="11:12" x14ac:dyDescent="0.35">
      <c r="K114" s="58"/>
      <c r="L114" s="62"/>
    </row>
    <row r="115" spans="11:12" x14ac:dyDescent="0.35">
      <c r="K115" s="58"/>
      <c r="L115" s="62"/>
    </row>
    <row r="116" spans="11:12" x14ac:dyDescent="0.35">
      <c r="K116" s="58"/>
      <c r="L116" s="62"/>
    </row>
    <row r="117" spans="11:12" x14ac:dyDescent="0.35">
      <c r="K117" s="58"/>
      <c r="L117" s="62"/>
    </row>
    <row r="118" spans="11:12" x14ac:dyDescent="0.35">
      <c r="K118" s="58"/>
      <c r="L118" s="62"/>
    </row>
    <row r="119" spans="11:12" x14ac:dyDescent="0.35">
      <c r="K119" s="58"/>
      <c r="L119" s="62"/>
    </row>
    <row r="120" spans="11:12" x14ac:dyDescent="0.35">
      <c r="K120" s="58"/>
      <c r="L120" s="62"/>
    </row>
    <row r="121" spans="11:12" x14ac:dyDescent="0.35">
      <c r="K121" s="58"/>
      <c r="L121" s="63"/>
    </row>
    <row r="122" spans="11:12" x14ac:dyDescent="0.35">
      <c r="K122" s="51"/>
      <c r="L122" s="62"/>
    </row>
    <row r="123" spans="11:12" x14ac:dyDescent="0.35">
      <c r="K123" s="51"/>
      <c r="L123" s="62"/>
    </row>
    <row r="124" spans="11:12" x14ac:dyDescent="0.35">
      <c r="K124" s="51"/>
      <c r="L124" s="62"/>
    </row>
    <row r="125" spans="11:12" x14ac:dyDescent="0.35">
      <c r="K125" s="51"/>
      <c r="L125" s="62"/>
    </row>
    <row r="126" spans="11:12" x14ac:dyDescent="0.35">
      <c r="K126" s="51"/>
      <c r="L126" s="62"/>
    </row>
    <row r="127" spans="11:12" x14ac:dyDescent="0.35">
      <c r="K127" s="51"/>
      <c r="L127" s="62"/>
    </row>
    <row r="128" spans="11:12" x14ac:dyDescent="0.35">
      <c r="K128" s="51"/>
      <c r="L128" s="62"/>
    </row>
    <row r="129" spans="1:12" x14ac:dyDescent="0.35">
      <c r="K129" s="51"/>
      <c r="L129" s="62"/>
    </row>
    <row r="130" spans="1:12" x14ac:dyDescent="0.35">
      <c r="K130" s="51"/>
      <c r="L130" s="62"/>
    </row>
    <row r="131" spans="1:12" x14ac:dyDescent="0.35">
      <c r="K131" s="58"/>
      <c r="L131" s="62"/>
    </row>
    <row r="132" spans="1:12" x14ac:dyDescent="0.35">
      <c r="K132" s="58"/>
      <c r="L132" s="62"/>
    </row>
    <row r="133" spans="1:12" x14ac:dyDescent="0.35">
      <c r="K133" s="58"/>
      <c r="L133" s="62"/>
    </row>
    <row r="134" spans="1:12" x14ac:dyDescent="0.35">
      <c r="K134" s="58"/>
      <c r="L134" s="62"/>
    </row>
    <row r="135" spans="1:12" x14ac:dyDescent="0.35">
      <c r="K135" s="58"/>
      <c r="L135" s="62"/>
    </row>
    <row r="136" spans="1:12" x14ac:dyDescent="0.35">
      <c r="K136" s="58"/>
      <c r="L136" s="62"/>
    </row>
    <row r="137" spans="1:12" x14ac:dyDescent="0.35">
      <c r="K137" s="58"/>
      <c r="L137" s="62"/>
    </row>
    <row r="138" spans="1:12" x14ac:dyDescent="0.35">
      <c r="K138" s="58"/>
      <c r="L138" s="62"/>
    </row>
    <row r="139" spans="1:12" x14ac:dyDescent="0.35">
      <c r="K139" s="58"/>
      <c r="L139" s="62"/>
    </row>
    <row r="140" spans="1:12" x14ac:dyDescent="0.35">
      <c r="A140" s="25"/>
      <c r="B140" s="24"/>
      <c r="K140" s="58"/>
      <c r="L140" s="62"/>
    </row>
    <row r="141" spans="1:12" x14ac:dyDescent="0.35">
      <c r="A141" s="25"/>
      <c r="B141" s="24"/>
      <c r="K141" s="58"/>
      <c r="L141" s="58"/>
    </row>
    <row r="142" spans="1:12" x14ac:dyDescent="0.35">
      <c r="K142" s="58"/>
      <c r="L142" s="64"/>
    </row>
    <row r="143" spans="1:12" x14ac:dyDescent="0.35">
      <c r="K143" s="58"/>
      <c r="L143" s="65"/>
    </row>
    <row r="144" spans="1:12" x14ac:dyDescent="0.35">
      <c r="K144" s="58"/>
      <c r="L144" s="63"/>
    </row>
    <row r="145" spans="11:12" x14ac:dyDescent="0.35">
      <c r="K145" s="58"/>
      <c r="L145" s="63"/>
    </row>
    <row r="146" spans="11:12" x14ac:dyDescent="0.35">
      <c r="K146" s="58"/>
      <c r="L146" s="63"/>
    </row>
    <row r="147" spans="11:12" x14ac:dyDescent="0.35">
      <c r="K147" s="58"/>
      <c r="L147" s="63"/>
    </row>
    <row r="148" spans="11:12" x14ac:dyDescent="0.35">
      <c r="K148" s="58"/>
      <c r="L148" s="63"/>
    </row>
    <row r="149" spans="11:12" x14ac:dyDescent="0.35">
      <c r="K149" s="58"/>
      <c r="L149" s="63"/>
    </row>
    <row r="150" spans="11:12" x14ac:dyDescent="0.35">
      <c r="K150" s="51"/>
      <c r="L150" s="63"/>
    </row>
    <row r="151" spans="11:12" x14ac:dyDescent="0.35">
      <c r="K151" s="58"/>
      <c r="L151" s="63"/>
    </row>
    <row r="152" spans="11:12" x14ac:dyDescent="0.35">
      <c r="K152" s="58"/>
      <c r="L152" s="63"/>
    </row>
    <row r="153" spans="11:12" x14ac:dyDescent="0.35">
      <c r="K153" s="58"/>
      <c r="L153" s="63"/>
    </row>
    <row r="154" spans="11:12" x14ac:dyDescent="0.35">
      <c r="K154" s="58"/>
      <c r="L154" s="63"/>
    </row>
    <row r="155" spans="11:12" x14ac:dyDescent="0.35">
      <c r="K155" s="58"/>
      <c r="L155" s="63"/>
    </row>
    <row r="156" spans="11:12" x14ac:dyDescent="0.35">
      <c r="K156" s="58"/>
      <c r="L156" s="63"/>
    </row>
    <row r="157" spans="11:12" x14ac:dyDescent="0.35">
      <c r="K157" s="58"/>
      <c r="L157" s="63"/>
    </row>
    <row r="158" spans="11:12" x14ac:dyDescent="0.35">
      <c r="K158" s="58"/>
      <c r="L158" s="63"/>
    </row>
    <row r="159" spans="11:12" x14ac:dyDescent="0.35">
      <c r="K159" s="58"/>
      <c r="L159" s="63"/>
    </row>
    <row r="160" spans="11:12" x14ac:dyDescent="0.35">
      <c r="K160" s="58"/>
      <c r="L160" s="63"/>
    </row>
    <row r="161" spans="11:12" x14ac:dyDescent="0.35">
      <c r="K161" s="58"/>
      <c r="L161" s="63"/>
    </row>
    <row r="162" spans="11:12" x14ac:dyDescent="0.35">
      <c r="K162" s="58"/>
      <c r="L162" s="63"/>
    </row>
    <row r="163" spans="11:12" x14ac:dyDescent="0.35">
      <c r="K163" s="58"/>
      <c r="L163" s="63"/>
    </row>
    <row r="164" spans="11:12" x14ac:dyDescent="0.35">
      <c r="K164" s="58"/>
      <c r="L164" s="63"/>
    </row>
    <row r="165" spans="11:12" x14ac:dyDescent="0.35">
      <c r="K165" s="58"/>
      <c r="L165" s="63"/>
    </row>
    <row r="166" spans="11:12" x14ac:dyDescent="0.35">
      <c r="K166" s="58"/>
      <c r="L166" s="63"/>
    </row>
    <row r="167" spans="11:12" x14ac:dyDescent="0.35">
      <c r="K167" s="58"/>
      <c r="L167" s="63"/>
    </row>
    <row r="168" spans="11:12" x14ac:dyDescent="0.35">
      <c r="K168" s="58"/>
      <c r="L168" s="63"/>
    </row>
    <row r="169" spans="11:12" x14ac:dyDescent="0.35">
      <c r="K169" s="58"/>
      <c r="L169" s="63"/>
    </row>
    <row r="170" spans="11:12" x14ac:dyDescent="0.35">
      <c r="K170" s="51"/>
      <c r="L170" s="63"/>
    </row>
    <row r="171" spans="11:12" x14ac:dyDescent="0.35">
      <c r="K171" s="51"/>
      <c r="L171" s="63"/>
    </row>
    <row r="172" spans="11:12" x14ac:dyDescent="0.35">
      <c r="K172" s="51"/>
      <c r="L172" s="63"/>
    </row>
    <row r="173" spans="11:12" x14ac:dyDescent="0.35">
      <c r="K173" s="58"/>
      <c r="L173" s="63"/>
    </row>
    <row r="174" spans="11:12" x14ac:dyDescent="0.35">
      <c r="K174" s="58"/>
      <c r="L174" s="63"/>
    </row>
    <row r="175" spans="11:12" x14ac:dyDescent="0.35">
      <c r="K175" s="58"/>
      <c r="L175" s="63"/>
    </row>
    <row r="176" spans="11:12" x14ac:dyDescent="0.35">
      <c r="K176" s="58"/>
      <c r="L176" s="63"/>
    </row>
    <row r="177" spans="11:12" x14ac:dyDescent="0.35">
      <c r="K177" s="58"/>
      <c r="L177" s="63"/>
    </row>
    <row r="178" spans="11:12" x14ac:dyDescent="0.35">
      <c r="K178" s="58"/>
      <c r="L178" s="63"/>
    </row>
    <row r="179" spans="11:12" x14ac:dyDescent="0.35">
      <c r="K179" s="58"/>
      <c r="L179" s="63"/>
    </row>
    <row r="180" spans="11:12" x14ac:dyDescent="0.35">
      <c r="K180" s="58"/>
      <c r="L180" s="63"/>
    </row>
    <row r="181" spans="11:12" x14ac:dyDescent="0.35">
      <c r="K181" s="58"/>
      <c r="L181" s="58"/>
    </row>
    <row r="182" spans="11:12" x14ac:dyDescent="0.35">
      <c r="K182" s="58"/>
      <c r="L182" s="58"/>
    </row>
    <row r="183" spans="11:12" x14ac:dyDescent="0.35">
      <c r="K183" s="58"/>
      <c r="L183" s="58"/>
    </row>
    <row r="184" spans="11:12" x14ac:dyDescent="0.35">
      <c r="K184" s="58"/>
      <c r="L184" s="58"/>
    </row>
    <row r="185" spans="11:12" x14ac:dyDescent="0.35">
      <c r="K185" s="51"/>
      <c r="L185" s="58"/>
    </row>
    <row r="186" spans="11:12" x14ac:dyDescent="0.35">
      <c r="K186" s="51"/>
      <c r="L186" s="58"/>
    </row>
    <row r="187" spans="11:12" x14ac:dyDescent="0.35">
      <c r="K187" s="51"/>
      <c r="L187" s="58"/>
    </row>
    <row r="188" spans="11:12" x14ac:dyDescent="0.35">
      <c r="K188" s="51"/>
      <c r="L188" s="58"/>
    </row>
    <row r="189" spans="11:12" x14ac:dyDescent="0.35">
      <c r="K189" s="51"/>
      <c r="L189" s="58"/>
    </row>
    <row r="190" spans="11:12" x14ac:dyDescent="0.35">
      <c r="K190" s="51"/>
      <c r="L190" s="58"/>
    </row>
    <row r="191" spans="11:12" x14ac:dyDescent="0.35">
      <c r="K191" s="51"/>
      <c r="L191" s="58"/>
    </row>
    <row r="192" spans="11:12" x14ac:dyDescent="0.35">
      <c r="K192" s="51"/>
      <c r="L192" s="58"/>
    </row>
    <row r="193" spans="11:12" x14ac:dyDescent="0.35">
      <c r="K193" s="51"/>
      <c r="L193" s="58"/>
    </row>
    <row r="194" spans="11:12" x14ac:dyDescent="0.35">
      <c r="K194" s="51"/>
      <c r="L194" s="58"/>
    </row>
    <row r="195" spans="11:12" x14ac:dyDescent="0.35">
      <c r="K195" s="51"/>
      <c r="L195" s="58"/>
    </row>
    <row r="196" spans="11:12" x14ac:dyDescent="0.35">
      <c r="K196" s="51"/>
      <c r="L196" s="58"/>
    </row>
    <row r="197" spans="11:12" x14ac:dyDescent="0.35">
      <c r="K197" s="51"/>
      <c r="L197" s="58"/>
    </row>
    <row r="198" spans="11:12" x14ac:dyDescent="0.35">
      <c r="K198" s="51"/>
      <c r="L198" s="58"/>
    </row>
    <row r="199" spans="11:12" x14ac:dyDescent="0.35">
      <c r="K199" s="51"/>
      <c r="L199" s="58"/>
    </row>
    <row r="200" spans="11:12" x14ac:dyDescent="0.35">
      <c r="K200" s="51"/>
      <c r="L200" s="58"/>
    </row>
    <row r="201" spans="11:12" x14ac:dyDescent="0.35">
      <c r="K201" s="51"/>
      <c r="L201" s="58"/>
    </row>
    <row r="202" spans="11:12" x14ac:dyDescent="0.35">
      <c r="K202" s="51"/>
      <c r="L202" s="58"/>
    </row>
    <row r="203" spans="11:12" x14ac:dyDescent="0.35">
      <c r="K203" s="51"/>
      <c r="L203" s="58"/>
    </row>
    <row r="204" spans="11:12" x14ac:dyDescent="0.35">
      <c r="K204" s="51"/>
      <c r="L204" s="58"/>
    </row>
    <row r="205" spans="11:12" x14ac:dyDescent="0.35">
      <c r="K205" s="51"/>
      <c r="L205" s="58"/>
    </row>
    <row r="206" spans="11:12" x14ac:dyDescent="0.35">
      <c r="K206" s="51"/>
      <c r="L206" s="58"/>
    </row>
    <row r="207" spans="11:12" x14ac:dyDescent="0.35">
      <c r="K207" s="51"/>
      <c r="L207" s="58"/>
    </row>
    <row r="208" spans="11:12" x14ac:dyDescent="0.35">
      <c r="K208" s="51"/>
      <c r="L208" s="58"/>
    </row>
    <row r="209" spans="11:12" x14ac:dyDescent="0.35">
      <c r="K209" s="51"/>
      <c r="L209" s="58"/>
    </row>
    <row r="210" spans="11:12" x14ac:dyDescent="0.35">
      <c r="K210" s="51"/>
      <c r="L210" s="58"/>
    </row>
    <row r="211" spans="11:12" x14ac:dyDescent="0.35">
      <c r="K211" s="51"/>
      <c r="L211" s="58"/>
    </row>
    <row r="212" spans="11:12" x14ac:dyDescent="0.35">
      <c r="K212" s="51"/>
      <c r="L212" s="58"/>
    </row>
    <row r="213" spans="11:12" x14ac:dyDescent="0.35">
      <c r="K213" s="51"/>
      <c r="L213" s="58"/>
    </row>
    <row r="214" spans="11:12" x14ac:dyDescent="0.35">
      <c r="K214" s="51"/>
      <c r="L214" s="58"/>
    </row>
    <row r="215" spans="11:12" x14ac:dyDescent="0.35">
      <c r="K215" s="51"/>
      <c r="L215" s="51"/>
    </row>
    <row r="216" spans="11:12" x14ac:dyDescent="0.35">
      <c r="K216" s="51"/>
      <c r="L216" s="51"/>
    </row>
    <row r="217" spans="11:12" x14ac:dyDescent="0.35">
      <c r="K217" s="51"/>
      <c r="L217" s="51"/>
    </row>
    <row r="218" spans="11:12" x14ac:dyDescent="0.35">
      <c r="K218" s="51"/>
      <c r="L218" s="51"/>
    </row>
    <row r="219" spans="11:12" x14ac:dyDescent="0.35">
      <c r="K219" s="51"/>
      <c r="L219" s="51"/>
    </row>
    <row r="220" spans="11:12" x14ac:dyDescent="0.35">
      <c r="K220" s="51"/>
      <c r="L220" s="51"/>
    </row>
    <row r="221" spans="11:12" x14ac:dyDescent="0.35">
      <c r="K221" s="51"/>
      <c r="L221" s="51"/>
    </row>
    <row r="222" spans="11:12" x14ac:dyDescent="0.35">
      <c r="K222" s="51"/>
      <c r="L222" s="51"/>
    </row>
    <row r="223" spans="11:12" x14ac:dyDescent="0.35">
      <c r="K223" s="51"/>
      <c r="L223" s="51"/>
    </row>
    <row r="224" spans="11:12" x14ac:dyDescent="0.35">
      <c r="K224" s="51"/>
      <c r="L224" s="51"/>
    </row>
    <row r="225" spans="11:12" x14ac:dyDescent="0.35">
      <c r="K225" s="51"/>
      <c r="L225" s="51"/>
    </row>
    <row r="226" spans="11:12" x14ac:dyDescent="0.35">
      <c r="K226" s="51"/>
      <c r="L226" s="51"/>
    </row>
    <row r="227" spans="11:12" x14ac:dyDescent="0.35">
      <c r="K227" s="51"/>
      <c r="L227" s="51"/>
    </row>
    <row r="228" spans="11:12" x14ac:dyDescent="0.35">
      <c r="K228" s="51"/>
      <c r="L228" s="51"/>
    </row>
    <row r="229" spans="11:12" x14ac:dyDescent="0.35">
      <c r="K229" s="51"/>
      <c r="L229" s="51"/>
    </row>
    <row r="230" spans="11:12" x14ac:dyDescent="0.35">
      <c r="K230" s="51"/>
      <c r="L230" s="51"/>
    </row>
    <row r="231" spans="11:12" x14ac:dyDescent="0.35">
      <c r="K231" s="51"/>
      <c r="L231" s="51"/>
    </row>
    <row r="232" spans="11:12" x14ac:dyDescent="0.35">
      <c r="K232" s="51"/>
      <c r="L232" s="51"/>
    </row>
    <row r="233" spans="11:12" x14ac:dyDescent="0.35">
      <c r="K233" s="51"/>
      <c r="L233" s="51"/>
    </row>
    <row r="234" spans="11:12" x14ac:dyDescent="0.35">
      <c r="K234" s="51"/>
      <c r="L234" s="51"/>
    </row>
    <row r="235" spans="11:12" x14ac:dyDescent="0.35">
      <c r="K235" s="51"/>
      <c r="L235" s="51"/>
    </row>
    <row r="236" spans="11:12" x14ac:dyDescent="0.35">
      <c r="K236" s="51"/>
      <c r="L236" s="51"/>
    </row>
    <row r="237" spans="11:12" x14ac:dyDescent="0.35">
      <c r="K237" s="51"/>
      <c r="L237" s="51"/>
    </row>
    <row r="238" spans="11:12" x14ac:dyDescent="0.35">
      <c r="K238" s="51"/>
      <c r="L238" s="51"/>
    </row>
    <row r="239" spans="11:12" x14ac:dyDescent="0.35">
      <c r="K239" s="51"/>
      <c r="L239" s="51"/>
    </row>
    <row r="240" spans="11:12" x14ac:dyDescent="0.35">
      <c r="K240" s="51"/>
      <c r="L240" s="51"/>
    </row>
    <row r="241" spans="11:12" x14ac:dyDescent="0.35">
      <c r="K241" s="51"/>
      <c r="L241" s="51"/>
    </row>
    <row r="242" spans="11:12" x14ac:dyDescent="0.35">
      <c r="K242" s="51"/>
      <c r="L242" s="51"/>
    </row>
    <row r="243" spans="11:12" x14ac:dyDescent="0.35">
      <c r="K243" s="51"/>
      <c r="L243" s="51"/>
    </row>
    <row r="244" spans="11:12" x14ac:dyDescent="0.35">
      <c r="K244" s="51"/>
      <c r="L244" s="51"/>
    </row>
    <row r="245" spans="11:12" x14ac:dyDescent="0.35">
      <c r="K245" s="51"/>
      <c r="L245" s="51"/>
    </row>
    <row r="246" spans="11:12" x14ac:dyDescent="0.35">
      <c r="K246" s="51"/>
      <c r="L246" s="51"/>
    </row>
    <row r="247" spans="11:12" x14ac:dyDescent="0.35">
      <c r="K247" s="51"/>
      <c r="L247" s="51"/>
    </row>
    <row r="248" spans="11:12" x14ac:dyDescent="0.35">
      <c r="K248" s="51"/>
      <c r="L248" s="51"/>
    </row>
    <row r="249" spans="11:12" x14ac:dyDescent="0.35">
      <c r="K249" s="51"/>
      <c r="L249" s="51"/>
    </row>
    <row r="250" spans="11:12" x14ac:dyDescent="0.35">
      <c r="K250" s="51"/>
      <c r="L250" s="51"/>
    </row>
    <row r="251" spans="11:12" x14ac:dyDescent="0.35">
      <c r="K251" s="51"/>
      <c r="L251" s="51"/>
    </row>
    <row r="252" spans="11:12" x14ac:dyDescent="0.35">
      <c r="K252" s="51"/>
      <c r="L252" s="51"/>
    </row>
    <row r="253" spans="11:12" x14ac:dyDescent="0.35">
      <c r="K253" s="51"/>
      <c r="L253" s="51"/>
    </row>
    <row r="254" spans="11:12" x14ac:dyDescent="0.35">
      <c r="K254" s="51"/>
      <c r="L254" s="51"/>
    </row>
    <row r="255" spans="11:12" x14ac:dyDescent="0.35">
      <c r="K255" s="51"/>
      <c r="L255" s="51"/>
    </row>
    <row r="256" spans="11:12" x14ac:dyDescent="0.35">
      <c r="K256" s="51"/>
      <c r="L256" s="51"/>
    </row>
    <row r="257" spans="11:12" x14ac:dyDescent="0.35">
      <c r="K257" s="51"/>
      <c r="L257" s="51"/>
    </row>
    <row r="258" spans="11:12" x14ac:dyDescent="0.35">
      <c r="K258" s="51"/>
      <c r="L258" s="51"/>
    </row>
    <row r="259" spans="11:12" x14ac:dyDescent="0.35">
      <c r="K259" s="51"/>
      <c r="L259" s="51"/>
    </row>
    <row r="260" spans="11:12" x14ac:dyDescent="0.35">
      <c r="K260" s="51"/>
      <c r="L260" s="51"/>
    </row>
    <row r="261" spans="11:12" x14ac:dyDescent="0.35">
      <c r="K261" s="51"/>
      <c r="L261" s="51"/>
    </row>
    <row r="262" spans="11:12" x14ac:dyDescent="0.35">
      <c r="K262" s="51"/>
      <c r="L262" s="51"/>
    </row>
    <row r="263" spans="11:12" x14ac:dyDescent="0.35">
      <c r="K263" s="51"/>
      <c r="L263" s="51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5ADE8-995E-4E50-9D44-3BC137587567}">
  <sheetPr codeName="Sheet20">
    <tabColor rgb="FF0070C0"/>
  </sheetPr>
  <dimension ref="A1:L263"/>
  <sheetViews>
    <sheetView showRuler="0" zoomScaleNormal="100" workbookViewId="0">
      <selection sqref="A1:I1"/>
    </sheetView>
  </sheetViews>
  <sheetFormatPr defaultColWidth="8.7265625" defaultRowHeight="14.5" x14ac:dyDescent="0.35"/>
  <cols>
    <col min="1" max="1" width="14.81640625" style="22" customWidth="1"/>
    <col min="2" max="2" width="10.453125" style="22" customWidth="1"/>
    <col min="3" max="5" width="10" style="22" customWidth="1"/>
    <col min="6" max="6" width="10.453125" style="22" customWidth="1"/>
    <col min="7" max="9" width="10" style="22" customWidth="1"/>
    <col min="10" max="10" width="6.26953125" style="68" customWidth="1"/>
    <col min="11" max="11" width="11.7265625" style="22" customWidth="1"/>
    <col min="12" max="12" width="13.54296875" style="22" bestFit="1" customWidth="1"/>
    <col min="13" max="16384" width="8.7265625" style="22"/>
  </cols>
  <sheetData>
    <row r="1" spans="1:12" ht="60" customHeight="1" x14ac:dyDescent="0.35">
      <c r="A1" s="79" t="s">
        <v>25</v>
      </c>
      <c r="B1" s="79"/>
      <c r="C1" s="79"/>
      <c r="D1" s="79"/>
      <c r="E1" s="79"/>
      <c r="F1" s="79"/>
      <c r="G1" s="79"/>
      <c r="H1" s="79"/>
      <c r="I1" s="79"/>
      <c r="J1" s="74"/>
      <c r="K1" s="48"/>
      <c r="L1" s="49" t="s">
        <v>41</v>
      </c>
    </row>
    <row r="2" spans="1:12" ht="19.5" customHeight="1" x14ac:dyDescent="0.45">
      <c r="A2" s="7" t="str">
        <f>"Weekly Payroll Jobs and Wages in Australia - " &amp;$L$1</f>
        <v>Weekly Payroll Jobs and Wages in Australia - Health care and social assistance</v>
      </c>
      <c r="B2" s="29"/>
      <c r="C2" s="29"/>
      <c r="D2" s="29"/>
      <c r="E2" s="29"/>
      <c r="F2" s="29"/>
      <c r="G2" s="29"/>
      <c r="H2" s="29"/>
      <c r="I2" s="29"/>
      <c r="J2" s="67"/>
      <c r="K2" s="77"/>
      <c r="L2" s="73">
        <v>43939</v>
      </c>
    </row>
    <row r="3" spans="1:12" ht="15" customHeight="1" x14ac:dyDescent="0.35">
      <c r="A3" s="47" t="str">
        <f>"Week ending "&amp;TEXT($L$2,"dd mmmm yyyy")</f>
        <v>Week ending 18 April 2020</v>
      </c>
      <c r="B3" s="29"/>
      <c r="C3" s="44"/>
      <c r="D3" s="46"/>
      <c r="E3" s="29"/>
      <c r="F3" s="29"/>
      <c r="G3" s="29"/>
      <c r="H3" s="29"/>
      <c r="I3" s="29"/>
      <c r="J3" s="67"/>
      <c r="K3" s="50" t="s">
        <v>24</v>
      </c>
      <c r="L3" s="53">
        <v>43904</v>
      </c>
    </row>
    <row r="4" spans="1:12" ht="15" customHeight="1" x14ac:dyDescent="0.35">
      <c r="A4" s="6" t="s">
        <v>23</v>
      </c>
      <c r="B4" s="28"/>
      <c r="C4" s="28"/>
      <c r="D4" s="28"/>
      <c r="E4" s="28"/>
      <c r="F4" s="28"/>
      <c r="G4" s="28"/>
      <c r="H4" s="28"/>
      <c r="I4" s="28"/>
      <c r="J4" s="67"/>
      <c r="K4" s="52" t="s">
        <v>62</v>
      </c>
      <c r="L4" s="53">
        <v>43911</v>
      </c>
    </row>
    <row r="5" spans="1:12" ht="11.65" customHeight="1" x14ac:dyDescent="0.35">
      <c r="A5" s="66"/>
      <c r="B5" s="29"/>
      <c r="C5" s="29"/>
      <c r="D5" s="28"/>
      <c r="E5" s="28"/>
      <c r="F5" s="29"/>
      <c r="G5" s="29"/>
      <c r="H5" s="29"/>
      <c r="I5" s="29"/>
      <c r="J5" s="67"/>
      <c r="K5" s="52"/>
      <c r="L5" s="53">
        <v>43918</v>
      </c>
    </row>
    <row r="6" spans="1:12" ht="16.5" customHeight="1" thickBot="1" x14ac:dyDescent="0.4">
      <c r="A6" s="45" t="str">
        <f>"Change in employee jobs and total employee wages, "&amp;$L$1</f>
        <v>Change in employee jobs and total employee wages, Health care and social assistance</v>
      </c>
      <c r="B6" s="44"/>
      <c r="C6" s="43"/>
      <c r="D6" s="42"/>
      <c r="E6" s="28"/>
      <c r="F6" s="29"/>
      <c r="G6" s="29"/>
      <c r="H6" s="29"/>
      <c r="I6" s="29"/>
      <c r="J6" s="67"/>
      <c r="K6" s="52"/>
      <c r="L6" s="53">
        <v>43925</v>
      </c>
    </row>
    <row r="7" spans="1:12" ht="16.5" customHeight="1" thickTop="1" x14ac:dyDescent="0.35">
      <c r="A7" s="41"/>
      <c r="B7" s="91" t="s">
        <v>22</v>
      </c>
      <c r="C7" s="92"/>
      <c r="D7" s="92"/>
      <c r="E7" s="93"/>
      <c r="F7" s="94" t="s">
        <v>21</v>
      </c>
      <c r="G7" s="95"/>
      <c r="H7" s="95"/>
      <c r="I7" s="96"/>
      <c r="J7" s="69"/>
      <c r="K7" s="52" t="s">
        <v>63</v>
      </c>
      <c r="L7" s="53">
        <v>43932</v>
      </c>
    </row>
    <row r="8" spans="1:12" ht="34.15" customHeight="1" x14ac:dyDescent="0.35">
      <c r="A8" s="97"/>
      <c r="B8" s="99" t="s">
        <v>65</v>
      </c>
      <c r="C8" s="101" t="str">
        <f>"% Change between " &amp; TEXT($L$4,"dd mmmm")&amp;" and "&amp; TEXT($L$2,"dd mmmm") &amp; " (monthly change)"</f>
        <v>% Change between 21 March and 18 April (monthly change)</v>
      </c>
      <c r="D8" s="82" t="str">
        <f>"% Change between " &amp; TEXT($L$7,"dd mmmm")&amp;" and "&amp; TEXT($L$2,"dd mmmm") &amp; " (weekly change)"</f>
        <v>% Change between 11 April and 18 April (weekly change)</v>
      </c>
      <c r="E8" s="84" t="str">
        <f>"% Change between " &amp; TEXT($L$6,"dd mmmm")&amp;" and "&amp; TEXT($L$7,"dd mmmm") &amp; " (weekly change)"</f>
        <v>% Change between 04 April and 11 April (weekly change)</v>
      </c>
      <c r="F8" s="103" t="s">
        <v>65</v>
      </c>
      <c r="G8" s="101" t="str">
        <f>"% Change between " &amp; TEXT($L$4,"dd mmmm")&amp;" and "&amp; TEXT($L$2,"dd mmmm") &amp; " (monthly change)"</f>
        <v>% Change between 21 March and 18 April (monthly change)</v>
      </c>
      <c r="H8" s="82" t="str">
        <f>"% Change between " &amp; TEXT($L$7,"dd mmmm")&amp;" and "&amp; TEXT($L$2,"dd mmmm") &amp; " (weekly change)"</f>
        <v>% Change between 11 April and 18 April (weekly change)</v>
      </c>
      <c r="I8" s="84" t="str">
        <f>"% Change between " &amp; TEXT($L$6,"dd mmmm")&amp;" and "&amp; TEXT($L$7,"dd mmmm") &amp; " (weekly change)"</f>
        <v>% Change between 04 April and 11 April (weekly change)</v>
      </c>
      <c r="J8" s="70"/>
      <c r="K8" s="52" t="s">
        <v>64</v>
      </c>
      <c r="L8" s="53">
        <v>43939</v>
      </c>
    </row>
    <row r="9" spans="1:12" ht="34.15" customHeight="1" thickBot="1" x14ac:dyDescent="0.4">
      <c r="A9" s="98"/>
      <c r="B9" s="100"/>
      <c r="C9" s="102"/>
      <c r="D9" s="83"/>
      <c r="E9" s="85"/>
      <c r="F9" s="104"/>
      <c r="G9" s="102"/>
      <c r="H9" s="83"/>
      <c r="I9" s="85"/>
      <c r="J9" s="71"/>
      <c r="K9" s="54" t="s">
        <v>20</v>
      </c>
      <c r="L9" s="56">
        <v>100</v>
      </c>
    </row>
    <row r="10" spans="1:12" x14ac:dyDescent="0.35">
      <c r="A10" s="39"/>
      <c r="B10" s="86" t="s">
        <v>18</v>
      </c>
      <c r="C10" s="87"/>
      <c r="D10" s="87"/>
      <c r="E10" s="87"/>
      <c r="F10" s="87"/>
      <c r="G10" s="87"/>
      <c r="H10" s="87"/>
      <c r="I10" s="88"/>
      <c r="J10" s="55"/>
      <c r="K10" s="78" t="s">
        <v>19</v>
      </c>
      <c r="L10" s="56">
        <v>100.32586763728324</v>
      </c>
    </row>
    <row r="11" spans="1:12" x14ac:dyDescent="0.35">
      <c r="A11" s="40" t="s">
        <v>17</v>
      </c>
      <c r="B11" s="36">
        <v>-2.8608937392049061E-2</v>
      </c>
      <c r="C11" s="36">
        <v>-3.1764104826977668E-2</v>
      </c>
      <c r="D11" s="36">
        <v>-2.7180337998664483E-2</v>
      </c>
      <c r="E11" s="36">
        <v>1.3034017429333744E-2</v>
      </c>
      <c r="F11" s="36">
        <v>-2.8443189700213867E-2</v>
      </c>
      <c r="G11" s="36">
        <v>-1.657961900090521E-2</v>
      </c>
      <c r="H11" s="36">
        <v>-1.3102609352331429E-2</v>
      </c>
      <c r="I11" s="35">
        <v>2.3152291120827062E-2</v>
      </c>
      <c r="J11" s="55"/>
      <c r="K11" s="55"/>
      <c r="L11" s="56">
        <v>100.41309308636288</v>
      </c>
    </row>
    <row r="12" spans="1:12" x14ac:dyDescent="0.35">
      <c r="A12" s="37" t="s">
        <v>6</v>
      </c>
      <c r="B12" s="36">
        <v>-4.6454062584849298E-2</v>
      </c>
      <c r="C12" s="36">
        <v>-4.9156788587963574E-2</v>
      </c>
      <c r="D12" s="36">
        <v>-3.4217479390956318E-2</v>
      </c>
      <c r="E12" s="36">
        <v>9.2158588504993588E-3</v>
      </c>
      <c r="F12" s="36">
        <v>-3.741618744390407E-2</v>
      </c>
      <c r="G12" s="36">
        <v>-2.9601438384755929E-2</v>
      </c>
      <c r="H12" s="36">
        <v>-2.4445679166056444E-2</v>
      </c>
      <c r="I12" s="35">
        <v>2.0942292321412204E-2</v>
      </c>
      <c r="J12" s="55"/>
      <c r="K12" s="55"/>
      <c r="L12" s="56">
        <v>98.568406264461188</v>
      </c>
    </row>
    <row r="13" spans="1:12" ht="15" customHeight="1" x14ac:dyDescent="0.35">
      <c r="A13" s="37" t="s">
        <v>5</v>
      </c>
      <c r="B13" s="36">
        <v>-4.9524547937180752E-2</v>
      </c>
      <c r="C13" s="36">
        <v>-4.9311607627549603E-2</v>
      </c>
      <c r="D13" s="36">
        <v>-3.7613447039633541E-2</v>
      </c>
      <c r="E13" s="36">
        <v>2.0012231474833442E-2</v>
      </c>
      <c r="F13" s="36">
        <v>-9.6913653342547201E-2</v>
      </c>
      <c r="G13" s="36">
        <v>-3.222625296869297E-2</v>
      </c>
      <c r="H13" s="36">
        <v>-9.9205084965033885E-3</v>
      </c>
      <c r="I13" s="35">
        <v>6.373365156727373E-2</v>
      </c>
      <c r="J13" s="55"/>
      <c r="K13" s="55"/>
      <c r="L13" s="56">
        <v>99.853148589693845</v>
      </c>
    </row>
    <row r="14" spans="1:12" ht="15" customHeight="1" x14ac:dyDescent="0.35">
      <c r="A14" s="37" t="s">
        <v>52</v>
      </c>
      <c r="B14" s="36">
        <v>1.5928899582972278E-2</v>
      </c>
      <c r="C14" s="36">
        <v>1.693365572108263E-2</v>
      </c>
      <c r="D14" s="36">
        <v>5.0000154163492017E-3</v>
      </c>
      <c r="E14" s="36">
        <v>1.5228410506481493E-2</v>
      </c>
      <c r="F14" s="36">
        <v>3.4811901799332468E-2</v>
      </c>
      <c r="G14" s="36">
        <v>3.4327630668741671E-2</v>
      </c>
      <c r="H14" s="36">
        <v>5.0000000000001155E-3</v>
      </c>
      <c r="I14" s="35">
        <v>1.5228426395939021E-2</v>
      </c>
      <c r="J14" s="55"/>
      <c r="K14" s="55"/>
      <c r="L14" s="56">
        <v>97.139106260795089</v>
      </c>
    </row>
    <row r="15" spans="1:12" ht="15" customHeight="1" x14ac:dyDescent="0.35">
      <c r="A15" s="37" t="s">
        <v>4</v>
      </c>
      <c r="B15" s="36">
        <v>-3.9529948121364678E-2</v>
      </c>
      <c r="C15" s="36">
        <v>-4.6711916078544413E-2</v>
      </c>
      <c r="D15" s="36">
        <v>-2.9436168782765004E-2</v>
      </c>
      <c r="E15" s="36">
        <v>2.1996064658580394E-6</v>
      </c>
      <c r="F15" s="36">
        <v>9.121205787547515E-2</v>
      </c>
      <c r="G15" s="36">
        <v>3.0472869476535269E-2</v>
      </c>
      <c r="H15" s="36">
        <v>5.0727233783990355E-2</v>
      </c>
      <c r="I15" s="35">
        <v>-3.6618813242140225E-2</v>
      </c>
      <c r="J15" s="55"/>
      <c r="K15" s="78" t="s">
        <v>16</v>
      </c>
      <c r="L15" s="56">
        <v>100</v>
      </c>
    </row>
    <row r="16" spans="1:12" ht="15" customHeight="1" x14ac:dyDescent="0.35">
      <c r="A16" s="37" t="s">
        <v>3</v>
      </c>
      <c r="B16" s="36">
        <v>-6.1571624172001016E-3</v>
      </c>
      <c r="C16" s="36">
        <v>-2.434781818952414E-2</v>
      </c>
      <c r="D16" s="36">
        <v>-3.9102130628454912E-2</v>
      </c>
      <c r="E16" s="36">
        <v>1.5628113331347615E-2</v>
      </c>
      <c r="F16" s="36">
        <v>-1.771212954441026E-2</v>
      </c>
      <c r="G16" s="36">
        <v>-5.7227541332509402E-2</v>
      </c>
      <c r="H16" s="36">
        <v>-4.4023101773484119E-2</v>
      </c>
      <c r="I16" s="35">
        <v>7.1127025259427601E-3</v>
      </c>
      <c r="J16" s="55"/>
      <c r="K16" s="55"/>
      <c r="L16" s="56">
        <v>98.793641973612949</v>
      </c>
    </row>
    <row r="17" spans="1:12" ht="15" customHeight="1" x14ac:dyDescent="0.35">
      <c r="A17" s="37" t="s">
        <v>51</v>
      </c>
      <c r="B17" s="36">
        <v>-5.1958076247292873E-2</v>
      </c>
      <c r="C17" s="36">
        <v>-5.0444871899811727E-2</v>
      </c>
      <c r="D17" s="36">
        <v>-4.8497785433070817E-2</v>
      </c>
      <c r="E17" s="36">
        <v>7.5017229667753149E-3</v>
      </c>
      <c r="F17" s="36">
        <v>-3.3711030721006119E-2</v>
      </c>
      <c r="G17" s="36">
        <v>-3.6732324271057326E-2</v>
      </c>
      <c r="H17" s="36">
        <v>-1.3616970147219964E-2</v>
      </c>
      <c r="I17" s="35">
        <v>-1.1097809737434572E-2</v>
      </c>
      <c r="J17" s="55"/>
      <c r="K17" s="55"/>
      <c r="L17" s="56">
        <v>98.803535746269404</v>
      </c>
    </row>
    <row r="18" spans="1:12" ht="15" customHeight="1" x14ac:dyDescent="0.35">
      <c r="A18" s="37" t="s">
        <v>2</v>
      </c>
      <c r="B18" s="36">
        <v>-1.0587893574997009E-2</v>
      </c>
      <c r="C18" s="36">
        <v>-1.0587893574997009E-2</v>
      </c>
      <c r="D18" s="36">
        <v>-2.6423916771464384E-2</v>
      </c>
      <c r="E18" s="36">
        <v>5.1729576642569608E-3</v>
      </c>
      <c r="F18" s="36">
        <v>-2.5989435616932233E-2</v>
      </c>
      <c r="G18" s="36">
        <v>-2.5989435616932233E-2</v>
      </c>
      <c r="H18" s="36">
        <v>-2.4468620394531349E-2</v>
      </c>
      <c r="I18" s="35">
        <v>-1.9245124290328763E-2</v>
      </c>
      <c r="J18" s="55"/>
      <c r="K18" s="55"/>
      <c r="L18" s="56">
        <v>96.217909880308412</v>
      </c>
    </row>
    <row r="19" spans="1:12" x14ac:dyDescent="0.35">
      <c r="A19" s="38" t="s">
        <v>1</v>
      </c>
      <c r="B19" s="36">
        <v>-8.5138172539225843E-2</v>
      </c>
      <c r="C19" s="36">
        <v>-9.3016846977770573E-2</v>
      </c>
      <c r="D19" s="36">
        <v>-7.5298249464961886E-2</v>
      </c>
      <c r="E19" s="36">
        <v>-7.3769924770255013E-3</v>
      </c>
      <c r="F19" s="36">
        <v>-0.111018949189159</v>
      </c>
      <c r="G19" s="36">
        <v>-0.1106052250109355</v>
      </c>
      <c r="H19" s="36">
        <v>-6.9746050625127398E-2</v>
      </c>
      <c r="I19" s="35">
        <v>-2.1010285236364057E-2</v>
      </c>
      <c r="J19" s="71"/>
      <c r="K19" s="57"/>
      <c r="L19" s="56">
        <v>98.445574940894815</v>
      </c>
    </row>
    <row r="20" spans="1:12" x14ac:dyDescent="0.35">
      <c r="A20" s="39"/>
      <c r="B20" s="89" t="s">
        <v>15</v>
      </c>
      <c r="C20" s="89"/>
      <c r="D20" s="89"/>
      <c r="E20" s="89"/>
      <c r="F20" s="89"/>
      <c r="G20" s="89"/>
      <c r="H20" s="89"/>
      <c r="I20" s="90"/>
      <c r="J20" s="55"/>
      <c r="K20" s="55"/>
      <c r="L20" s="56">
        <v>97.155681029978609</v>
      </c>
    </row>
    <row r="21" spans="1:12" x14ac:dyDescent="0.35">
      <c r="A21" s="37" t="s">
        <v>14</v>
      </c>
      <c r="B21" s="36">
        <v>-1.9448724178591226E-2</v>
      </c>
      <c r="C21" s="36">
        <v>-2.4952152786694715E-2</v>
      </c>
      <c r="D21" s="36">
        <v>-2.5686323502101871E-2</v>
      </c>
      <c r="E21" s="36">
        <v>1.1750745391771122E-2</v>
      </c>
      <c r="F21" s="36">
        <v>-2.9879364277038412E-2</v>
      </c>
      <c r="G21" s="36">
        <v>-1.9049511303731448E-2</v>
      </c>
      <c r="H21" s="36">
        <v>-1.4472271966492034E-2</v>
      </c>
      <c r="I21" s="35">
        <v>1.3852329503471594E-2</v>
      </c>
      <c r="J21" s="55"/>
      <c r="K21" s="55"/>
      <c r="L21" s="55"/>
    </row>
    <row r="22" spans="1:12" x14ac:dyDescent="0.35">
      <c r="A22" s="37" t="s">
        <v>13</v>
      </c>
      <c r="B22" s="36">
        <v>-3.0483793971626261E-2</v>
      </c>
      <c r="C22" s="36">
        <v>-3.2835050364483309E-2</v>
      </c>
      <c r="D22" s="36">
        <v>-2.7067472667075987E-2</v>
      </c>
      <c r="E22" s="36">
        <v>1.3551485079893233E-2</v>
      </c>
      <c r="F22" s="36">
        <v>-2.8798958874850733E-2</v>
      </c>
      <c r="G22" s="36">
        <v>-1.6114332225500183E-2</v>
      </c>
      <c r="H22" s="36">
        <v>-1.2415905724028176E-2</v>
      </c>
      <c r="I22" s="35">
        <v>2.6510695705301401E-2</v>
      </c>
      <c r="J22" s="55"/>
      <c r="K22" s="58" t="s">
        <v>12</v>
      </c>
      <c r="L22" s="59"/>
    </row>
    <row r="23" spans="1:12" x14ac:dyDescent="0.35">
      <c r="A23" s="38" t="s">
        <v>54</v>
      </c>
      <c r="B23" s="36">
        <v>-0.11320869330453565</v>
      </c>
      <c r="C23" s="36">
        <v>-0.11801074065786532</v>
      </c>
      <c r="D23" s="36">
        <v>-6.490557980641487E-2</v>
      </c>
      <c r="E23" s="36">
        <v>-4.4689312211598775E-3</v>
      </c>
      <c r="F23" s="36">
        <v>1.7260219046011382E-2</v>
      </c>
      <c r="G23" s="36">
        <v>1.6198497508429943E-2</v>
      </c>
      <c r="H23" s="36">
        <v>6.9741110955088281E-3</v>
      </c>
      <c r="I23" s="35">
        <v>6.7094706196346943E-2</v>
      </c>
      <c r="J23" s="55"/>
      <c r="K23" s="58"/>
      <c r="L23" s="55" t="s">
        <v>9</v>
      </c>
    </row>
    <row r="24" spans="1:12" x14ac:dyDescent="0.35">
      <c r="A24" s="37" t="s">
        <v>55</v>
      </c>
      <c r="B24" s="36">
        <v>-3.5161690335988927E-2</v>
      </c>
      <c r="C24" s="36">
        <v>-4.0066098044283627E-2</v>
      </c>
      <c r="D24" s="36">
        <v>-3.4640054896306949E-2</v>
      </c>
      <c r="E24" s="36">
        <v>1.2960583235899659E-2</v>
      </c>
      <c r="F24" s="36">
        <v>-2.0756205221196922E-2</v>
      </c>
      <c r="G24" s="36">
        <v>-9.6959384206094512E-3</v>
      </c>
      <c r="H24" s="36">
        <v>-1.4881142075062526E-2</v>
      </c>
      <c r="I24" s="35">
        <v>3.196659877326069E-2</v>
      </c>
      <c r="J24" s="55"/>
      <c r="K24" s="55" t="s">
        <v>54</v>
      </c>
      <c r="L24" s="56">
        <v>100.54445644348453</v>
      </c>
    </row>
    <row r="25" spans="1:12" x14ac:dyDescent="0.35">
      <c r="A25" s="37" t="s">
        <v>56</v>
      </c>
      <c r="B25" s="36">
        <v>-2.1804786218688088E-2</v>
      </c>
      <c r="C25" s="36">
        <v>-2.5976759846892516E-2</v>
      </c>
      <c r="D25" s="36">
        <v>-2.6774004683840724E-2</v>
      </c>
      <c r="E25" s="36">
        <v>1.5829107024467826E-2</v>
      </c>
      <c r="F25" s="36">
        <v>-2.3899657490858539E-2</v>
      </c>
      <c r="G25" s="36">
        <v>-1.0984627740264652E-2</v>
      </c>
      <c r="H25" s="36">
        <v>-1.3161159271319223E-2</v>
      </c>
      <c r="I25" s="35">
        <v>2.244385405748317E-2</v>
      </c>
      <c r="J25" s="55"/>
      <c r="K25" s="55" t="s">
        <v>55</v>
      </c>
      <c r="L25" s="56">
        <v>100.51091098025633</v>
      </c>
    </row>
    <row r="26" spans="1:12" x14ac:dyDescent="0.35">
      <c r="A26" s="37" t="s">
        <v>57</v>
      </c>
      <c r="B26" s="36">
        <v>-1.7510524250666681E-2</v>
      </c>
      <c r="C26" s="36">
        <v>-2.0653068124189988E-2</v>
      </c>
      <c r="D26" s="36">
        <v>-2.1868846706436185E-2</v>
      </c>
      <c r="E26" s="36">
        <v>1.5083912929152232E-2</v>
      </c>
      <c r="F26" s="36">
        <v>-3.0363147975633109E-2</v>
      </c>
      <c r="G26" s="36">
        <v>-1.4259647300658096E-2</v>
      </c>
      <c r="H26" s="36">
        <v>-9.528672139811678E-3</v>
      </c>
      <c r="I26" s="35">
        <v>1.95706210640334E-2</v>
      </c>
      <c r="J26" s="55"/>
      <c r="K26" s="55" t="s">
        <v>56</v>
      </c>
      <c r="L26" s="56">
        <v>100.42832382803807</v>
      </c>
    </row>
    <row r="27" spans="1:12" ht="17.25" customHeight="1" x14ac:dyDescent="0.35">
      <c r="A27" s="37" t="s">
        <v>58</v>
      </c>
      <c r="B27" s="36">
        <v>-1.9265659937914958E-2</v>
      </c>
      <c r="C27" s="36">
        <v>-2.1487353303128787E-2</v>
      </c>
      <c r="D27" s="36">
        <v>-2.0911826921423238E-2</v>
      </c>
      <c r="E27" s="36">
        <v>1.4091312132342271E-2</v>
      </c>
      <c r="F27" s="36">
        <v>-2.8179733118602224E-2</v>
      </c>
      <c r="G27" s="36">
        <v>-1.6371736243865231E-2</v>
      </c>
      <c r="H27" s="36">
        <v>-1.1709516735199488E-2</v>
      </c>
      <c r="I27" s="35">
        <v>2.3356516729108767E-2</v>
      </c>
      <c r="J27" s="72"/>
      <c r="K27" s="60" t="s">
        <v>57</v>
      </c>
      <c r="L27" s="56">
        <v>100.32088157640973</v>
      </c>
    </row>
    <row r="28" spans="1:12" x14ac:dyDescent="0.35">
      <c r="A28" s="37" t="s">
        <v>59</v>
      </c>
      <c r="B28" s="36">
        <v>-2.7221453449117194E-2</v>
      </c>
      <c r="C28" s="36">
        <v>-2.7065356199645674E-2</v>
      </c>
      <c r="D28" s="36">
        <v>-2.3153135614838227E-2</v>
      </c>
      <c r="E28" s="36">
        <v>1.3962385797692711E-2</v>
      </c>
      <c r="F28" s="36">
        <v>-3.6587684167097456E-2</v>
      </c>
      <c r="G28" s="36">
        <v>-2.5376339281288463E-2</v>
      </c>
      <c r="H28" s="36">
        <v>-1.4500081959514133E-2</v>
      </c>
      <c r="I28" s="35">
        <v>2.4763334711418894E-2</v>
      </c>
      <c r="J28" s="67"/>
      <c r="K28" s="50" t="s">
        <v>58</v>
      </c>
      <c r="L28" s="56">
        <v>100.22704799705078</v>
      </c>
    </row>
    <row r="29" spans="1:12" ht="15" thickBot="1" x14ac:dyDescent="0.4">
      <c r="A29" s="34" t="s">
        <v>60</v>
      </c>
      <c r="B29" s="33">
        <v>-0.12000190038197678</v>
      </c>
      <c r="C29" s="33">
        <v>-0.12087065479467662</v>
      </c>
      <c r="D29" s="33">
        <v>-5.2128221398890617E-2</v>
      </c>
      <c r="E29" s="33">
        <v>-1.9144678418673178E-2</v>
      </c>
      <c r="F29" s="33">
        <v>-7.7364218707430044E-2</v>
      </c>
      <c r="G29" s="33">
        <v>-9.4850281404718295E-2</v>
      </c>
      <c r="H29" s="33">
        <v>-3.9984171364290111E-2</v>
      </c>
      <c r="I29" s="32">
        <v>-7.943855475545325E-3</v>
      </c>
      <c r="J29" s="67"/>
      <c r="K29" s="50" t="s">
        <v>59</v>
      </c>
      <c r="L29" s="56">
        <v>99.98395603954836</v>
      </c>
    </row>
    <row r="30" spans="1:12" ht="15" thickTop="1" x14ac:dyDescent="0.35">
      <c r="A30" s="31" t="s">
        <v>53</v>
      </c>
      <c r="B30" s="29"/>
      <c r="C30" s="29"/>
      <c r="D30" s="29"/>
      <c r="E30" s="29"/>
      <c r="F30" s="29"/>
      <c r="G30" s="29"/>
      <c r="H30" s="29"/>
      <c r="I30" s="29"/>
      <c r="J30" s="67"/>
      <c r="K30" s="50" t="s">
        <v>60</v>
      </c>
      <c r="L30" s="56">
        <v>100.09881986279242</v>
      </c>
    </row>
    <row r="31" spans="1:12" ht="7.15" customHeight="1" x14ac:dyDescent="0.35">
      <c r="B31" s="23"/>
      <c r="C31" s="23"/>
      <c r="D31" s="23"/>
      <c r="E31" s="23"/>
      <c r="F31" s="23"/>
      <c r="G31" s="23"/>
      <c r="H31" s="23"/>
      <c r="I31" s="23"/>
      <c r="K31" s="50" t="s">
        <v>61</v>
      </c>
      <c r="L31" s="56">
        <v>0</v>
      </c>
    </row>
    <row r="32" spans="1:12" ht="15.75" customHeight="1" x14ac:dyDescent="0.35">
      <c r="A32" s="26" t="str">
        <f>"Indexed number of employee jobs and total employee wages, "&amp;$L$1</f>
        <v>Indexed number of employee jobs and total employee wages, Health care and social assistance</v>
      </c>
      <c r="B32" s="30"/>
      <c r="C32" s="30"/>
      <c r="D32" s="30"/>
      <c r="E32" s="30"/>
      <c r="F32" s="30"/>
      <c r="G32" s="30"/>
      <c r="H32" s="30"/>
      <c r="I32" s="30"/>
      <c r="J32" s="75"/>
      <c r="K32" s="50"/>
      <c r="L32" s="56" t="s">
        <v>8</v>
      </c>
    </row>
    <row r="33" spans="1:12" x14ac:dyDescent="0.35">
      <c r="B33" s="23"/>
      <c r="C33" s="23"/>
      <c r="D33" s="23"/>
      <c r="E33" s="23"/>
      <c r="F33" s="23"/>
      <c r="G33" s="23"/>
      <c r="H33" s="23"/>
      <c r="I33" s="23"/>
      <c r="K33" s="55" t="s">
        <v>54</v>
      </c>
      <c r="L33" s="56">
        <v>94.834413246940244</v>
      </c>
    </row>
    <row r="34" spans="1:12" x14ac:dyDescent="0.35">
      <c r="F34" s="23"/>
      <c r="G34" s="23"/>
      <c r="H34" s="23"/>
      <c r="I34" s="23"/>
      <c r="K34" s="55" t="s">
        <v>55</v>
      </c>
      <c r="L34" s="56">
        <v>99.945964669206788</v>
      </c>
    </row>
    <row r="35" spans="1:12" x14ac:dyDescent="0.35">
      <c r="B35" s="23"/>
      <c r="C35" s="23"/>
      <c r="D35" s="23"/>
      <c r="E35" s="23"/>
      <c r="F35" s="23"/>
      <c r="G35" s="23"/>
      <c r="H35" s="23"/>
      <c r="I35" s="23"/>
      <c r="K35" s="55" t="s">
        <v>56</v>
      </c>
      <c r="L35" s="56">
        <v>100.51059245119509</v>
      </c>
    </row>
    <row r="36" spans="1:12" x14ac:dyDescent="0.35">
      <c r="A36" s="23"/>
      <c r="B36" s="23"/>
      <c r="C36" s="23"/>
      <c r="D36" s="23"/>
      <c r="E36" s="23"/>
      <c r="F36" s="23"/>
      <c r="G36" s="23"/>
      <c r="H36" s="23"/>
      <c r="I36" s="23"/>
      <c r="K36" s="60" t="s">
        <v>57</v>
      </c>
      <c r="L36" s="56">
        <v>100.44557648952231</v>
      </c>
    </row>
    <row r="37" spans="1:12" x14ac:dyDescent="0.35">
      <c r="A37" s="23"/>
      <c r="B37" s="23"/>
      <c r="C37" s="23"/>
      <c r="D37" s="23"/>
      <c r="E37" s="23"/>
      <c r="F37" s="23"/>
      <c r="G37" s="23"/>
      <c r="H37" s="23"/>
      <c r="I37" s="23"/>
      <c r="K37" s="50" t="s">
        <v>58</v>
      </c>
      <c r="L37" s="56">
        <v>100.16813265942457</v>
      </c>
    </row>
    <row r="38" spans="1:12" x14ac:dyDescent="0.35">
      <c r="A38" s="23"/>
      <c r="B38" s="23"/>
      <c r="C38" s="23"/>
      <c r="D38" s="23"/>
      <c r="E38" s="23"/>
      <c r="F38" s="23"/>
      <c r="G38" s="23"/>
      <c r="H38" s="23"/>
      <c r="I38" s="23"/>
      <c r="K38" s="50" t="s">
        <v>59</v>
      </c>
      <c r="L38" s="56">
        <v>99.583525526609577</v>
      </c>
    </row>
    <row r="39" spans="1:12" x14ac:dyDescent="0.35">
      <c r="A39" s="23"/>
      <c r="B39" s="23"/>
      <c r="C39" s="23"/>
      <c r="D39" s="23"/>
      <c r="E39" s="23"/>
      <c r="F39" s="23"/>
      <c r="G39" s="23"/>
      <c r="H39" s="23"/>
      <c r="I39" s="23"/>
      <c r="K39" s="50" t="s">
        <v>60</v>
      </c>
      <c r="L39" s="56">
        <v>92.839360711503019</v>
      </c>
    </row>
    <row r="40" spans="1:12" x14ac:dyDescent="0.35">
      <c r="A40" s="23"/>
      <c r="B40" s="23"/>
      <c r="C40" s="23"/>
      <c r="D40" s="23"/>
      <c r="E40" s="23"/>
      <c r="F40" s="23"/>
      <c r="G40" s="23"/>
      <c r="H40" s="23"/>
      <c r="I40" s="23"/>
      <c r="K40" s="50" t="s">
        <v>61</v>
      </c>
      <c r="L40" s="56">
        <v>0</v>
      </c>
    </row>
    <row r="41" spans="1:12" ht="25.5" customHeight="1" x14ac:dyDescent="0.35">
      <c r="F41" s="23"/>
      <c r="G41" s="23"/>
      <c r="H41" s="23"/>
      <c r="I41" s="23"/>
      <c r="K41" s="50"/>
      <c r="L41" s="56" t="s">
        <v>7</v>
      </c>
    </row>
    <row r="42" spans="1:12" x14ac:dyDescent="0.35">
      <c r="B42" s="29"/>
      <c r="C42" s="29"/>
      <c r="D42" s="29"/>
      <c r="E42" s="29"/>
      <c r="F42" s="29"/>
      <c r="G42" s="29"/>
      <c r="H42" s="29"/>
      <c r="I42" s="29"/>
      <c r="J42" s="67"/>
      <c r="K42" s="55" t="s">
        <v>54</v>
      </c>
      <c r="L42" s="56">
        <v>88.679130669546439</v>
      </c>
    </row>
    <row r="43" spans="1:12" x14ac:dyDescent="0.35">
      <c r="K43" s="55" t="s">
        <v>55</v>
      </c>
      <c r="L43" s="56">
        <v>96.483830966401101</v>
      </c>
    </row>
    <row r="44" spans="1:12" x14ac:dyDescent="0.35">
      <c r="B44" s="29"/>
      <c r="C44" s="29"/>
      <c r="D44" s="29"/>
      <c r="E44" s="29"/>
      <c r="F44" s="29"/>
      <c r="G44" s="29"/>
      <c r="H44" s="29"/>
      <c r="I44" s="29"/>
      <c r="J44" s="67"/>
      <c r="K44" s="55" t="s">
        <v>56</v>
      </c>
      <c r="L44" s="56">
        <v>97.819521378131185</v>
      </c>
    </row>
    <row r="45" spans="1:12" ht="15.4" customHeight="1" x14ac:dyDescent="0.35">
      <c r="A45" s="26" t="str">
        <f>"Indexed number of employee jobs in "&amp;$L$1&amp;" each week, by age group"</f>
        <v>Indexed number of employee jobs in Health care and social assistance each week, by age group</v>
      </c>
      <c r="B45" s="29"/>
      <c r="C45" s="29"/>
      <c r="D45" s="29"/>
      <c r="E45" s="29"/>
      <c r="F45" s="29"/>
      <c r="G45" s="29"/>
      <c r="H45" s="29"/>
      <c r="I45" s="29"/>
      <c r="J45" s="67"/>
      <c r="K45" s="60" t="s">
        <v>57</v>
      </c>
      <c r="L45" s="56">
        <v>98.248947574933325</v>
      </c>
    </row>
    <row r="46" spans="1:12" ht="15.4" customHeight="1" x14ac:dyDescent="0.35">
      <c r="B46" s="29"/>
      <c r="C46" s="29"/>
      <c r="D46" s="29"/>
      <c r="E46" s="29"/>
      <c r="F46" s="29"/>
      <c r="G46" s="29"/>
      <c r="H46" s="29"/>
      <c r="I46" s="29"/>
      <c r="J46" s="67"/>
      <c r="K46" s="50" t="s">
        <v>58</v>
      </c>
      <c r="L46" s="56">
        <v>98.073434006208501</v>
      </c>
    </row>
    <row r="47" spans="1:12" ht="15.4" customHeight="1" x14ac:dyDescent="0.35">
      <c r="B47" s="29"/>
      <c r="C47" s="29"/>
      <c r="D47" s="29"/>
      <c r="E47" s="29"/>
      <c r="F47" s="29"/>
      <c r="G47" s="29"/>
      <c r="H47" s="29"/>
      <c r="I47" s="29"/>
      <c r="J47" s="67"/>
      <c r="K47" s="50" t="s">
        <v>59</v>
      </c>
      <c r="L47" s="56">
        <v>97.277854655088277</v>
      </c>
    </row>
    <row r="48" spans="1:12" ht="15.4" customHeight="1" x14ac:dyDescent="0.35">
      <c r="B48" s="29"/>
      <c r="C48" s="29"/>
      <c r="D48" s="29"/>
      <c r="E48" s="29"/>
      <c r="F48" s="29"/>
      <c r="G48" s="29"/>
      <c r="H48" s="29"/>
      <c r="I48" s="29"/>
      <c r="J48" s="67"/>
      <c r="K48" s="50" t="s">
        <v>60</v>
      </c>
      <c r="L48" s="56">
        <v>87.999809961802328</v>
      </c>
    </row>
    <row r="49" spans="1:12" ht="15.4" customHeight="1" x14ac:dyDescent="0.35">
      <c r="B49" s="29"/>
      <c r="C49" s="29"/>
      <c r="D49" s="29"/>
      <c r="E49" s="29"/>
      <c r="F49" s="29"/>
      <c r="G49" s="29"/>
      <c r="H49" s="29"/>
      <c r="I49" s="29"/>
      <c r="J49" s="67"/>
      <c r="K49" s="50" t="s">
        <v>61</v>
      </c>
      <c r="L49" s="56">
        <v>0</v>
      </c>
    </row>
    <row r="50" spans="1:12" ht="15.4" customHeight="1" x14ac:dyDescent="0.35">
      <c r="B50" s="29"/>
      <c r="C50" s="29"/>
      <c r="D50" s="29"/>
      <c r="E50" s="29"/>
      <c r="F50" s="29"/>
      <c r="G50" s="29"/>
      <c r="H50" s="29"/>
      <c r="I50" s="29"/>
      <c r="J50" s="67"/>
      <c r="K50" s="52"/>
      <c r="L50" s="52"/>
    </row>
    <row r="51" spans="1:12" ht="15.4" customHeight="1" x14ac:dyDescent="0.35">
      <c r="B51" s="27"/>
      <c r="C51" s="27"/>
      <c r="D51" s="27"/>
      <c r="E51" s="27"/>
      <c r="F51" s="27"/>
      <c r="G51" s="27"/>
      <c r="H51" s="27"/>
      <c r="I51" s="27"/>
      <c r="J51" s="76"/>
      <c r="K51" s="55" t="s">
        <v>11</v>
      </c>
      <c r="L51" s="55"/>
    </row>
    <row r="52" spans="1:12" ht="15.4" customHeight="1" x14ac:dyDescent="0.35">
      <c r="B52" s="27"/>
      <c r="C52" s="27"/>
      <c r="D52" s="27"/>
      <c r="E52" s="27"/>
      <c r="F52" s="27"/>
      <c r="G52" s="27"/>
      <c r="H52" s="27"/>
      <c r="I52" s="27"/>
      <c r="J52" s="76"/>
      <c r="K52" s="61"/>
      <c r="L52" s="55" t="s">
        <v>9</v>
      </c>
    </row>
    <row r="53" spans="1:12" ht="15.4" customHeight="1" x14ac:dyDescent="0.35">
      <c r="B53" s="28"/>
      <c r="C53" s="28"/>
      <c r="D53" s="28"/>
      <c r="E53" s="28"/>
      <c r="F53" s="28"/>
      <c r="G53" s="28"/>
      <c r="H53" s="28"/>
      <c r="I53" s="28"/>
      <c r="J53" s="67"/>
      <c r="K53" s="55" t="s">
        <v>6</v>
      </c>
      <c r="L53" s="56">
        <v>100.5312528459974</v>
      </c>
    </row>
    <row r="54" spans="1:12" ht="15.4" customHeight="1" x14ac:dyDescent="0.35">
      <c r="B54" s="28"/>
      <c r="C54" s="28"/>
      <c r="D54" s="28"/>
      <c r="E54" s="28"/>
      <c r="F54" s="28"/>
      <c r="G54" s="28"/>
      <c r="H54" s="28"/>
      <c r="I54" s="28"/>
      <c r="J54" s="67"/>
      <c r="K54" s="55" t="s">
        <v>5</v>
      </c>
      <c r="L54" s="56">
        <v>100.3219198127012</v>
      </c>
    </row>
    <row r="55" spans="1:12" ht="15.4" customHeight="1" x14ac:dyDescent="0.35">
      <c r="B55" s="4"/>
      <c r="C55" s="4"/>
      <c r="D55" s="5"/>
      <c r="E55" s="2"/>
      <c r="F55" s="28"/>
      <c r="G55" s="28"/>
      <c r="H55" s="28"/>
      <c r="I55" s="28"/>
      <c r="J55" s="67"/>
      <c r="K55" s="55" t="s">
        <v>52</v>
      </c>
      <c r="L55" s="56">
        <v>99.966187138817162</v>
      </c>
    </row>
    <row r="56" spans="1:12" ht="15.4" customHeight="1" x14ac:dyDescent="0.35">
      <c r="B56" s="4"/>
      <c r="C56" s="4"/>
      <c r="D56" s="5"/>
      <c r="E56" s="2"/>
      <c r="F56" s="28"/>
      <c r="G56" s="28"/>
      <c r="H56" s="28"/>
      <c r="I56" s="28"/>
      <c r="J56" s="67"/>
      <c r="K56" s="60" t="s">
        <v>4</v>
      </c>
      <c r="L56" s="56">
        <v>101.02240979611246</v>
      </c>
    </row>
    <row r="57" spans="1:12" ht="15.4" customHeight="1" x14ac:dyDescent="0.35">
      <c r="A57" s="4"/>
      <c r="B57" s="4"/>
      <c r="C57" s="4"/>
      <c r="D57" s="5"/>
      <c r="E57" s="2"/>
      <c r="F57" s="28"/>
      <c r="G57" s="28"/>
      <c r="H57" s="28"/>
      <c r="I57" s="28"/>
      <c r="J57" s="67"/>
      <c r="K57" s="50" t="s">
        <v>3</v>
      </c>
      <c r="L57" s="56">
        <v>102.12617193707294</v>
      </c>
    </row>
    <row r="58" spans="1:12" ht="15.4" customHeight="1" x14ac:dyDescent="0.35">
      <c r="B58" s="29"/>
      <c r="C58" s="29"/>
      <c r="D58" s="29"/>
      <c r="E58" s="29"/>
      <c r="F58" s="28"/>
      <c r="G58" s="28"/>
      <c r="H58" s="28"/>
      <c r="I58" s="28"/>
      <c r="J58" s="67"/>
      <c r="K58" s="50" t="s">
        <v>51</v>
      </c>
      <c r="L58" s="56">
        <v>101.43648676380053</v>
      </c>
    </row>
    <row r="59" spans="1:12" ht="15.4" customHeight="1" x14ac:dyDescent="0.35">
      <c r="K59" s="50" t="s">
        <v>2</v>
      </c>
      <c r="L59" s="56">
        <v>100</v>
      </c>
    </row>
    <row r="60" spans="1:12" ht="15.4" customHeight="1" x14ac:dyDescent="0.35">
      <c r="A60" s="26" t="str">
        <f>"Indexed number of employee jobs held by men in "&amp;$L$1&amp;" each week, by State and Territory"</f>
        <v>Indexed number of employee jobs held by men in Health care and social assistance each week, by State and Territory</v>
      </c>
      <c r="K60" s="50" t="s">
        <v>1</v>
      </c>
      <c r="L60" s="56">
        <v>100.58519018681071</v>
      </c>
    </row>
    <row r="61" spans="1:12" ht="15.4" customHeight="1" x14ac:dyDescent="0.35">
      <c r="K61" s="58"/>
      <c r="L61" s="56" t="s">
        <v>8</v>
      </c>
    </row>
    <row r="62" spans="1:12" ht="15.4" customHeight="1" x14ac:dyDescent="0.35">
      <c r="B62" s="4"/>
      <c r="C62" s="4"/>
      <c r="D62" s="4"/>
      <c r="E62" s="4"/>
      <c r="F62" s="28"/>
      <c r="G62" s="28"/>
      <c r="H62" s="28"/>
      <c r="I62" s="28"/>
      <c r="J62" s="67"/>
      <c r="K62" s="55" t="s">
        <v>6</v>
      </c>
      <c r="L62" s="56">
        <v>99.716665148801397</v>
      </c>
    </row>
    <row r="63" spans="1:12" ht="15.4" customHeight="1" x14ac:dyDescent="0.35">
      <c r="B63" s="4"/>
      <c r="C63" s="4"/>
      <c r="D63" s="4"/>
      <c r="E63" s="4"/>
      <c r="F63" s="28"/>
      <c r="G63" s="28"/>
      <c r="H63" s="28"/>
      <c r="I63" s="28"/>
      <c r="J63" s="67"/>
      <c r="K63" s="55" t="s">
        <v>5</v>
      </c>
      <c r="L63" s="56">
        <v>99.702955809189348</v>
      </c>
    </row>
    <row r="64" spans="1:12" ht="15.4" customHeight="1" x14ac:dyDescent="0.35">
      <c r="B64" s="4"/>
      <c r="C64" s="4"/>
      <c r="D64" s="3"/>
      <c r="E64" s="2"/>
      <c r="F64" s="28"/>
      <c r="G64" s="28"/>
      <c r="H64" s="28"/>
      <c r="I64" s="28"/>
      <c r="J64" s="67"/>
      <c r="K64" s="55" t="s">
        <v>52</v>
      </c>
      <c r="L64" s="56">
        <v>101.60303700971352</v>
      </c>
    </row>
    <row r="65" spans="1:12" ht="15.4" customHeight="1" x14ac:dyDescent="0.35">
      <c r="B65" s="4"/>
      <c r="C65" s="4"/>
      <c r="D65" s="3"/>
      <c r="E65" s="2"/>
      <c r="F65" s="28"/>
      <c r="G65" s="28"/>
      <c r="H65" s="28"/>
      <c r="I65" s="28"/>
      <c r="J65" s="67"/>
      <c r="K65" s="60" t="s">
        <v>4</v>
      </c>
      <c r="L65" s="56">
        <v>99.613624204957489</v>
      </c>
    </row>
    <row r="66" spans="1:12" ht="15.4" customHeight="1" x14ac:dyDescent="0.35">
      <c r="B66" s="4"/>
      <c r="C66" s="4"/>
      <c r="D66" s="3"/>
      <c r="E66" s="2"/>
      <c r="F66" s="28"/>
      <c r="G66" s="28"/>
      <c r="H66" s="28"/>
      <c r="I66" s="28"/>
      <c r="J66" s="67"/>
      <c r="K66" s="50" t="s">
        <v>3</v>
      </c>
      <c r="L66" s="56">
        <v>103.96948990942316</v>
      </c>
    </row>
    <row r="67" spans="1:12" ht="15.4" customHeight="1" x14ac:dyDescent="0.35">
      <c r="B67" s="28"/>
      <c r="C67" s="28"/>
      <c r="D67" s="28"/>
      <c r="E67" s="28"/>
      <c r="F67" s="28"/>
      <c r="G67" s="28"/>
      <c r="H67" s="28"/>
      <c r="I67" s="28"/>
      <c r="J67" s="67"/>
      <c r="K67" s="50" t="s">
        <v>51</v>
      </c>
      <c r="L67" s="56">
        <v>102.277857582598</v>
      </c>
    </row>
    <row r="68" spans="1:12" ht="15.4" customHeight="1" x14ac:dyDescent="0.35">
      <c r="A68" s="28"/>
      <c r="B68" s="28"/>
      <c r="C68" s="28"/>
      <c r="D68" s="28"/>
      <c r="E68" s="28"/>
      <c r="F68" s="28"/>
      <c r="G68" s="28"/>
      <c r="H68" s="28"/>
      <c r="I68" s="28"/>
      <c r="J68" s="67"/>
      <c r="K68" s="50" t="s">
        <v>2</v>
      </c>
      <c r="L68" s="56">
        <v>101.81323662737987</v>
      </c>
    </row>
    <row r="69" spans="1:12" ht="15.4" customHeight="1" x14ac:dyDescent="0.35">
      <c r="A69" s="28"/>
      <c r="B69" s="27"/>
      <c r="C69" s="27"/>
      <c r="D69" s="27"/>
      <c r="E69" s="27"/>
      <c r="F69" s="27"/>
      <c r="G69" s="27"/>
      <c r="H69" s="27"/>
      <c r="I69" s="27"/>
      <c r="J69" s="76"/>
      <c r="K69" s="50" t="s">
        <v>1</v>
      </c>
      <c r="L69" s="56">
        <v>98.942156200765254</v>
      </c>
    </row>
    <row r="70" spans="1:12" ht="15.4" customHeight="1" x14ac:dyDescent="0.35">
      <c r="K70" s="52"/>
      <c r="L70" s="56" t="s">
        <v>7</v>
      </c>
    </row>
    <row r="71" spans="1:12" ht="15.4" customHeight="1" x14ac:dyDescent="0.35">
      <c r="K71" s="55" t="s">
        <v>6</v>
      </c>
      <c r="L71" s="56">
        <v>96.776873804681102</v>
      </c>
    </row>
    <row r="72" spans="1:12" ht="15.4" customHeight="1" x14ac:dyDescent="0.35">
      <c r="K72" s="55" t="s">
        <v>5</v>
      </c>
      <c r="L72" s="56">
        <v>95.898536728124085</v>
      </c>
    </row>
    <row r="73" spans="1:12" ht="15.4" customHeight="1" x14ac:dyDescent="0.35">
      <c r="K73" s="55" t="s">
        <v>52</v>
      </c>
      <c r="L73" s="56">
        <v>102.11105987950324</v>
      </c>
    </row>
    <row r="74" spans="1:12" ht="15.4" customHeight="1" x14ac:dyDescent="0.35">
      <c r="K74" s="60" t="s">
        <v>4</v>
      </c>
      <c r="L74" s="56">
        <v>96.252511442667782</v>
      </c>
    </row>
    <row r="75" spans="1:12" ht="15.4" customHeight="1" x14ac:dyDescent="0.35">
      <c r="A75" s="26" t="str">
        <f>"Indexed number of employee jobs held by women in "&amp;$L$1&amp;" each week, by State and Territory"</f>
        <v>Indexed number of employee jobs held by women in Health care and social assistance each week, by State and Territory</v>
      </c>
      <c r="K75" s="50" t="s">
        <v>3</v>
      </c>
      <c r="L75" s="56">
        <v>100.30516446845701</v>
      </c>
    </row>
    <row r="76" spans="1:12" ht="15.4" customHeight="1" x14ac:dyDescent="0.35">
      <c r="K76" s="50" t="s">
        <v>51</v>
      </c>
      <c r="L76" s="56">
        <v>96.767083931869493</v>
      </c>
    </row>
    <row r="77" spans="1:12" ht="15.4" customHeight="1" x14ac:dyDescent="0.35">
      <c r="B77" s="4"/>
      <c r="C77" s="4"/>
      <c r="D77" s="4"/>
      <c r="E77" s="4"/>
      <c r="F77" s="28"/>
      <c r="G77" s="28"/>
      <c r="H77" s="28"/>
      <c r="I77" s="28"/>
      <c r="J77" s="67"/>
      <c r="K77" s="50" t="s">
        <v>2</v>
      </c>
      <c r="L77" s="56">
        <v>99.520625566636454</v>
      </c>
    </row>
    <row r="78" spans="1:12" ht="15.4" customHeight="1" x14ac:dyDescent="0.35">
      <c r="B78" s="4"/>
      <c r="C78" s="4"/>
      <c r="D78" s="4"/>
      <c r="E78" s="4"/>
      <c r="F78" s="28"/>
      <c r="G78" s="28"/>
      <c r="H78" s="28"/>
      <c r="I78" s="28"/>
      <c r="J78" s="67"/>
      <c r="K78" s="50" t="s">
        <v>1</v>
      </c>
      <c r="L78" s="56">
        <v>91.316452847175327</v>
      </c>
    </row>
    <row r="79" spans="1:12" ht="15.4" customHeight="1" x14ac:dyDescent="0.35">
      <c r="B79" s="4"/>
      <c r="C79" s="4"/>
      <c r="D79" s="3"/>
      <c r="E79" s="2"/>
      <c r="F79" s="28"/>
      <c r="G79" s="28"/>
      <c r="H79" s="28"/>
      <c r="I79" s="28"/>
      <c r="J79" s="67"/>
      <c r="K79" s="58"/>
      <c r="L79" s="58"/>
    </row>
    <row r="80" spans="1:12" ht="15.4" customHeight="1" x14ac:dyDescent="0.35">
      <c r="B80" s="4"/>
      <c r="C80" s="4"/>
      <c r="D80" s="3"/>
      <c r="E80" s="2"/>
      <c r="F80" s="28"/>
      <c r="G80" s="28"/>
      <c r="H80" s="28"/>
      <c r="I80" s="28"/>
      <c r="J80" s="67"/>
      <c r="K80" s="55" t="s">
        <v>10</v>
      </c>
      <c r="L80" s="55"/>
    </row>
    <row r="81" spans="1:12" ht="15.4" customHeight="1" x14ac:dyDescent="0.35">
      <c r="B81" s="4"/>
      <c r="C81" s="4"/>
      <c r="D81" s="3"/>
      <c r="E81" s="2"/>
      <c r="F81" s="28"/>
      <c r="G81" s="28"/>
      <c r="H81" s="28"/>
      <c r="I81" s="28"/>
      <c r="J81" s="67"/>
      <c r="K81" s="58"/>
      <c r="L81" s="55" t="s">
        <v>9</v>
      </c>
    </row>
    <row r="82" spans="1:12" ht="15.4" customHeight="1" x14ac:dyDescent="0.35">
      <c r="A82" s="28"/>
      <c r="B82" s="28"/>
      <c r="C82" s="28"/>
      <c r="D82" s="28"/>
      <c r="E82" s="28"/>
      <c r="F82" s="28"/>
      <c r="G82" s="28"/>
      <c r="H82" s="28"/>
      <c r="I82" s="28"/>
      <c r="J82" s="67"/>
      <c r="K82" s="55" t="s">
        <v>6</v>
      </c>
      <c r="L82" s="56">
        <v>100.20309813494134</v>
      </c>
    </row>
    <row r="83" spans="1:12" ht="15.4" customHeight="1" x14ac:dyDescent="0.35">
      <c r="B83" s="28"/>
      <c r="C83" s="28"/>
      <c r="D83" s="28"/>
      <c r="E83" s="28"/>
      <c r="F83" s="28"/>
      <c r="G83" s="28"/>
      <c r="H83" s="28"/>
      <c r="I83" s="28"/>
      <c r="J83" s="67"/>
      <c r="K83" s="55" t="s">
        <v>5</v>
      </c>
      <c r="L83" s="56">
        <v>99.861706037987162</v>
      </c>
    </row>
    <row r="84" spans="1:12" ht="15.4" customHeight="1" x14ac:dyDescent="0.35">
      <c r="A84" s="28"/>
      <c r="B84" s="27"/>
      <c r="C84" s="27"/>
      <c r="D84" s="27"/>
      <c r="E84" s="27"/>
      <c r="F84" s="27"/>
      <c r="G84" s="27"/>
      <c r="H84" s="27"/>
      <c r="I84" s="27"/>
      <c r="J84" s="76"/>
      <c r="K84" s="55" t="s">
        <v>52</v>
      </c>
      <c r="L84" s="56">
        <v>99.873171119592868</v>
      </c>
    </row>
    <row r="85" spans="1:12" ht="15.4" customHeight="1" x14ac:dyDescent="0.35">
      <c r="K85" s="60" t="s">
        <v>4</v>
      </c>
      <c r="L85" s="56">
        <v>100.653976949236</v>
      </c>
    </row>
    <row r="86" spans="1:12" ht="15.4" customHeight="1" x14ac:dyDescent="0.35">
      <c r="K86" s="50" t="s">
        <v>3</v>
      </c>
      <c r="L86" s="56">
        <v>101.76755485649322</v>
      </c>
    </row>
    <row r="87" spans="1:12" ht="15.4" customHeight="1" x14ac:dyDescent="0.35">
      <c r="K87" s="50" t="s">
        <v>51</v>
      </c>
      <c r="L87" s="56">
        <v>99.426415874328228</v>
      </c>
    </row>
    <row r="88" spans="1:12" ht="15.4" customHeight="1" x14ac:dyDescent="0.35">
      <c r="K88" s="50" t="s">
        <v>2</v>
      </c>
      <c r="L88" s="56">
        <v>100</v>
      </c>
    </row>
    <row r="89" spans="1:12" ht="15.4" customHeight="1" x14ac:dyDescent="0.35">
      <c r="K89" s="50" t="s">
        <v>1</v>
      </c>
      <c r="L89" s="56">
        <v>100.90315001101402</v>
      </c>
    </row>
    <row r="90" spans="1:12" ht="15.4" customHeight="1" x14ac:dyDescent="0.35">
      <c r="K90" s="58"/>
      <c r="L90" s="56" t="s">
        <v>8</v>
      </c>
    </row>
    <row r="91" spans="1:12" ht="15" customHeight="1" x14ac:dyDescent="0.35">
      <c r="K91" s="55" t="s">
        <v>6</v>
      </c>
      <c r="L91" s="56">
        <v>98.470066943113395</v>
      </c>
    </row>
    <row r="92" spans="1:12" ht="15" customHeight="1" x14ac:dyDescent="0.35">
      <c r="K92" s="55" t="s">
        <v>5</v>
      </c>
      <c r="L92" s="56">
        <v>98.545001947033413</v>
      </c>
    </row>
    <row r="93" spans="1:12" ht="15" customHeight="1" x14ac:dyDescent="0.35">
      <c r="A93" s="26"/>
      <c r="K93" s="55" t="s">
        <v>52</v>
      </c>
      <c r="L93" s="56">
        <v>100.95539122137404</v>
      </c>
    </row>
    <row r="94" spans="1:12" ht="15" customHeight="1" x14ac:dyDescent="0.35">
      <c r="K94" s="60" t="s">
        <v>4</v>
      </c>
      <c r="L94" s="56">
        <v>98.687429793651035</v>
      </c>
    </row>
    <row r="95" spans="1:12" ht="15" customHeight="1" x14ac:dyDescent="0.35">
      <c r="K95" s="50" t="s">
        <v>3</v>
      </c>
      <c r="L95" s="56">
        <v>103.3092987401305</v>
      </c>
    </row>
    <row r="96" spans="1:12" ht="15" customHeight="1" x14ac:dyDescent="0.35">
      <c r="K96" s="50" t="s">
        <v>51</v>
      </c>
      <c r="L96" s="56">
        <v>98.80632492765605</v>
      </c>
    </row>
    <row r="97" spans="1:12" ht="15" customHeight="1" x14ac:dyDescent="0.35">
      <c r="K97" s="50" t="s">
        <v>2</v>
      </c>
      <c r="L97" s="56">
        <v>101.30948578728839</v>
      </c>
    </row>
    <row r="98" spans="1:12" ht="15" customHeight="1" x14ac:dyDescent="0.35">
      <c r="K98" s="50" t="s">
        <v>1</v>
      </c>
      <c r="L98" s="56">
        <v>99.24370364931346</v>
      </c>
    </row>
    <row r="99" spans="1:12" ht="15" customHeight="1" x14ac:dyDescent="0.35">
      <c r="K99" s="52"/>
      <c r="L99" s="56" t="s">
        <v>7</v>
      </c>
    </row>
    <row r="100" spans="1:12" ht="15" customHeight="1" x14ac:dyDescent="0.35">
      <c r="A100" s="25"/>
      <c r="B100" s="24"/>
      <c r="K100" s="55" t="s">
        <v>6</v>
      </c>
      <c r="L100" s="56">
        <v>95.040305275904586</v>
      </c>
    </row>
    <row r="101" spans="1:12" x14ac:dyDescent="0.35">
      <c r="A101" s="25"/>
      <c r="B101" s="24"/>
      <c r="K101" s="55" t="s">
        <v>5</v>
      </c>
      <c r="L101" s="56">
        <v>94.911324455831448</v>
      </c>
    </row>
    <row r="102" spans="1:12" x14ac:dyDescent="0.35">
      <c r="A102" s="25"/>
      <c r="B102" s="24"/>
      <c r="K102" s="55" t="s">
        <v>52</v>
      </c>
      <c r="L102" s="56">
        <v>101.46017016539439</v>
      </c>
    </row>
    <row r="103" spans="1:12" x14ac:dyDescent="0.35">
      <c r="A103" s="25"/>
      <c r="B103" s="24"/>
      <c r="K103" s="60" t="s">
        <v>4</v>
      </c>
      <c r="L103" s="56">
        <v>95.916290950497796</v>
      </c>
    </row>
    <row r="104" spans="1:12" x14ac:dyDescent="0.35">
      <c r="A104" s="25"/>
      <c r="B104" s="24"/>
      <c r="K104" s="50" t="s">
        <v>3</v>
      </c>
      <c r="L104" s="56">
        <v>99.257307710276734</v>
      </c>
    </row>
    <row r="105" spans="1:12" x14ac:dyDescent="0.35">
      <c r="A105" s="25"/>
      <c r="B105" s="24"/>
      <c r="K105" s="50" t="s">
        <v>51</v>
      </c>
      <c r="L105" s="56">
        <v>94.195380322447292</v>
      </c>
    </row>
    <row r="106" spans="1:12" x14ac:dyDescent="0.35">
      <c r="A106" s="25"/>
      <c r="B106" s="24"/>
      <c r="K106" s="50" t="s">
        <v>2</v>
      </c>
      <c r="L106" s="56">
        <v>98.47780261897158</v>
      </c>
    </row>
    <row r="107" spans="1:12" x14ac:dyDescent="0.35">
      <c r="A107" s="25"/>
      <c r="B107" s="24"/>
      <c r="K107" s="50" t="s">
        <v>1</v>
      </c>
      <c r="L107" s="56">
        <v>91.96945443865188</v>
      </c>
    </row>
    <row r="108" spans="1:12" x14ac:dyDescent="0.35">
      <c r="A108" s="25"/>
      <c r="B108" s="24"/>
      <c r="K108" s="58"/>
      <c r="L108" s="62"/>
    </row>
    <row r="109" spans="1:12" x14ac:dyDescent="0.35">
      <c r="A109" s="25"/>
      <c r="B109" s="24"/>
      <c r="K109" s="58"/>
      <c r="L109" s="62"/>
    </row>
    <row r="110" spans="1:12" x14ac:dyDescent="0.35">
      <c r="K110" s="58"/>
      <c r="L110" s="62"/>
    </row>
    <row r="111" spans="1:12" x14ac:dyDescent="0.35">
      <c r="K111" s="58"/>
      <c r="L111" s="62"/>
    </row>
    <row r="112" spans="1:12" x14ac:dyDescent="0.35">
      <c r="K112" s="58"/>
      <c r="L112" s="62"/>
    </row>
    <row r="113" spans="11:12" x14ac:dyDescent="0.35">
      <c r="K113" s="58"/>
      <c r="L113" s="62"/>
    </row>
    <row r="114" spans="11:12" x14ac:dyDescent="0.35">
      <c r="K114" s="58"/>
      <c r="L114" s="62"/>
    </row>
    <row r="115" spans="11:12" x14ac:dyDescent="0.35">
      <c r="K115" s="58"/>
      <c r="L115" s="62"/>
    </row>
    <row r="116" spans="11:12" x14ac:dyDescent="0.35">
      <c r="K116" s="58"/>
      <c r="L116" s="62"/>
    </row>
    <row r="117" spans="11:12" x14ac:dyDescent="0.35">
      <c r="K117" s="58"/>
      <c r="L117" s="62"/>
    </row>
    <row r="118" spans="11:12" x14ac:dyDescent="0.35">
      <c r="K118" s="58"/>
      <c r="L118" s="62"/>
    </row>
    <row r="119" spans="11:12" x14ac:dyDescent="0.35">
      <c r="K119" s="58"/>
      <c r="L119" s="62"/>
    </row>
    <row r="120" spans="11:12" x14ac:dyDescent="0.35">
      <c r="K120" s="58"/>
      <c r="L120" s="62"/>
    </row>
    <row r="121" spans="11:12" x14ac:dyDescent="0.35">
      <c r="K121" s="58"/>
      <c r="L121" s="63"/>
    </row>
    <row r="122" spans="11:12" x14ac:dyDescent="0.35">
      <c r="K122" s="51"/>
      <c r="L122" s="62"/>
    </row>
    <row r="123" spans="11:12" x14ac:dyDescent="0.35">
      <c r="K123" s="51"/>
      <c r="L123" s="62"/>
    </row>
    <row r="124" spans="11:12" x14ac:dyDescent="0.35">
      <c r="K124" s="51"/>
      <c r="L124" s="62"/>
    </row>
    <row r="125" spans="11:12" x14ac:dyDescent="0.35">
      <c r="K125" s="51"/>
      <c r="L125" s="62"/>
    </row>
    <row r="126" spans="11:12" x14ac:dyDescent="0.35">
      <c r="K126" s="51"/>
      <c r="L126" s="62"/>
    </row>
    <row r="127" spans="11:12" x14ac:dyDescent="0.35">
      <c r="K127" s="51"/>
      <c r="L127" s="62"/>
    </row>
    <row r="128" spans="11:12" x14ac:dyDescent="0.35">
      <c r="K128" s="51"/>
      <c r="L128" s="62"/>
    </row>
    <row r="129" spans="1:12" x14ac:dyDescent="0.35">
      <c r="K129" s="51"/>
      <c r="L129" s="62"/>
    </row>
    <row r="130" spans="1:12" x14ac:dyDescent="0.35">
      <c r="K130" s="51"/>
      <c r="L130" s="62"/>
    </row>
    <row r="131" spans="1:12" x14ac:dyDescent="0.35">
      <c r="K131" s="58"/>
      <c r="L131" s="62"/>
    </row>
    <row r="132" spans="1:12" x14ac:dyDescent="0.35">
      <c r="K132" s="58"/>
      <c r="L132" s="62"/>
    </row>
    <row r="133" spans="1:12" x14ac:dyDescent="0.35">
      <c r="K133" s="58"/>
      <c r="L133" s="62"/>
    </row>
    <row r="134" spans="1:12" x14ac:dyDescent="0.35">
      <c r="K134" s="58"/>
      <c r="L134" s="62"/>
    </row>
    <row r="135" spans="1:12" x14ac:dyDescent="0.35">
      <c r="K135" s="58"/>
      <c r="L135" s="62"/>
    </row>
    <row r="136" spans="1:12" x14ac:dyDescent="0.35">
      <c r="K136" s="58"/>
      <c r="L136" s="62"/>
    </row>
    <row r="137" spans="1:12" x14ac:dyDescent="0.35">
      <c r="K137" s="58"/>
      <c r="L137" s="62"/>
    </row>
    <row r="138" spans="1:12" x14ac:dyDescent="0.35">
      <c r="K138" s="58"/>
      <c r="L138" s="62"/>
    </row>
    <row r="139" spans="1:12" x14ac:dyDescent="0.35">
      <c r="K139" s="58"/>
      <c r="L139" s="62"/>
    </row>
    <row r="140" spans="1:12" x14ac:dyDescent="0.35">
      <c r="A140" s="25"/>
      <c r="B140" s="24"/>
      <c r="K140" s="58"/>
      <c r="L140" s="62"/>
    </row>
    <row r="141" spans="1:12" x14ac:dyDescent="0.35">
      <c r="A141" s="25"/>
      <c r="B141" s="24"/>
      <c r="K141" s="58"/>
      <c r="L141" s="58"/>
    </row>
    <row r="142" spans="1:12" x14ac:dyDescent="0.35">
      <c r="K142" s="58"/>
      <c r="L142" s="64"/>
    </row>
    <row r="143" spans="1:12" x14ac:dyDescent="0.35">
      <c r="K143" s="58"/>
      <c r="L143" s="65"/>
    </row>
    <row r="144" spans="1:12" x14ac:dyDescent="0.35">
      <c r="K144" s="58"/>
      <c r="L144" s="63"/>
    </row>
    <row r="145" spans="11:12" x14ac:dyDescent="0.35">
      <c r="K145" s="58"/>
      <c r="L145" s="63"/>
    </row>
    <row r="146" spans="11:12" x14ac:dyDescent="0.35">
      <c r="K146" s="58"/>
      <c r="L146" s="63"/>
    </row>
    <row r="147" spans="11:12" x14ac:dyDescent="0.35">
      <c r="K147" s="58"/>
      <c r="L147" s="63"/>
    </row>
    <row r="148" spans="11:12" x14ac:dyDescent="0.35">
      <c r="K148" s="58"/>
      <c r="L148" s="63"/>
    </row>
    <row r="149" spans="11:12" x14ac:dyDescent="0.35">
      <c r="K149" s="58"/>
      <c r="L149" s="63"/>
    </row>
    <row r="150" spans="11:12" x14ac:dyDescent="0.35">
      <c r="K150" s="51"/>
      <c r="L150" s="63"/>
    </row>
    <row r="151" spans="11:12" x14ac:dyDescent="0.35">
      <c r="K151" s="58"/>
      <c r="L151" s="63"/>
    </row>
    <row r="152" spans="11:12" x14ac:dyDescent="0.35">
      <c r="K152" s="58"/>
      <c r="L152" s="63"/>
    </row>
    <row r="153" spans="11:12" x14ac:dyDescent="0.35">
      <c r="K153" s="58"/>
      <c r="L153" s="63"/>
    </row>
    <row r="154" spans="11:12" x14ac:dyDescent="0.35">
      <c r="K154" s="58"/>
      <c r="L154" s="63"/>
    </row>
    <row r="155" spans="11:12" x14ac:dyDescent="0.35">
      <c r="K155" s="58"/>
      <c r="L155" s="63"/>
    </row>
    <row r="156" spans="11:12" x14ac:dyDescent="0.35">
      <c r="K156" s="58"/>
      <c r="L156" s="63"/>
    </row>
    <row r="157" spans="11:12" x14ac:dyDescent="0.35">
      <c r="K157" s="58"/>
      <c r="L157" s="63"/>
    </row>
    <row r="158" spans="11:12" x14ac:dyDescent="0.35">
      <c r="K158" s="58"/>
      <c r="L158" s="63"/>
    </row>
    <row r="159" spans="11:12" x14ac:dyDescent="0.35">
      <c r="K159" s="58"/>
      <c r="L159" s="63"/>
    </row>
    <row r="160" spans="11:12" x14ac:dyDescent="0.35">
      <c r="K160" s="58"/>
      <c r="L160" s="63"/>
    </row>
    <row r="161" spans="11:12" x14ac:dyDescent="0.35">
      <c r="K161" s="58"/>
      <c r="L161" s="63"/>
    </row>
    <row r="162" spans="11:12" x14ac:dyDescent="0.35">
      <c r="K162" s="58"/>
      <c r="L162" s="63"/>
    </row>
    <row r="163" spans="11:12" x14ac:dyDescent="0.35">
      <c r="K163" s="58"/>
      <c r="L163" s="63"/>
    </row>
    <row r="164" spans="11:12" x14ac:dyDescent="0.35">
      <c r="K164" s="58"/>
      <c r="L164" s="63"/>
    </row>
    <row r="165" spans="11:12" x14ac:dyDescent="0.35">
      <c r="K165" s="58"/>
      <c r="L165" s="63"/>
    </row>
    <row r="166" spans="11:12" x14ac:dyDescent="0.35">
      <c r="K166" s="58"/>
      <c r="L166" s="63"/>
    </row>
    <row r="167" spans="11:12" x14ac:dyDescent="0.35">
      <c r="K167" s="58"/>
      <c r="L167" s="63"/>
    </row>
    <row r="168" spans="11:12" x14ac:dyDescent="0.35">
      <c r="K168" s="58"/>
      <c r="L168" s="63"/>
    </row>
    <row r="169" spans="11:12" x14ac:dyDescent="0.35">
      <c r="K169" s="58"/>
      <c r="L169" s="63"/>
    </row>
    <row r="170" spans="11:12" x14ac:dyDescent="0.35">
      <c r="K170" s="51"/>
      <c r="L170" s="63"/>
    </row>
    <row r="171" spans="11:12" x14ac:dyDescent="0.35">
      <c r="K171" s="51"/>
      <c r="L171" s="63"/>
    </row>
    <row r="172" spans="11:12" x14ac:dyDescent="0.35">
      <c r="K172" s="51"/>
      <c r="L172" s="63"/>
    </row>
    <row r="173" spans="11:12" x14ac:dyDescent="0.35">
      <c r="K173" s="58"/>
      <c r="L173" s="63"/>
    </row>
    <row r="174" spans="11:12" x14ac:dyDescent="0.35">
      <c r="K174" s="58"/>
      <c r="L174" s="63"/>
    </row>
    <row r="175" spans="11:12" x14ac:dyDescent="0.35">
      <c r="K175" s="58"/>
      <c r="L175" s="63"/>
    </row>
    <row r="176" spans="11:12" x14ac:dyDescent="0.35">
      <c r="K176" s="58"/>
      <c r="L176" s="63"/>
    </row>
    <row r="177" spans="11:12" x14ac:dyDescent="0.35">
      <c r="K177" s="58"/>
      <c r="L177" s="63"/>
    </row>
    <row r="178" spans="11:12" x14ac:dyDescent="0.35">
      <c r="K178" s="58"/>
      <c r="L178" s="63"/>
    </row>
    <row r="179" spans="11:12" x14ac:dyDescent="0.35">
      <c r="K179" s="58"/>
      <c r="L179" s="63"/>
    </row>
    <row r="180" spans="11:12" x14ac:dyDescent="0.35">
      <c r="K180" s="58"/>
      <c r="L180" s="63"/>
    </row>
    <row r="181" spans="11:12" x14ac:dyDescent="0.35">
      <c r="K181" s="58"/>
      <c r="L181" s="58"/>
    </row>
    <row r="182" spans="11:12" x14ac:dyDescent="0.35">
      <c r="K182" s="58"/>
      <c r="L182" s="58"/>
    </row>
    <row r="183" spans="11:12" x14ac:dyDescent="0.35">
      <c r="K183" s="58"/>
      <c r="L183" s="58"/>
    </row>
    <row r="184" spans="11:12" x14ac:dyDescent="0.35">
      <c r="K184" s="58"/>
      <c r="L184" s="58"/>
    </row>
    <row r="185" spans="11:12" x14ac:dyDescent="0.35">
      <c r="K185" s="51"/>
      <c r="L185" s="58"/>
    </row>
    <row r="186" spans="11:12" x14ac:dyDescent="0.35">
      <c r="K186" s="51"/>
      <c r="L186" s="58"/>
    </row>
    <row r="187" spans="11:12" x14ac:dyDescent="0.35">
      <c r="K187" s="51"/>
      <c r="L187" s="58"/>
    </row>
    <row r="188" spans="11:12" x14ac:dyDescent="0.35">
      <c r="K188" s="51"/>
      <c r="L188" s="58"/>
    </row>
    <row r="189" spans="11:12" x14ac:dyDescent="0.35">
      <c r="K189" s="51"/>
      <c r="L189" s="58"/>
    </row>
    <row r="190" spans="11:12" x14ac:dyDescent="0.35">
      <c r="K190" s="51"/>
      <c r="L190" s="58"/>
    </row>
    <row r="191" spans="11:12" x14ac:dyDescent="0.35">
      <c r="K191" s="51"/>
      <c r="L191" s="58"/>
    </row>
    <row r="192" spans="11:12" x14ac:dyDescent="0.35">
      <c r="K192" s="51"/>
      <c r="L192" s="58"/>
    </row>
    <row r="193" spans="11:12" x14ac:dyDescent="0.35">
      <c r="K193" s="51"/>
      <c r="L193" s="58"/>
    </row>
    <row r="194" spans="11:12" x14ac:dyDescent="0.35">
      <c r="K194" s="51"/>
      <c r="L194" s="58"/>
    </row>
    <row r="195" spans="11:12" x14ac:dyDescent="0.35">
      <c r="K195" s="51"/>
      <c r="L195" s="58"/>
    </row>
    <row r="196" spans="11:12" x14ac:dyDescent="0.35">
      <c r="K196" s="51"/>
      <c r="L196" s="58"/>
    </row>
    <row r="197" spans="11:12" x14ac:dyDescent="0.35">
      <c r="K197" s="51"/>
      <c r="L197" s="58"/>
    </row>
    <row r="198" spans="11:12" x14ac:dyDescent="0.35">
      <c r="K198" s="51"/>
      <c r="L198" s="58"/>
    </row>
    <row r="199" spans="11:12" x14ac:dyDescent="0.35">
      <c r="K199" s="51"/>
      <c r="L199" s="58"/>
    </row>
    <row r="200" spans="11:12" x14ac:dyDescent="0.35">
      <c r="K200" s="51"/>
      <c r="L200" s="58"/>
    </row>
    <row r="201" spans="11:12" x14ac:dyDescent="0.35">
      <c r="K201" s="51"/>
      <c r="L201" s="58"/>
    </row>
    <row r="202" spans="11:12" x14ac:dyDescent="0.35">
      <c r="K202" s="51"/>
      <c r="L202" s="58"/>
    </row>
    <row r="203" spans="11:12" x14ac:dyDescent="0.35">
      <c r="K203" s="51"/>
      <c r="L203" s="58"/>
    </row>
    <row r="204" spans="11:12" x14ac:dyDescent="0.35">
      <c r="K204" s="51"/>
      <c r="L204" s="58"/>
    </row>
    <row r="205" spans="11:12" x14ac:dyDescent="0.35">
      <c r="K205" s="51"/>
      <c r="L205" s="58"/>
    </row>
    <row r="206" spans="11:12" x14ac:dyDescent="0.35">
      <c r="K206" s="51"/>
      <c r="L206" s="58"/>
    </row>
    <row r="207" spans="11:12" x14ac:dyDescent="0.35">
      <c r="K207" s="51"/>
      <c r="L207" s="58"/>
    </row>
    <row r="208" spans="11:12" x14ac:dyDescent="0.35">
      <c r="K208" s="51"/>
      <c r="L208" s="58"/>
    </row>
    <row r="209" spans="11:12" x14ac:dyDescent="0.35">
      <c r="K209" s="51"/>
      <c r="L209" s="58"/>
    </row>
    <row r="210" spans="11:12" x14ac:dyDescent="0.35">
      <c r="K210" s="51"/>
      <c r="L210" s="58"/>
    </row>
    <row r="211" spans="11:12" x14ac:dyDescent="0.35">
      <c r="K211" s="51"/>
      <c r="L211" s="58"/>
    </row>
    <row r="212" spans="11:12" x14ac:dyDescent="0.35">
      <c r="K212" s="51"/>
      <c r="L212" s="58"/>
    </row>
    <row r="213" spans="11:12" x14ac:dyDescent="0.35">
      <c r="K213" s="51"/>
      <c r="L213" s="58"/>
    </row>
    <row r="214" spans="11:12" x14ac:dyDescent="0.35">
      <c r="K214" s="51"/>
      <c r="L214" s="58"/>
    </row>
    <row r="215" spans="11:12" x14ac:dyDescent="0.35">
      <c r="K215" s="51"/>
      <c r="L215" s="51"/>
    </row>
    <row r="216" spans="11:12" x14ac:dyDescent="0.35">
      <c r="K216" s="51"/>
      <c r="L216" s="51"/>
    </row>
    <row r="217" spans="11:12" x14ac:dyDescent="0.35">
      <c r="K217" s="51"/>
      <c r="L217" s="51"/>
    </row>
    <row r="218" spans="11:12" x14ac:dyDescent="0.35">
      <c r="K218" s="51"/>
      <c r="L218" s="51"/>
    </row>
    <row r="219" spans="11:12" x14ac:dyDescent="0.35">
      <c r="K219" s="51"/>
      <c r="L219" s="51"/>
    </row>
    <row r="220" spans="11:12" x14ac:dyDescent="0.35">
      <c r="K220" s="51"/>
      <c r="L220" s="51"/>
    </row>
    <row r="221" spans="11:12" x14ac:dyDescent="0.35">
      <c r="K221" s="51"/>
      <c r="L221" s="51"/>
    </row>
    <row r="222" spans="11:12" x14ac:dyDescent="0.35">
      <c r="K222" s="51"/>
      <c r="L222" s="51"/>
    </row>
    <row r="223" spans="11:12" x14ac:dyDescent="0.35">
      <c r="K223" s="51"/>
      <c r="L223" s="51"/>
    </row>
    <row r="224" spans="11:12" x14ac:dyDescent="0.35">
      <c r="K224" s="51"/>
      <c r="L224" s="51"/>
    </row>
    <row r="225" spans="11:12" x14ac:dyDescent="0.35">
      <c r="K225" s="51"/>
      <c r="L225" s="51"/>
    </row>
    <row r="226" spans="11:12" x14ac:dyDescent="0.35">
      <c r="K226" s="51"/>
      <c r="L226" s="51"/>
    </row>
    <row r="227" spans="11:12" x14ac:dyDescent="0.35">
      <c r="K227" s="51"/>
      <c r="L227" s="51"/>
    </row>
    <row r="228" spans="11:12" x14ac:dyDescent="0.35">
      <c r="K228" s="51"/>
      <c r="L228" s="51"/>
    </row>
    <row r="229" spans="11:12" x14ac:dyDescent="0.35">
      <c r="K229" s="51"/>
      <c r="L229" s="51"/>
    </row>
    <row r="230" spans="11:12" x14ac:dyDescent="0.35">
      <c r="K230" s="51"/>
      <c r="L230" s="51"/>
    </row>
    <row r="231" spans="11:12" x14ac:dyDescent="0.35">
      <c r="K231" s="51"/>
      <c r="L231" s="51"/>
    </row>
    <row r="232" spans="11:12" x14ac:dyDescent="0.35">
      <c r="K232" s="51"/>
      <c r="L232" s="51"/>
    </row>
    <row r="233" spans="11:12" x14ac:dyDescent="0.35">
      <c r="K233" s="51"/>
      <c r="L233" s="51"/>
    </row>
    <row r="234" spans="11:12" x14ac:dyDescent="0.35">
      <c r="K234" s="51"/>
      <c r="L234" s="51"/>
    </row>
    <row r="235" spans="11:12" x14ac:dyDescent="0.35">
      <c r="K235" s="51"/>
      <c r="L235" s="51"/>
    </row>
    <row r="236" spans="11:12" x14ac:dyDescent="0.35">
      <c r="K236" s="51"/>
      <c r="L236" s="51"/>
    </row>
    <row r="237" spans="11:12" x14ac:dyDescent="0.35">
      <c r="K237" s="51"/>
      <c r="L237" s="51"/>
    </row>
    <row r="238" spans="11:12" x14ac:dyDescent="0.35">
      <c r="K238" s="51"/>
      <c r="L238" s="51"/>
    </row>
    <row r="239" spans="11:12" x14ac:dyDescent="0.35">
      <c r="K239" s="51"/>
      <c r="L239" s="51"/>
    </row>
    <row r="240" spans="11:12" x14ac:dyDescent="0.35">
      <c r="K240" s="51"/>
      <c r="L240" s="51"/>
    </row>
    <row r="241" spans="11:12" x14ac:dyDescent="0.35">
      <c r="K241" s="51"/>
      <c r="L241" s="51"/>
    </row>
    <row r="242" spans="11:12" x14ac:dyDescent="0.35">
      <c r="K242" s="51"/>
      <c r="L242" s="51"/>
    </row>
    <row r="243" spans="11:12" x14ac:dyDescent="0.35">
      <c r="K243" s="51"/>
      <c r="L243" s="51"/>
    </row>
    <row r="244" spans="11:12" x14ac:dyDescent="0.35">
      <c r="K244" s="51"/>
      <c r="L244" s="51"/>
    </row>
    <row r="245" spans="11:12" x14ac:dyDescent="0.35">
      <c r="K245" s="51"/>
      <c r="L245" s="51"/>
    </row>
    <row r="246" spans="11:12" x14ac:dyDescent="0.35">
      <c r="K246" s="51"/>
      <c r="L246" s="51"/>
    </row>
    <row r="247" spans="11:12" x14ac:dyDescent="0.35">
      <c r="K247" s="51"/>
      <c r="L247" s="51"/>
    </row>
    <row r="248" spans="11:12" x14ac:dyDescent="0.35">
      <c r="K248" s="51"/>
      <c r="L248" s="51"/>
    </row>
    <row r="249" spans="11:12" x14ac:dyDescent="0.35">
      <c r="K249" s="51"/>
      <c r="L249" s="51"/>
    </row>
    <row r="250" spans="11:12" x14ac:dyDescent="0.35">
      <c r="K250" s="51"/>
      <c r="L250" s="51"/>
    </row>
    <row r="251" spans="11:12" x14ac:dyDescent="0.35">
      <c r="K251" s="51"/>
      <c r="L251" s="51"/>
    </row>
    <row r="252" spans="11:12" x14ac:dyDescent="0.35">
      <c r="K252" s="51"/>
      <c r="L252" s="51"/>
    </row>
    <row r="253" spans="11:12" x14ac:dyDescent="0.35">
      <c r="K253" s="51"/>
      <c r="L253" s="51"/>
    </row>
    <row r="254" spans="11:12" x14ac:dyDescent="0.35">
      <c r="K254" s="51"/>
      <c r="L254" s="51"/>
    </row>
    <row r="255" spans="11:12" x14ac:dyDescent="0.35">
      <c r="K255" s="51"/>
      <c r="L255" s="51"/>
    </row>
    <row r="256" spans="11:12" x14ac:dyDescent="0.35">
      <c r="K256" s="51"/>
      <c r="L256" s="51"/>
    </row>
    <row r="257" spans="11:12" x14ac:dyDescent="0.35">
      <c r="K257" s="51"/>
      <c r="L257" s="51"/>
    </row>
    <row r="258" spans="11:12" x14ac:dyDescent="0.35">
      <c r="K258" s="51"/>
      <c r="L258" s="51"/>
    </row>
    <row r="259" spans="11:12" x14ac:dyDescent="0.35">
      <c r="K259" s="51"/>
      <c r="L259" s="51"/>
    </row>
    <row r="260" spans="11:12" x14ac:dyDescent="0.35">
      <c r="K260" s="51"/>
      <c r="L260" s="51"/>
    </row>
    <row r="261" spans="11:12" x14ac:dyDescent="0.35">
      <c r="K261" s="51"/>
      <c r="L261" s="51"/>
    </row>
    <row r="262" spans="11:12" x14ac:dyDescent="0.35">
      <c r="K262" s="51"/>
      <c r="L262" s="51"/>
    </row>
    <row r="263" spans="11:12" x14ac:dyDescent="0.35">
      <c r="K263" s="51"/>
      <c r="L263" s="51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41BB2-9144-4488-856E-DC62F6E1078C}">
  <sheetPr codeName="Sheet21">
    <tabColor rgb="FF0070C0"/>
  </sheetPr>
  <dimension ref="A1:L263"/>
  <sheetViews>
    <sheetView showRuler="0" zoomScaleNormal="100" workbookViewId="0">
      <selection sqref="A1:I1"/>
    </sheetView>
  </sheetViews>
  <sheetFormatPr defaultColWidth="8.7265625" defaultRowHeight="14.5" x14ac:dyDescent="0.35"/>
  <cols>
    <col min="1" max="1" width="14.81640625" style="22" customWidth="1"/>
    <col min="2" max="2" width="10.453125" style="22" customWidth="1"/>
    <col min="3" max="5" width="10" style="22" customWidth="1"/>
    <col min="6" max="6" width="10.453125" style="22" customWidth="1"/>
    <col min="7" max="9" width="10" style="22" customWidth="1"/>
    <col min="10" max="10" width="6.26953125" style="68" customWidth="1"/>
    <col min="11" max="11" width="11.7265625" style="22" customWidth="1"/>
    <col min="12" max="12" width="13.54296875" style="22" bestFit="1" customWidth="1"/>
    <col min="13" max="16384" width="8.7265625" style="22"/>
  </cols>
  <sheetData>
    <row r="1" spans="1:12" ht="60" customHeight="1" x14ac:dyDescent="0.35">
      <c r="A1" s="79" t="s">
        <v>25</v>
      </c>
      <c r="B1" s="79"/>
      <c r="C1" s="79"/>
      <c r="D1" s="79"/>
      <c r="E1" s="79"/>
      <c r="F1" s="79"/>
      <c r="G1" s="79"/>
      <c r="H1" s="79"/>
      <c r="I1" s="79"/>
      <c r="J1" s="74"/>
      <c r="K1" s="48"/>
      <c r="L1" s="49" t="s">
        <v>42</v>
      </c>
    </row>
    <row r="2" spans="1:12" ht="19.5" customHeight="1" x14ac:dyDescent="0.45">
      <c r="A2" s="7" t="str">
        <f>"Weekly Payroll Jobs and Wages in Australia - " &amp;$L$1</f>
        <v>Weekly Payroll Jobs and Wages in Australia - Arts and recreation services</v>
      </c>
      <c r="B2" s="29"/>
      <c r="C2" s="29"/>
      <c r="D2" s="29"/>
      <c r="E2" s="29"/>
      <c r="F2" s="29"/>
      <c r="G2" s="29"/>
      <c r="H2" s="29"/>
      <c r="I2" s="29"/>
      <c r="J2" s="67"/>
      <c r="K2" s="77"/>
      <c r="L2" s="73">
        <v>43939</v>
      </c>
    </row>
    <row r="3" spans="1:12" ht="15" customHeight="1" x14ac:dyDescent="0.35">
      <c r="A3" s="47" t="str">
        <f>"Week ending "&amp;TEXT($L$2,"dd mmmm yyyy")</f>
        <v>Week ending 18 April 2020</v>
      </c>
      <c r="B3" s="29"/>
      <c r="C3" s="44"/>
      <c r="D3" s="46"/>
      <c r="E3" s="29"/>
      <c r="F3" s="29"/>
      <c r="G3" s="29"/>
      <c r="H3" s="29"/>
      <c r="I3" s="29"/>
      <c r="J3" s="67"/>
      <c r="K3" s="50" t="s">
        <v>24</v>
      </c>
      <c r="L3" s="53">
        <v>43904</v>
      </c>
    </row>
    <row r="4" spans="1:12" ht="15" customHeight="1" x14ac:dyDescent="0.35">
      <c r="A4" s="6" t="s">
        <v>23</v>
      </c>
      <c r="B4" s="28"/>
      <c r="C4" s="28"/>
      <c r="D4" s="28"/>
      <c r="E4" s="28"/>
      <c r="F4" s="28"/>
      <c r="G4" s="28"/>
      <c r="H4" s="28"/>
      <c r="I4" s="28"/>
      <c r="J4" s="67"/>
      <c r="K4" s="52" t="s">
        <v>62</v>
      </c>
      <c r="L4" s="53">
        <v>43911</v>
      </c>
    </row>
    <row r="5" spans="1:12" ht="11.65" customHeight="1" x14ac:dyDescent="0.35">
      <c r="A5" s="66"/>
      <c r="B5" s="29"/>
      <c r="C5" s="29"/>
      <c r="D5" s="28"/>
      <c r="E5" s="28"/>
      <c r="F5" s="29"/>
      <c r="G5" s="29"/>
      <c r="H5" s="29"/>
      <c r="I5" s="29"/>
      <c r="J5" s="67"/>
      <c r="K5" s="52"/>
      <c r="L5" s="53">
        <v>43918</v>
      </c>
    </row>
    <row r="6" spans="1:12" ht="16.5" customHeight="1" thickBot="1" x14ac:dyDescent="0.4">
      <c r="A6" s="45" t="str">
        <f>"Change in employee jobs and total employee wages, "&amp;$L$1</f>
        <v>Change in employee jobs and total employee wages, Arts and recreation services</v>
      </c>
      <c r="B6" s="44"/>
      <c r="C6" s="43"/>
      <c r="D6" s="42"/>
      <c r="E6" s="28"/>
      <c r="F6" s="29"/>
      <c r="G6" s="29"/>
      <c r="H6" s="29"/>
      <c r="I6" s="29"/>
      <c r="J6" s="67"/>
      <c r="K6" s="52"/>
      <c r="L6" s="53">
        <v>43925</v>
      </c>
    </row>
    <row r="7" spans="1:12" ht="16.5" customHeight="1" thickTop="1" x14ac:dyDescent="0.35">
      <c r="A7" s="41"/>
      <c r="B7" s="91" t="s">
        <v>22</v>
      </c>
      <c r="C7" s="92"/>
      <c r="D7" s="92"/>
      <c r="E7" s="93"/>
      <c r="F7" s="94" t="s">
        <v>21</v>
      </c>
      <c r="G7" s="95"/>
      <c r="H7" s="95"/>
      <c r="I7" s="96"/>
      <c r="J7" s="69"/>
      <c r="K7" s="52" t="s">
        <v>63</v>
      </c>
      <c r="L7" s="53">
        <v>43932</v>
      </c>
    </row>
    <row r="8" spans="1:12" ht="34.15" customHeight="1" x14ac:dyDescent="0.35">
      <c r="A8" s="97"/>
      <c r="B8" s="99" t="s">
        <v>65</v>
      </c>
      <c r="C8" s="101" t="str">
        <f>"% Change between " &amp; TEXT($L$4,"dd mmmm")&amp;" and "&amp; TEXT($L$2,"dd mmmm") &amp; " (monthly change)"</f>
        <v>% Change between 21 March and 18 April (monthly change)</v>
      </c>
      <c r="D8" s="82" t="str">
        <f>"% Change between " &amp; TEXT($L$7,"dd mmmm")&amp;" and "&amp; TEXT($L$2,"dd mmmm") &amp; " (weekly change)"</f>
        <v>% Change between 11 April and 18 April (weekly change)</v>
      </c>
      <c r="E8" s="84" t="str">
        <f>"% Change between " &amp; TEXT($L$6,"dd mmmm")&amp;" and "&amp; TEXT($L$7,"dd mmmm") &amp; " (weekly change)"</f>
        <v>% Change between 04 April and 11 April (weekly change)</v>
      </c>
      <c r="F8" s="103" t="s">
        <v>65</v>
      </c>
      <c r="G8" s="101" t="str">
        <f>"% Change between " &amp; TEXT($L$4,"dd mmmm")&amp;" and "&amp; TEXT($L$2,"dd mmmm") &amp; " (monthly change)"</f>
        <v>% Change between 21 March and 18 April (monthly change)</v>
      </c>
      <c r="H8" s="82" t="str">
        <f>"% Change between " &amp; TEXT($L$7,"dd mmmm")&amp;" and "&amp; TEXT($L$2,"dd mmmm") &amp; " (weekly change)"</f>
        <v>% Change between 11 April and 18 April (weekly change)</v>
      </c>
      <c r="I8" s="84" t="str">
        <f>"% Change between " &amp; TEXT($L$6,"dd mmmm")&amp;" and "&amp; TEXT($L$7,"dd mmmm") &amp; " (weekly change)"</f>
        <v>% Change between 04 April and 11 April (weekly change)</v>
      </c>
      <c r="J8" s="70"/>
      <c r="K8" s="52" t="s">
        <v>64</v>
      </c>
      <c r="L8" s="53">
        <v>43939</v>
      </c>
    </row>
    <row r="9" spans="1:12" ht="34.15" customHeight="1" thickBot="1" x14ac:dyDescent="0.4">
      <c r="A9" s="98"/>
      <c r="B9" s="100"/>
      <c r="C9" s="102"/>
      <c r="D9" s="83"/>
      <c r="E9" s="85"/>
      <c r="F9" s="104"/>
      <c r="G9" s="102"/>
      <c r="H9" s="83"/>
      <c r="I9" s="85"/>
      <c r="J9" s="71"/>
      <c r="K9" s="54" t="s">
        <v>20</v>
      </c>
      <c r="L9" s="56">
        <v>100</v>
      </c>
    </row>
    <row r="10" spans="1:12" x14ac:dyDescent="0.35">
      <c r="A10" s="39"/>
      <c r="B10" s="86" t="s">
        <v>18</v>
      </c>
      <c r="C10" s="87"/>
      <c r="D10" s="87"/>
      <c r="E10" s="87"/>
      <c r="F10" s="87"/>
      <c r="G10" s="87"/>
      <c r="H10" s="87"/>
      <c r="I10" s="88"/>
      <c r="J10" s="55"/>
      <c r="K10" s="78" t="s">
        <v>19</v>
      </c>
      <c r="L10" s="56">
        <v>95.92527811640548</v>
      </c>
    </row>
    <row r="11" spans="1:12" x14ac:dyDescent="0.35">
      <c r="A11" s="40" t="s">
        <v>17</v>
      </c>
      <c r="B11" s="36">
        <v>-0.26959453013197654</v>
      </c>
      <c r="C11" s="36">
        <v>-0.23856830627931536</v>
      </c>
      <c r="D11" s="36">
        <v>-8.633132956152767E-2</v>
      </c>
      <c r="E11" s="36">
        <v>-2.7231345073527757E-2</v>
      </c>
      <c r="F11" s="36">
        <v>-0.17335410085373293</v>
      </c>
      <c r="G11" s="36">
        <v>-0.12200184675176373</v>
      </c>
      <c r="H11" s="36">
        <v>-5.9691467437731349E-3</v>
      </c>
      <c r="I11" s="35">
        <v>-2.2751062398411848E-2</v>
      </c>
      <c r="J11" s="55"/>
      <c r="K11" s="55"/>
      <c r="L11" s="56">
        <v>89.385935466393406</v>
      </c>
    </row>
    <row r="12" spans="1:12" x14ac:dyDescent="0.35">
      <c r="A12" s="37" t="s">
        <v>6</v>
      </c>
      <c r="B12" s="36">
        <v>-0.26753435405411463</v>
      </c>
      <c r="C12" s="36">
        <v>-0.24072686712831715</v>
      </c>
      <c r="D12" s="36">
        <v>-7.5344256728075321E-2</v>
      </c>
      <c r="E12" s="36">
        <v>-3.3510282884978704E-2</v>
      </c>
      <c r="F12" s="36">
        <v>-0.1603517385446257</v>
      </c>
      <c r="G12" s="36">
        <v>-0.13655736506561822</v>
      </c>
      <c r="H12" s="36">
        <v>6.6310785431724639E-3</v>
      </c>
      <c r="I12" s="35">
        <v>-5.2612861630241481E-2</v>
      </c>
      <c r="J12" s="55"/>
      <c r="K12" s="55"/>
      <c r="L12" s="56">
        <v>82.179920260537216</v>
      </c>
    </row>
    <row r="13" spans="1:12" ht="15" customHeight="1" x14ac:dyDescent="0.35">
      <c r="A13" s="37" t="s">
        <v>5</v>
      </c>
      <c r="B13" s="36">
        <v>-0.30051950422576346</v>
      </c>
      <c r="C13" s="36">
        <v>-0.26117996375274743</v>
      </c>
      <c r="D13" s="36">
        <v>-9.2231303153057165E-2</v>
      </c>
      <c r="E13" s="36">
        <v>-4.4185991221446175E-2</v>
      </c>
      <c r="F13" s="36">
        <v>-0.17759818910497172</v>
      </c>
      <c r="G13" s="36">
        <v>-0.10602813186338167</v>
      </c>
      <c r="H13" s="36">
        <v>-5.0738003431671785E-3</v>
      </c>
      <c r="I13" s="35">
        <v>-1.9761897438036469E-2</v>
      </c>
      <c r="J13" s="55"/>
      <c r="K13" s="55"/>
      <c r="L13" s="56">
        <v>79.942050493807528</v>
      </c>
    </row>
    <row r="14" spans="1:12" ht="15" customHeight="1" x14ac:dyDescent="0.35">
      <c r="A14" s="37" t="s">
        <v>52</v>
      </c>
      <c r="B14" s="36">
        <v>-0.26740434994516871</v>
      </c>
      <c r="C14" s="36">
        <v>-0.24509856237051908</v>
      </c>
      <c r="D14" s="36">
        <v>-8.4136867359762335E-2</v>
      </c>
      <c r="E14" s="36">
        <v>-4.4415970724390075E-2</v>
      </c>
      <c r="F14" s="36">
        <v>-0.28892190446425059</v>
      </c>
      <c r="G14" s="36">
        <v>-0.2342338892608834</v>
      </c>
      <c r="H14" s="36">
        <v>-4.5178048178555641E-2</v>
      </c>
      <c r="I14" s="35">
        <v>-7.1535343623209013E-2</v>
      </c>
      <c r="J14" s="55"/>
      <c r="K14" s="55"/>
      <c r="L14" s="56">
        <v>73.04054698680234</v>
      </c>
    </row>
    <row r="15" spans="1:12" ht="15" customHeight="1" x14ac:dyDescent="0.35">
      <c r="A15" s="37" t="s">
        <v>4</v>
      </c>
      <c r="B15" s="36">
        <v>-0.34324943497020743</v>
      </c>
      <c r="C15" s="36">
        <v>-0.32693093282796371</v>
      </c>
      <c r="D15" s="36">
        <v>-0.12606835269993155</v>
      </c>
      <c r="E15" s="36">
        <v>-6.6449880546423534E-2</v>
      </c>
      <c r="F15" s="36">
        <v>-0.13490754582708298</v>
      </c>
      <c r="G15" s="36">
        <v>-9.8214596430391432E-2</v>
      </c>
      <c r="H15" s="36">
        <v>2.5556729787522103E-2</v>
      </c>
      <c r="I15" s="35">
        <v>5.4471757847363689E-2</v>
      </c>
      <c r="J15" s="55"/>
      <c r="K15" s="78" t="s">
        <v>16</v>
      </c>
      <c r="L15" s="56">
        <v>100</v>
      </c>
    </row>
    <row r="16" spans="1:12" ht="15" customHeight="1" x14ac:dyDescent="0.35">
      <c r="A16" s="37" t="s">
        <v>3</v>
      </c>
      <c r="B16" s="36">
        <v>-0.14686643206050742</v>
      </c>
      <c r="C16" s="36">
        <v>-0.10086853030722398</v>
      </c>
      <c r="D16" s="36">
        <v>-6.9819608292291835E-2</v>
      </c>
      <c r="E16" s="36">
        <v>9.0344624330008116E-2</v>
      </c>
      <c r="F16" s="36">
        <v>-7.3871796293701886E-2</v>
      </c>
      <c r="G16" s="36">
        <v>-4.0447190116471354E-2</v>
      </c>
      <c r="H16" s="36">
        <v>-6.1168015623371819E-3</v>
      </c>
      <c r="I16" s="35">
        <v>3.9391879161213783E-2</v>
      </c>
      <c r="J16" s="55"/>
      <c r="K16" s="55"/>
      <c r="L16" s="56">
        <v>94.151211604262869</v>
      </c>
    </row>
    <row r="17" spans="1:12" ht="15" customHeight="1" x14ac:dyDescent="0.35">
      <c r="A17" s="37" t="s">
        <v>51</v>
      </c>
      <c r="B17" s="36">
        <v>-0.27196362515413075</v>
      </c>
      <c r="C17" s="36">
        <v>-0.25071383248730961</v>
      </c>
      <c r="D17" s="36">
        <v>-8.138856476079348E-2</v>
      </c>
      <c r="E17" s="36">
        <v>-3.5420441883237452E-2</v>
      </c>
      <c r="F17" s="36">
        <v>-9.3619188767083528E-2</v>
      </c>
      <c r="G17" s="36">
        <v>-4.2934287128274518E-2</v>
      </c>
      <c r="H17" s="36">
        <v>2.574905239683134E-2</v>
      </c>
      <c r="I17" s="35">
        <v>1.6238883672976545E-2</v>
      </c>
      <c r="J17" s="55"/>
      <c r="K17" s="55"/>
      <c r="L17" s="56">
        <v>89.950351982658958</v>
      </c>
    </row>
    <row r="18" spans="1:12" ht="15" customHeight="1" x14ac:dyDescent="0.35">
      <c r="A18" s="37" t="s">
        <v>2</v>
      </c>
      <c r="B18" s="36">
        <v>-0.28958817829457362</v>
      </c>
      <c r="C18" s="36">
        <v>-0.25606798579401324</v>
      </c>
      <c r="D18" s="36">
        <v>-6.4866071428571481E-2</v>
      </c>
      <c r="E18" s="36">
        <v>-7.5564359704510808E-2</v>
      </c>
      <c r="F18" s="36">
        <v>-0.19179716085120058</v>
      </c>
      <c r="G18" s="36">
        <v>1.7558860559230283E-4</v>
      </c>
      <c r="H18" s="36">
        <v>1.7485537621152014E-2</v>
      </c>
      <c r="I18" s="35">
        <v>4.3879693573141587E-2</v>
      </c>
      <c r="J18" s="55"/>
      <c r="K18" s="55"/>
      <c r="L18" s="56">
        <v>85.097038091231909</v>
      </c>
    </row>
    <row r="19" spans="1:12" x14ac:dyDescent="0.35">
      <c r="A19" s="38" t="s">
        <v>1</v>
      </c>
      <c r="B19" s="36">
        <v>-0.29632781267846942</v>
      </c>
      <c r="C19" s="36">
        <v>-0.28364534883720927</v>
      </c>
      <c r="D19" s="36">
        <v>-0.16663510314507934</v>
      </c>
      <c r="E19" s="36">
        <v>-4.5762728273111231E-2</v>
      </c>
      <c r="F19" s="36">
        <v>0.11624082395673985</v>
      </c>
      <c r="G19" s="36">
        <v>0.17001633908669378</v>
      </c>
      <c r="H19" s="36">
        <v>1.7220997883972133E-2</v>
      </c>
      <c r="I19" s="35">
        <v>0.12915757406191308</v>
      </c>
      <c r="J19" s="71"/>
      <c r="K19" s="57"/>
      <c r="L19" s="56">
        <v>83.160990067698265</v>
      </c>
    </row>
    <row r="20" spans="1:12" x14ac:dyDescent="0.35">
      <c r="A20" s="39"/>
      <c r="B20" s="89" t="s">
        <v>15</v>
      </c>
      <c r="C20" s="89"/>
      <c r="D20" s="89"/>
      <c r="E20" s="89"/>
      <c r="F20" s="89"/>
      <c r="G20" s="89"/>
      <c r="H20" s="89"/>
      <c r="I20" s="90"/>
      <c r="J20" s="55"/>
      <c r="K20" s="55"/>
      <c r="L20" s="56">
        <v>82.664589914626703</v>
      </c>
    </row>
    <row r="21" spans="1:12" x14ac:dyDescent="0.35">
      <c r="A21" s="37" t="s">
        <v>14</v>
      </c>
      <c r="B21" s="36">
        <v>-0.22289540308174727</v>
      </c>
      <c r="C21" s="36">
        <v>-0.19502602537307479</v>
      </c>
      <c r="D21" s="36">
        <v>-6.6118301158301196E-2</v>
      </c>
      <c r="E21" s="36">
        <v>-1.6987070685233641E-2</v>
      </c>
      <c r="F21" s="36">
        <v>-0.19132574545613845</v>
      </c>
      <c r="G21" s="36">
        <v>-0.13915723786284384</v>
      </c>
      <c r="H21" s="36">
        <v>-1.5865048247461599E-2</v>
      </c>
      <c r="I21" s="35">
        <v>-3.4528041448780078E-2</v>
      </c>
      <c r="J21" s="55"/>
      <c r="K21" s="55"/>
      <c r="L21" s="55"/>
    </row>
    <row r="22" spans="1:12" x14ac:dyDescent="0.35">
      <c r="A22" s="37" t="s">
        <v>13</v>
      </c>
      <c r="B22" s="36">
        <v>-0.29733559212276095</v>
      </c>
      <c r="C22" s="36">
        <v>-0.26455048292222416</v>
      </c>
      <c r="D22" s="36">
        <v>-0.10167780373140956</v>
      </c>
      <c r="E22" s="36">
        <v>-3.3413827403736773E-2</v>
      </c>
      <c r="F22" s="36">
        <v>-0.1457193022428398</v>
      </c>
      <c r="G22" s="36">
        <v>-9.5968730608418151E-2</v>
      </c>
      <c r="H22" s="36">
        <v>6.3849926350452169E-3</v>
      </c>
      <c r="I22" s="35">
        <v>-4.9021487605802605E-3</v>
      </c>
      <c r="J22" s="55"/>
      <c r="K22" s="58" t="s">
        <v>12</v>
      </c>
      <c r="L22" s="59"/>
    </row>
    <row r="23" spans="1:12" x14ac:dyDescent="0.35">
      <c r="A23" s="38" t="s">
        <v>54</v>
      </c>
      <c r="B23" s="36">
        <v>-0.55627293208883166</v>
      </c>
      <c r="C23" s="36">
        <v>-0.51602190549743732</v>
      </c>
      <c r="D23" s="36">
        <v>-0.19461385675896714</v>
      </c>
      <c r="E23" s="36">
        <v>-0.13236787845243392</v>
      </c>
      <c r="F23" s="36">
        <v>-9.9948474077866667E-3</v>
      </c>
      <c r="G23" s="36">
        <v>0.15032594555371293</v>
      </c>
      <c r="H23" s="36">
        <v>0.32823631609372184</v>
      </c>
      <c r="I23" s="35">
        <v>3.7391034785565269E-2</v>
      </c>
      <c r="J23" s="55"/>
      <c r="K23" s="58"/>
      <c r="L23" s="55" t="s">
        <v>9</v>
      </c>
    </row>
    <row r="24" spans="1:12" x14ac:dyDescent="0.35">
      <c r="A24" s="37" t="s">
        <v>55</v>
      </c>
      <c r="B24" s="36">
        <v>-0.32553560131425885</v>
      </c>
      <c r="C24" s="36">
        <v>-0.29165119917697235</v>
      </c>
      <c r="D24" s="36">
        <v>-0.11052239207664982</v>
      </c>
      <c r="E24" s="36">
        <v>-2.5099566783801985E-2</v>
      </c>
      <c r="F24" s="36">
        <v>-0.24276145019528006</v>
      </c>
      <c r="G24" s="36">
        <v>-0.18252973502428738</v>
      </c>
      <c r="H24" s="36">
        <v>-2.9825163284364797E-2</v>
      </c>
      <c r="I24" s="35">
        <v>-2.1914515203684037E-2</v>
      </c>
      <c r="J24" s="55"/>
      <c r="K24" s="55" t="s">
        <v>54</v>
      </c>
      <c r="L24" s="56">
        <v>91.683295783714186</v>
      </c>
    </row>
    <row r="25" spans="1:12" x14ac:dyDescent="0.35">
      <c r="A25" s="37" t="s">
        <v>56</v>
      </c>
      <c r="B25" s="36">
        <v>-0.21230854539459876</v>
      </c>
      <c r="C25" s="36">
        <v>-0.19221252266928968</v>
      </c>
      <c r="D25" s="36">
        <v>-7.0138348312221321E-2</v>
      </c>
      <c r="E25" s="36">
        <v>-2.3869300306115893E-2</v>
      </c>
      <c r="F25" s="36">
        <v>-0.18756193278659028</v>
      </c>
      <c r="G25" s="36">
        <v>-0.14243381087208895</v>
      </c>
      <c r="H25" s="36">
        <v>-4.9335986832655943E-3</v>
      </c>
      <c r="I25" s="35">
        <v>-4.5534130363658165E-2</v>
      </c>
      <c r="J25" s="55"/>
      <c r="K25" s="55" t="s">
        <v>55</v>
      </c>
      <c r="L25" s="56">
        <v>95.216424154609086</v>
      </c>
    </row>
    <row r="26" spans="1:12" x14ac:dyDescent="0.35">
      <c r="A26" s="37" t="s">
        <v>57</v>
      </c>
      <c r="B26" s="36">
        <v>-0.19955607855867552</v>
      </c>
      <c r="C26" s="36">
        <v>-0.18192924978227509</v>
      </c>
      <c r="D26" s="36">
        <v>-7.0091924763116986E-2</v>
      </c>
      <c r="E26" s="36">
        <v>-1.5945368337405563E-2</v>
      </c>
      <c r="F26" s="36">
        <v>-0.12004027497971625</v>
      </c>
      <c r="G26" s="36">
        <v>-9.0605710044986298E-2</v>
      </c>
      <c r="H26" s="36">
        <v>2.7985503002301293E-3</v>
      </c>
      <c r="I26" s="35">
        <v>-1.6906620666658823E-2</v>
      </c>
      <c r="J26" s="55"/>
      <c r="K26" s="55" t="s">
        <v>56</v>
      </c>
      <c r="L26" s="56">
        <v>97.512214129424819</v>
      </c>
    </row>
    <row r="27" spans="1:12" ht="17.25" customHeight="1" x14ac:dyDescent="0.35">
      <c r="A27" s="37" t="s">
        <v>58</v>
      </c>
      <c r="B27" s="36">
        <v>-0.20504408699834342</v>
      </c>
      <c r="C27" s="36">
        <v>-0.18380280917370784</v>
      </c>
      <c r="D27" s="36">
        <v>-6.4284186690149681E-2</v>
      </c>
      <c r="E27" s="36">
        <v>-8.7150520303009849E-3</v>
      </c>
      <c r="F27" s="36">
        <v>-0.14579340178509903</v>
      </c>
      <c r="G27" s="36">
        <v>-0.11874326794908407</v>
      </c>
      <c r="H27" s="36">
        <v>-2.6464662596587418E-2</v>
      </c>
      <c r="I27" s="35">
        <v>-3.228937326166692E-3</v>
      </c>
      <c r="J27" s="72"/>
      <c r="K27" s="60" t="s">
        <v>57</v>
      </c>
      <c r="L27" s="56">
        <v>97.845317318617106</v>
      </c>
    </row>
    <row r="28" spans="1:12" x14ac:dyDescent="0.35">
      <c r="A28" s="37" t="s">
        <v>59</v>
      </c>
      <c r="B28" s="36">
        <v>-0.22676222402034452</v>
      </c>
      <c r="C28" s="36">
        <v>-0.20022955523672892</v>
      </c>
      <c r="D28" s="36">
        <v>-6.0626316528577529E-2</v>
      </c>
      <c r="E28" s="36">
        <v>-9.1225843797311246E-3</v>
      </c>
      <c r="F28" s="36">
        <v>-0.11465458162302045</v>
      </c>
      <c r="G28" s="36">
        <v>-9.6109350281465056E-2</v>
      </c>
      <c r="H28" s="36">
        <v>8.7023213520081022E-3</v>
      </c>
      <c r="I28" s="35">
        <v>-7.7524743530200668E-3</v>
      </c>
      <c r="J28" s="67"/>
      <c r="K28" s="50" t="s">
        <v>58</v>
      </c>
      <c r="L28" s="56">
        <v>97.39753112809278</v>
      </c>
    </row>
    <row r="29" spans="1:12" ht="15" thickBot="1" x14ac:dyDescent="0.4">
      <c r="A29" s="34" t="s">
        <v>60</v>
      </c>
      <c r="B29" s="33">
        <v>-0.17012716123843985</v>
      </c>
      <c r="C29" s="33">
        <v>-0.11931139321527617</v>
      </c>
      <c r="D29" s="33">
        <v>-5.8388936412888448E-2</v>
      </c>
      <c r="E29" s="33">
        <v>-1.6679714049227079E-2</v>
      </c>
      <c r="F29" s="33">
        <v>-0.18492333046965803</v>
      </c>
      <c r="G29" s="33">
        <v>-8.8155712362003702E-2</v>
      </c>
      <c r="H29" s="33">
        <v>-2.5330871176767245E-2</v>
      </c>
      <c r="I29" s="32">
        <v>-2.6980070137480716E-2</v>
      </c>
      <c r="J29" s="67"/>
      <c r="K29" s="50" t="s">
        <v>59</v>
      </c>
      <c r="L29" s="56">
        <v>96.682464454976298</v>
      </c>
    </row>
    <row r="30" spans="1:12" ht="15" thickTop="1" x14ac:dyDescent="0.35">
      <c r="A30" s="31" t="s">
        <v>53</v>
      </c>
      <c r="B30" s="29"/>
      <c r="C30" s="29"/>
      <c r="D30" s="29"/>
      <c r="E30" s="29"/>
      <c r="F30" s="29"/>
      <c r="G30" s="29"/>
      <c r="H30" s="29"/>
      <c r="I30" s="29"/>
      <c r="J30" s="67"/>
      <c r="K30" s="50" t="s">
        <v>60</v>
      </c>
      <c r="L30" s="56">
        <v>94.229995979091271</v>
      </c>
    </row>
    <row r="31" spans="1:12" ht="7.15" customHeight="1" x14ac:dyDescent="0.35">
      <c r="B31" s="23"/>
      <c r="C31" s="23"/>
      <c r="D31" s="23"/>
      <c r="E31" s="23"/>
      <c r="F31" s="23"/>
      <c r="G31" s="23"/>
      <c r="H31" s="23"/>
      <c r="I31" s="23"/>
      <c r="K31" s="50" t="s">
        <v>61</v>
      </c>
      <c r="L31" s="56">
        <v>0</v>
      </c>
    </row>
    <row r="32" spans="1:12" ht="15.75" customHeight="1" x14ac:dyDescent="0.35">
      <c r="A32" s="26" t="str">
        <f>"Indexed number of employee jobs and total employee wages, "&amp;$L$1</f>
        <v>Indexed number of employee jobs and total employee wages, Arts and recreation services</v>
      </c>
      <c r="B32" s="30"/>
      <c r="C32" s="30"/>
      <c r="D32" s="30"/>
      <c r="E32" s="30"/>
      <c r="F32" s="30"/>
      <c r="G32" s="30"/>
      <c r="H32" s="30"/>
      <c r="I32" s="30"/>
      <c r="J32" s="75"/>
      <c r="K32" s="50"/>
      <c r="L32" s="56" t="s">
        <v>8</v>
      </c>
    </row>
    <row r="33" spans="1:12" x14ac:dyDescent="0.35">
      <c r="B33" s="23"/>
      <c r="C33" s="23"/>
      <c r="D33" s="23"/>
      <c r="E33" s="23"/>
      <c r="F33" s="23"/>
      <c r="G33" s="23"/>
      <c r="H33" s="23"/>
      <c r="I33" s="23"/>
      <c r="K33" s="55" t="s">
        <v>54</v>
      </c>
      <c r="L33" s="56">
        <v>55.094946894110073</v>
      </c>
    </row>
    <row r="34" spans="1:12" x14ac:dyDescent="0.35">
      <c r="F34" s="23"/>
      <c r="G34" s="23"/>
      <c r="H34" s="23"/>
      <c r="I34" s="23"/>
      <c r="K34" s="55" t="s">
        <v>55</v>
      </c>
      <c r="L34" s="56">
        <v>75.82702393828697</v>
      </c>
    </row>
    <row r="35" spans="1:12" x14ac:dyDescent="0.35">
      <c r="B35" s="23"/>
      <c r="C35" s="23"/>
      <c r="D35" s="23"/>
      <c r="E35" s="23"/>
      <c r="F35" s="23"/>
      <c r="G35" s="23"/>
      <c r="H35" s="23"/>
      <c r="I35" s="23"/>
      <c r="K35" s="55" t="s">
        <v>56</v>
      </c>
      <c r="L35" s="56">
        <v>84.710607559272248</v>
      </c>
    </row>
    <row r="36" spans="1:12" x14ac:dyDescent="0.35">
      <c r="A36" s="23"/>
      <c r="B36" s="23"/>
      <c r="C36" s="23"/>
      <c r="D36" s="23"/>
      <c r="E36" s="23"/>
      <c r="F36" s="23"/>
      <c r="G36" s="23"/>
      <c r="H36" s="23"/>
      <c r="I36" s="23"/>
      <c r="K36" s="60" t="s">
        <v>57</v>
      </c>
      <c r="L36" s="56">
        <v>86.077747118974187</v>
      </c>
    </row>
    <row r="37" spans="1:12" x14ac:dyDescent="0.35">
      <c r="A37" s="23"/>
      <c r="B37" s="23"/>
      <c r="C37" s="23"/>
      <c r="D37" s="23"/>
      <c r="E37" s="23"/>
      <c r="F37" s="23"/>
      <c r="G37" s="23"/>
      <c r="H37" s="23"/>
      <c r="I37" s="23"/>
      <c r="K37" s="50" t="s">
        <v>58</v>
      </c>
      <c r="L37" s="56">
        <v>84.956981777374025</v>
      </c>
    </row>
    <row r="38" spans="1:12" x14ac:dyDescent="0.35">
      <c r="A38" s="23"/>
      <c r="B38" s="23"/>
      <c r="C38" s="23"/>
      <c r="D38" s="23"/>
      <c r="E38" s="23"/>
      <c r="F38" s="23"/>
      <c r="G38" s="23"/>
      <c r="H38" s="23"/>
      <c r="I38" s="23"/>
      <c r="K38" s="50" t="s">
        <v>59</v>
      </c>
      <c r="L38" s="56">
        <v>82.314183331406781</v>
      </c>
    </row>
    <row r="39" spans="1:12" x14ac:dyDescent="0.35">
      <c r="A39" s="23"/>
      <c r="B39" s="23"/>
      <c r="C39" s="23"/>
      <c r="D39" s="23"/>
      <c r="E39" s="23"/>
      <c r="F39" s="23"/>
      <c r="G39" s="23"/>
      <c r="H39" s="23"/>
      <c r="I39" s="23"/>
      <c r="K39" s="50" t="s">
        <v>60</v>
      </c>
      <c r="L39" s="56">
        <v>88.13329312424608</v>
      </c>
    </row>
    <row r="40" spans="1:12" x14ac:dyDescent="0.35">
      <c r="A40" s="23"/>
      <c r="B40" s="23"/>
      <c r="C40" s="23"/>
      <c r="D40" s="23"/>
      <c r="E40" s="23"/>
      <c r="F40" s="23"/>
      <c r="G40" s="23"/>
      <c r="H40" s="23"/>
      <c r="I40" s="23"/>
      <c r="K40" s="50" t="s">
        <v>61</v>
      </c>
      <c r="L40" s="56">
        <v>0</v>
      </c>
    </row>
    <row r="41" spans="1:12" ht="25.5" customHeight="1" x14ac:dyDescent="0.35">
      <c r="F41" s="23"/>
      <c r="G41" s="23"/>
      <c r="H41" s="23"/>
      <c r="I41" s="23"/>
      <c r="K41" s="50"/>
      <c r="L41" s="56" t="s">
        <v>7</v>
      </c>
    </row>
    <row r="42" spans="1:12" x14ac:dyDescent="0.35">
      <c r="B42" s="29"/>
      <c r="C42" s="29"/>
      <c r="D42" s="29"/>
      <c r="E42" s="29"/>
      <c r="F42" s="29"/>
      <c r="G42" s="29"/>
      <c r="H42" s="29"/>
      <c r="I42" s="29"/>
      <c r="J42" s="67"/>
      <c r="K42" s="55" t="s">
        <v>54</v>
      </c>
      <c r="L42" s="56">
        <v>44.372706791116833</v>
      </c>
    </row>
    <row r="43" spans="1:12" x14ac:dyDescent="0.35">
      <c r="K43" s="55" t="s">
        <v>55</v>
      </c>
      <c r="L43" s="56">
        <v>67.446439868574117</v>
      </c>
    </row>
    <row r="44" spans="1:12" x14ac:dyDescent="0.35">
      <c r="B44" s="29"/>
      <c r="C44" s="29"/>
      <c r="D44" s="29"/>
      <c r="E44" s="29"/>
      <c r="F44" s="29"/>
      <c r="G44" s="29"/>
      <c r="H44" s="29"/>
      <c r="I44" s="29"/>
      <c r="J44" s="67"/>
      <c r="K44" s="55" t="s">
        <v>56</v>
      </c>
      <c r="L44" s="56">
        <v>78.76914546054013</v>
      </c>
    </row>
    <row r="45" spans="1:12" ht="15.4" customHeight="1" x14ac:dyDescent="0.35">
      <c r="A45" s="26" t="str">
        <f>"Indexed number of employee jobs in "&amp;$L$1&amp;" each week, by age group"</f>
        <v>Indexed number of employee jobs in Arts and recreation services each week, by age group</v>
      </c>
      <c r="B45" s="29"/>
      <c r="C45" s="29"/>
      <c r="D45" s="29"/>
      <c r="E45" s="29"/>
      <c r="F45" s="29"/>
      <c r="G45" s="29"/>
      <c r="H45" s="29"/>
      <c r="I45" s="29"/>
      <c r="J45" s="67"/>
      <c r="K45" s="60" t="s">
        <v>57</v>
      </c>
      <c r="L45" s="56">
        <v>80.044392144132445</v>
      </c>
    </row>
    <row r="46" spans="1:12" ht="15.4" customHeight="1" x14ac:dyDescent="0.35">
      <c r="B46" s="29"/>
      <c r="C46" s="29"/>
      <c r="D46" s="29"/>
      <c r="E46" s="29"/>
      <c r="F46" s="29"/>
      <c r="G46" s="29"/>
      <c r="H46" s="29"/>
      <c r="I46" s="29"/>
      <c r="J46" s="67"/>
      <c r="K46" s="50" t="s">
        <v>58</v>
      </c>
      <c r="L46" s="56">
        <v>79.495591300165657</v>
      </c>
    </row>
    <row r="47" spans="1:12" ht="15.4" customHeight="1" x14ac:dyDescent="0.35">
      <c r="B47" s="29"/>
      <c r="C47" s="29"/>
      <c r="D47" s="29"/>
      <c r="E47" s="29"/>
      <c r="F47" s="29"/>
      <c r="G47" s="29"/>
      <c r="H47" s="29"/>
      <c r="I47" s="29"/>
      <c r="J47" s="67"/>
      <c r="K47" s="50" t="s">
        <v>59</v>
      </c>
      <c r="L47" s="56">
        <v>77.323777597965545</v>
      </c>
    </row>
    <row r="48" spans="1:12" ht="15.4" customHeight="1" x14ac:dyDescent="0.35">
      <c r="B48" s="29"/>
      <c r="C48" s="29"/>
      <c r="D48" s="29"/>
      <c r="E48" s="29"/>
      <c r="F48" s="29"/>
      <c r="G48" s="29"/>
      <c r="H48" s="29"/>
      <c r="I48" s="29"/>
      <c r="J48" s="67"/>
      <c r="K48" s="50" t="s">
        <v>60</v>
      </c>
      <c r="L48" s="56">
        <v>82.987283876156013</v>
      </c>
    </row>
    <row r="49" spans="1:12" ht="15.4" customHeight="1" x14ac:dyDescent="0.35">
      <c r="B49" s="29"/>
      <c r="C49" s="29"/>
      <c r="D49" s="29"/>
      <c r="E49" s="29"/>
      <c r="F49" s="29"/>
      <c r="G49" s="29"/>
      <c r="H49" s="29"/>
      <c r="I49" s="29"/>
      <c r="J49" s="67"/>
      <c r="K49" s="50" t="s">
        <v>61</v>
      </c>
      <c r="L49" s="56">
        <v>0</v>
      </c>
    </row>
    <row r="50" spans="1:12" ht="15.4" customHeight="1" x14ac:dyDescent="0.35">
      <c r="B50" s="29"/>
      <c r="C50" s="29"/>
      <c r="D50" s="29"/>
      <c r="E50" s="29"/>
      <c r="F50" s="29"/>
      <c r="G50" s="29"/>
      <c r="H50" s="29"/>
      <c r="I50" s="29"/>
      <c r="J50" s="67"/>
      <c r="K50" s="52"/>
      <c r="L50" s="52"/>
    </row>
    <row r="51" spans="1:12" ht="15.4" customHeight="1" x14ac:dyDescent="0.35">
      <c r="B51" s="27"/>
      <c r="C51" s="27"/>
      <c r="D51" s="27"/>
      <c r="E51" s="27"/>
      <c r="F51" s="27"/>
      <c r="G51" s="27"/>
      <c r="H51" s="27"/>
      <c r="I51" s="27"/>
      <c r="J51" s="76"/>
      <c r="K51" s="55" t="s">
        <v>11</v>
      </c>
      <c r="L51" s="55"/>
    </row>
    <row r="52" spans="1:12" ht="15.4" customHeight="1" x14ac:dyDescent="0.35">
      <c r="B52" s="27"/>
      <c r="C52" s="27"/>
      <c r="D52" s="27"/>
      <c r="E52" s="27"/>
      <c r="F52" s="27"/>
      <c r="G52" s="27"/>
      <c r="H52" s="27"/>
      <c r="I52" s="27"/>
      <c r="J52" s="76"/>
      <c r="K52" s="61"/>
      <c r="L52" s="55" t="s">
        <v>9</v>
      </c>
    </row>
    <row r="53" spans="1:12" ht="15.4" customHeight="1" x14ac:dyDescent="0.35">
      <c r="B53" s="28"/>
      <c r="C53" s="28"/>
      <c r="D53" s="28"/>
      <c r="E53" s="28"/>
      <c r="F53" s="28"/>
      <c r="G53" s="28"/>
      <c r="H53" s="28"/>
      <c r="I53" s="28"/>
      <c r="J53" s="67"/>
      <c r="K53" s="55" t="s">
        <v>6</v>
      </c>
      <c r="L53" s="56">
        <v>97.038027899866236</v>
      </c>
    </row>
    <row r="54" spans="1:12" ht="15.4" customHeight="1" x14ac:dyDescent="0.35">
      <c r="B54" s="28"/>
      <c r="C54" s="28"/>
      <c r="D54" s="28"/>
      <c r="E54" s="28"/>
      <c r="F54" s="28"/>
      <c r="G54" s="28"/>
      <c r="H54" s="28"/>
      <c r="I54" s="28"/>
      <c r="J54" s="67"/>
      <c r="K54" s="55" t="s">
        <v>5</v>
      </c>
      <c r="L54" s="56">
        <v>95.594573024740626</v>
      </c>
    </row>
    <row r="55" spans="1:12" ht="15.4" customHeight="1" x14ac:dyDescent="0.35">
      <c r="B55" s="4"/>
      <c r="C55" s="4"/>
      <c r="D55" s="5"/>
      <c r="E55" s="2"/>
      <c r="F55" s="28"/>
      <c r="G55" s="28"/>
      <c r="H55" s="28"/>
      <c r="I55" s="28"/>
      <c r="J55" s="67"/>
      <c r="K55" s="55" t="s">
        <v>52</v>
      </c>
      <c r="L55" s="56">
        <v>97.661129568106304</v>
      </c>
    </row>
    <row r="56" spans="1:12" ht="15.4" customHeight="1" x14ac:dyDescent="0.35">
      <c r="B56" s="4"/>
      <c r="C56" s="4"/>
      <c r="D56" s="5"/>
      <c r="E56" s="2"/>
      <c r="F56" s="28"/>
      <c r="G56" s="28"/>
      <c r="H56" s="28"/>
      <c r="I56" s="28"/>
      <c r="J56" s="67"/>
      <c r="K56" s="60" t="s">
        <v>4</v>
      </c>
      <c r="L56" s="56">
        <v>97.685079074031634</v>
      </c>
    </row>
    <row r="57" spans="1:12" ht="15.4" customHeight="1" x14ac:dyDescent="0.35">
      <c r="A57" s="4"/>
      <c r="B57" s="4"/>
      <c r="C57" s="4"/>
      <c r="D57" s="5"/>
      <c r="E57" s="2"/>
      <c r="F57" s="28"/>
      <c r="G57" s="28"/>
      <c r="H57" s="28"/>
      <c r="I57" s="28"/>
      <c r="J57" s="67"/>
      <c r="K57" s="50" t="s">
        <v>3</v>
      </c>
      <c r="L57" s="56">
        <v>94.906701091421198</v>
      </c>
    </row>
    <row r="58" spans="1:12" ht="15.4" customHeight="1" x14ac:dyDescent="0.35">
      <c r="B58" s="29"/>
      <c r="C58" s="29"/>
      <c r="D58" s="29"/>
      <c r="E58" s="29"/>
      <c r="F58" s="28"/>
      <c r="G58" s="28"/>
      <c r="H58" s="28"/>
      <c r="I58" s="28"/>
      <c r="J58" s="67"/>
      <c r="K58" s="50" t="s">
        <v>51</v>
      </c>
      <c r="L58" s="56">
        <v>98.53862212943632</v>
      </c>
    </row>
    <row r="59" spans="1:12" ht="15.4" customHeight="1" x14ac:dyDescent="0.35">
      <c r="K59" s="50" t="s">
        <v>2</v>
      </c>
      <c r="L59" s="56">
        <v>96.428571428571431</v>
      </c>
    </row>
    <row r="60" spans="1:12" ht="15.4" customHeight="1" x14ac:dyDescent="0.35">
      <c r="A60" s="26" t="str">
        <f>"Indexed number of employee jobs held by men in "&amp;$L$1&amp;" each week, by State and Territory"</f>
        <v>Indexed number of employee jobs held by men in Arts and recreation services each week, by State and Territory</v>
      </c>
      <c r="K60" s="50" t="s">
        <v>1</v>
      </c>
      <c r="L60" s="56">
        <v>98.130841121495322</v>
      </c>
    </row>
    <row r="61" spans="1:12" ht="15.4" customHeight="1" x14ac:dyDescent="0.35">
      <c r="K61" s="58"/>
      <c r="L61" s="56" t="s">
        <v>8</v>
      </c>
    </row>
    <row r="62" spans="1:12" ht="15.4" customHeight="1" x14ac:dyDescent="0.35">
      <c r="B62" s="4"/>
      <c r="C62" s="4"/>
      <c r="D62" s="4"/>
      <c r="E62" s="4"/>
      <c r="F62" s="28"/>
      <c r="G62" s="28"/>
      <c r="H62" s="28"/>
      <c r="I62" s="28"/>
      <c r="J62" s="67"/>
      <c r="K62" s="55" t="s">
        <v>6</v>
      </c>
      <c r="L62" s="56">
        <v>81.845977450793043</v>
      </c>
    </row>
    <row r="63" spans="1:12" ht="15.4" customHeight="1" x14ac:dyDescent="0.35">
      <c r="B63" s="4"/>
      <c r="C63" s="4"/>
      <c r="D63" s="4"/>
      <c r="E63" s="4"/>
      <c r="F63" s="28"/>
      <c r="G63" s="28"/>
      <c r="H63" s="28"/>
      <c r="I63" s="28"/>
      <c r="J63" s="67"/>
      <c r="K63" s="55" t="s">
        <v>5</v>
      </c>
      <c r="L63" s="56">
        <v>80.806065442936941</v>
      </c>
    </row>
    <row r="64" spans="1:12" ht="15.4" customHeight="1" x14ac:dyDescent="0.35">
      <c r="B64" s="4"/>
      <c r="C64" s="4"/>
      <c r="D64" s="3"/>
      <c r="E64" s="2"/>
      <c r="F64" s="28"/>
      <c r="G64" s="28"/>
      <c r="H64" s="28"/>
      <c r="I64" s="28"/>
      <c r="J64" s="67"/>
      <c r="K64" s="55" t="s">
        <v>52</v>
      </c>
      <c r="L64" s="56">
        <v>83.973421926910291</v>
      </c>
    </row>
    <row r="65" spans="1:12" ht="15.4" customHeight="1" x14ac:dyDescent="0.35">
      <c r="B65" s="4"/>
      <c r="C65" s="4"/>
      <c r="D65" s="3"/>
      <c r="E65" s="2"/>
      <c r="F65" s="28"/>
      <c r="G65" s="28"/>
      <c r="H65" s="28"/>
      <c r="I65" s="28"/>
      <c r="J65" s="67"/>
      <c r="K65" s="60" t="s">
        <v>4</v>
      </c>
      <c r="L65" s="56">
        <v>78.753151501260604</v>
      </c>
    </row>
    <row r="66" spans="1:12" ht="15.4" customHeight="1" x14ac:dyDescent="0.35">
      <c r="B66" s="4"/>
      <c r="C66" s="4"/>
      <c r="D66" s="3"/>
      <c r="E66" s="2"/>
      <c r="F66" s="28"/>
      <c r="G66" s="28"/>
      <c r="H66" s="28"/>
      <c r="I66" s="28"/>
      <c r="J66" s="67"/>
      <c r="K66" s="50" t="s">
        <v>3</v>
      </c>
      <c r="L66" s="56">
        <v>94.073465555685956</v>
      </c>
    </row>
    <row r="67" spans="1:12" ht="15.4" customHeight="1" x14ac:dyDescent="0.35">
      <c r="B67" s="28"/>
      <c r="C67" s="28"/>
      <c r="D67" s="28"/>
      <c r="E67" s="28"/>
      <c r="F67" s="28"/>
      <c r="G67" s="28"/>
      <c r="H67" s="28"/>
      <c r="I67" s="28"/>
      <c r="J67" s="67"/>
      <c r="K67" s="50" t="s">
        <v>51</v>
      </c>
      <c r="L67" s="56">
        <v>82.811412665274872</v>
      </c>
    </row>
    <row r="68" spans="1:12" ht="15.4" customHeight="1" x14ac:dyDescent="0.35">
      <c r="A68" s="28"/>
      <c r="B68" s="28"/>
      <c r="C68" s="28"/>
      <c r="D68" s="28"/>
      <c r="E68" s="28"/>
      <c r="F68" s="28"/>
      <c r="G68" s="28"/>
      <c r="H68" s="28"/>
      <c r="I68" s="28"/>
      <c r="J68" s="67"/>
      <c r="K68" s="50" t="s">
        <v>2</v>
      </c>
      <c r="L68" s="56">
        <v>81.617647058823522</v>
      </c>
    </row>
    <row r="69" spans="1:12" ht="15.4" customHeight="1" x14ac:dyDescent="0.35">
      <c r="A69" s="28"/>
      <c r="B69" s="27"/>
      <c r="C69" s="27"/>
      <c r="D69" s="27"/>
      <c r="E69" s="27"/>
      <c r="F69" s="27"/>
      <c r="G69" s="27"/>
      <c r="H69" s="27"/>
      <c r="I69" s="27"/>
      <c r="J69" s="76"/>
      <c r="K69" s="50" t="s">
        <v>1</v>
      </c>
      <c r="L69" s="56">
        <v>85.380507343124165</v>
      </c>
    </row>
    <row r="70" spans="1:12" ht="15.4" customHeight="1" x14ac:dyDescent="0.35">
      <c r="K70" s="52"/>
      <c r="L70" s="56" t="s">
        <v>7</v>
      </c>
    </row>
    <row r="71" spans="1:12" ht="15.4" customHeight="1" x14ac:dyDescent="0.35">
      <c r="K71" s="55" t="s">
        <v>6</v>
      </c>
      <c r="L71" s="56">
        <v>76.978645136632906</v>
      </c>
    </row>
    <row r="72" spans="1:12" ht="15.4" customHeight="1" x14ac:dyDescent="0.35">
      <c r="K72" s="55" t="s">
        <v>5</v>
      </c>
      <c r="L72" s="56">
        <v>75.471268954509171</v>
      </c>
    </row>
    <row r="73" spans="1:12" ht="15.4" customHeight="1" x14ac:dyDescent="0.35">
      <c r="K73" s="55" t="s">
        <v>52</v>
      </c>
      <c r="L73" s="56">
        <v>78.717209302325585</v>
      </c>
    </row>
    <row r="74" spans="1:12" ht="15.4" customHeight="1" x14ac:dyDescent="0.35">
      <c r="K74" s="60" t="s">
        <v>4</v>
      </c>
      <c r="L74" s="56">
        <v>71.430437772175111</v>
      </c>
    </row>
    <row r="75" spans="1:12" ht="15.4" customHeight="1" x14ac:dyDescent="0.35">
      <c r="A75" s="26" t="str">
        <f>"Indexed number of employee jobs held by women in "&amp;$L$1&amp;" each week, by State and Territory"</f>
        <v>Indexed number of employee jobs held by women in Arts and recreation services each week, by State and Territory</v>
      </c>
      <c r="K75" s="50" t="s">
        <v>3</v>
      </c>
      <c r="L75" s="56">
        <v>88.269217228024871</v>
      </c>
    </row>
    <row r="76" spans="1:12" ht="15.4" customHeight="1" x14ac:dyDescent="0.35">
      <c r="K76" s="50" t="s">
        <v>51</v>
      </c>
      <c r="L76" s="56">
        <v>76.441892832289497</v>
      </c>
    </row>
    <row r="77" spans="1:12" ht="15.4" customHeight="1" x14ac:dyDescent="0.35">
      <c r="B77" s="4"/>
      <c r="C77" s="4"/>
      <c r="D77" s="4"/>
      <c r="E77" s="4"/>
      <c r="F77" s="28"/>
      <c r="G77" s="28"/>
      <c r="H77" s="28"/>
      <c r="I77" s="28"/>
      <c r="J77" s="67"/>
      <c r="K77" s="50" t="s">
        <v>2</v>
      </c>
      <c r="L77" s="56">
        <v>78.64810924369749</v>
      </c>
    </row>
    <row r="78" spans="1:12" ht="15.4" customHeight="1" x14ac:dyDescent="0.35">
      <c r="B78" s="4"/>
      <c r="C78" s="4"/>
      <c r="D78" s="4"/>
      <c r="E78" s="4"/>
      <c r="F78" s="28"/>
      <c r="G78" s="28"/>
      <c r="H78" s="28"/>
      <c r="I78" s="28"/>
      <c r="J78" s="67"/>
      <c r="K78" s="50" t="s">
        <v>1</v>
      </c>
      <c r="L78" s="56">
        <v>72.121495327102821</v>
      </c>
    </row>
    <row r="79" spans="1:12" ht="15.4" customHeight="1" x14ac:dyDescent="0.35">
      <c r="B79" s="4"/>
      <c r="C79" s="4"/>
      <c r="D79" s="3"/>
      <c r="E79" s="2"/>
      <c r="F79" s="28"/>
      <c r="G79" s="28"/>
      <c r="H79" s="28"/>
      <c r="I79" s="28"/>
      <c r="J79" s="67"/>
      <c r="K79" s="58"/>
      <c r="L79" s="58"/>
    </row>
    <row r="80" spans="1:12" ht="15.4" customHeight="1" x14ac:dyDescent="0.35">
      <c r="B80" s="4"/>
      <c r="C80" s="4"/>
      <c r="D80" s="3"/>
      <c r="E80" s="2"/>
      <c r="F80" s="28"/>
      <c r="G80" s="28"/>
      <c r="H80" s="28"/>
      <c r="I80" s="28"/>
      <c r="J80" s="67"/>
      <c r="K80" s="55" t="s">
        <v>10</v>
      </c>
      <c r="L80" s="55"/>
    </row>
    <row r="81" spans="1:12" ht="15.4" customHeight="1" x14ac:dyDescent="0.35">
      <c r="B81" s="4"/>
      <c r="C81" s="4"/>
      <c r="D81" s="3"/>
      <c r="E81" s="2"/>
      <c r="F81" s="28"/>
      <c r="G81" s="28"/>
      <c r="H81" s="28"/>
      <c r="I81" s="28"/>
      <c r="J81" s="67"/>
      <c r="K81" s="58"/>
      <c r="L81" s="55" t="s">
        <v>9</v>
      </c>
    </row>
    <row r="82" spans="1:12" ht="15.4" customHeight="1" x14ac:dyDescent="0.35">
      <c r="A82" s="28"/>
      <c r="B82" s="28"/>
      <c r="C82" s="28"/>
      <c r="D82" s="28"/>
      <c r="E82" s="28"/>
      <c r="F82" s="28"/>
      <c r="G82" s="28"/>
      <c r="H82" s="28"/>
      <c r="I82" s="28"/>
      <c r="J82" s="67"/>
      <c r="K82" s="55" t="s">
        <v>6</v>
      </c>
      <c r="L82" s="56">
        <v>96.052691346808999</v>
      </c>
    </row>
    <row r="83" spans="1:12" ht="15.4" customHeight="1" x14ac:dyDescent="0.35">
      <c r="B83" s="28"/>
      <c r="C83" s="28"/>
      <c r="D83" s="28"/>
      <c r="E83" s="28"/>
      <c r="F83" s="28"/>
      <c r="G83" s="28"/>
      <c r="H83" s="28"/>
      <c r="I83" s="28"/>
      <c r="J83" s="67"/>
      <c r="K83" s="55" t="s">
        <v>5</v>
      </c>
      <c r="L83" s="56">
        <v>94.151734926052328</v>
      </c>
    </row>
    <row r="84" spans="1:12" ht="15.4" customHeight="1" x14ac:dyDescent="0.35">
      <c r="A84" s="28"/>
      <c r="B84" s="27"/>
      <c r="C84" s="27"/>
      <c r="D84" s="27"/>
      <c r="E84" s="27"/>
      <c r="F84" s="27"/>
      <c r="G84" s="27"/>
      <c r="H84" s="27"/>
      <c r="I84" s="27"/>
      <c r="J84" s="76"/>
      <c r="K84" s="55" t="s">
        <v>52</v>
      </c>
      <c r="L84" s="56">
        <v>96.654519385865342</v>
      </c>
    </row>
    <row r="85" spans="1:12" ht="15.4" customHeight="1" x14ac:dyDescent="0.35">
      <c r="K85" s="60" t="s">
        <v>4</v>
      </c>
      <c r="L85" s="56">
        <v>97.516262566528681</v>
      </c>
    </row>
    <row r="86" spans="1:12" ht="15.4" customHeight="1" x14ac:dyDescent="0.35">
      <c r="K86" s="50" t="s">
        <v>3</v>
      </c>
      <c r="L86" s="56">
        <v>94.989878542510127</v>
      </c>
    </row>
    <row r="87" spans="1:12" ht="15.4" customHeight="1" x14ac:dyDescent="0.35">
      <c r="K87" s="50" t="s">
        <v>51</v>
      </c>
      <c r="L87" s="56">
        <v>95.915985997666269</v>
      </c>
    </row>
    <row r="88" spans="1:12" ht="15.4" customHeight="1" x14ac:dyDescent="0.35">
      <c r="K88" s="50" t="s">
        <v>2</v>
      </c>
      <c r="L88" s="56">
        <v>94.584139264990327</v>
      </c>
    </row>
    <row r="89" spans="1:12" ht="15.4" customHeight="1" x14ac:dyDescent="0.35">
      <c r="K89" s="50" t="s">
        <v>1</v>
      </c>
      <c r="L89" s="56">
        <v>98.204857444561782</v>
      </c>
    </row>
    <row r="90" spans="1:12" ht="15.4" customHeight="1" x14ac:dyDescent="0.35">
      <c r="K90" s="58"/>
      <c r="L90" s="56" t="s">
        <v>8</v>
      </c>
    </row>
    <row r="91" spans="1:12" ht="15" customHeight="1" x14ac:dyDescent="0.35">
      <c r="K91" s="55" t="s">
        <v>6</v>
      </c>
      <c r="L91" s="56">
        <v>77.996820349761535</v>
      </c>
    </row>
    <row r="92" spans="1:12" ht="15" customHeight="1" x14ac:dyDescent="0.35">
      <c r="K92" s="55" t="s">
        <v>5</v>
      </c>
      <c r="L92" s="56">
        <v>74.918230944254844</v>
      </c>
    </row>
    <row r="93" spans="1:12" ht="15" customHeight="1" x14ac:dyDescent="0.35">
      <c r="A93" s="26"/>
      <c r="K93" s="55" t="s">
        <v>52</v>
      </c>
      <c r="L93" s="56">
        <v>77.274628113985301</v>
      </c>
    </row>
    <row r="94" spans="1:12" ht="15" customHeight="1" x14ac:dyDescent="0.35">
      <c r="K94" s="60" t="s">
        <v>4</v>
      </c>
      <c r="L94" s="56">
        <v>73.565937315198099</v>
      </c>
    </row>
    <row r="95" spans="1:12" ht="15" customHeight="1" x14ac:dyDescent="0.35">
      <c r="K95" s="50" t="s">
        <v>3</v>
      </c>
      <c r="L95" s="56">
        <v>90.981781376518228</v>
      </c>
    </row>
    <row r="96" spans="1:12" ht="15" customHeight="1" x14ac:dyDescent="0.35">
      <c r="K96" s="50" t="s">
        <v>51</v>
      </c>
      <c r="L96" s="56">
        <v>77.771295215869301</v>
      </c>
    </row>
    <row r="97" spans="1:12" ht="15" customHeight="1" x14ac:dyDescent="0.35">
      <c r="K97" s="50" t="s">
        <v>2</v>
      </c>
      <c r="L97" s="56">
        <v>74.177949709864606</v>
      </c>
    </row>
    <row r="98" spans="1:12" ht="15" customHeight="1" x14ac:dyDescent="0.35">
      <c r="K98" s="50" t="s">
        <v>1</v>
      </c>
      <c r="L98" s="56">
        <v>85.11087645195353</v>
      </c>
    </row>
    <row r="99" spans="1:12" ht="15" customHeight="1" x14ac:dyDescent="0.35">
      <c r="K99" s="52"/>
      <c r="L99" s="56" t="s">
        <v>7</v>
      </c>
    </row>
    <row r="100" spans="1:12" ht="15" customHeight="1" x14ac:dyDescent="0.35">
      <c r="A100" s="25"/>
      <c r="B100" s="24"/>
      <c r="K100" s="55" t="s">
        <v>6</v>
      </c>
      <c r="L100" s="56">
        <v>71.35203270497388</v>
      </c>
    </row>
    <row r="101" spans="1:12" x14ac:dyDescent="0.35">
      <c r="A101" s="25"/>
      <c r="B101" s="24"/>
      <c r="K101" s="55" t="s">
        <v>5</v>
      </c>
      <c r="L101" s="56">
        <v>66.34972269624572</v>
      </c>
    </row>
    <row r="102" spans="1:12" x14ac:dyDescent="0.35">
      <c r="A102" s="25"/>
      <c r="B102" s="24"/>
      <c r="K102" s="55" t="s">
        <v>52</v>
      </c>
      <c r="L102" s="56">
        <v>69.621721727701768</v>
      </c>
    </row>
    <row r="103" spans="1:12" x14ac:dyDescent="0.35">
      <c r="A103" s="25"/>
      <c r="B103" s="24"/>
      <c r="K103" s="60" t="s">
        <v>4</v>
      </c>
      <c r="L103" s="56">
        <v>62.304947762665087</v>
      </c>
    </row>
    <row r="104" spans="1:12" x14ac:dyDescent="0.35">
      <c r="A104" s="25"/>
      <c r="B104" s="24"/>
      <c r="K104" s="50" t="s">
        <v>3</v>
      </c>
      <c r="L104" s="56">
        <v>84.031376518218622</v>
      </c>
    </row>
    <row r="105" spans="1:12" x14ac:dyDescent="0.35">
      <c r="A105" s="25"/>
      <c r="B105" s="24"/>
      <c r="K105" s="50" t="s">
        <v>51</v>
      </c>
      <c r="L105" s="56">
        <v>71.476079346557754</v>
      </c>
    </row>
    <row r="106" spans="1:12" x14ac:dyDescent="0.35">
      <c r="A106" s="25"/>
      <c r="B106" s="24"/>
      <c r="K106" s="50" t="s">
        <v>2</v>
      </c>
      <c r="L106" s="56">
        <v>67.453578336557058</v>
      </c>
    </row>
    <row r="107" spans="1:12" x14ac:dyDescent="0.35">
      <c r="A107" s="25"/>
      <c r="B107" s="24"/>
      <c r="K107" s="50" t="s">
        <v>1</v>
      </c>
      <c r="L107" s="56">
        <v>70.254487856388593</v>
      </c>
    </row>
    <row r="108" spans="1:12" x14ac:dyDescent="0.35">
      <c r="A108" s="25"/>
      <c r="B108" s="24"/>
      <c r="K108" s="58"/>
      <c r="L108" s="62"/>
    </row>
    <row r="109" spans="1:12" x14ac:dyDescent="0.35">
      <c r="A109" s="25"/>
      <c r="B109" s="24"/>
      <c r="K109" s="58"/>
      <c r="L109" s="62"/>
    </row>
    <row r="110" spans="1:12" x14ac:dyDescent="0.35">
      <c r="K110" s="58"/>
      <c r="L110" s="62"/>
    </row>
    <row r="111" spans="1:12" x14ac:dyDescent="0.35">
      <c r="K111" s="58"/>
      <c r="L111" s="62"/>
    </row>
    <row r="112" spans="1:12" x14ac:dyDescent="0.35">
      <c r="K112" s="58"/>
      <c r="L112" s="62"/>
    </row>
    <row r="113" spans="11:12" x14ac:dyDescent="0.35">
      <c r="K113" s="58"/>
      <c r="L113" s="62"/>
    </row>
    <row r="114" spans="11:12" x14ac:dyDescent="0.35">
      <c r="K114" s="58"/>
      <c r="L114" s="62"/>
    </row>
    <row r="115" spans="11:12" x14ac:dyDescent="0.35">
      <c r="K115" s="58"/>
      <c r="L115" s="62"/>
    </row>
    <row r="116" spans="11:12" x14ac:dyDescent="0.35">
      <c r="K116" s="58"/>
      <c r="L116" s="62"/>
    </row>
    <row r="117" spans="11:12" x14ac:dyDescent="0.35">
      <c r="K117" s="58"/>
      <c r="L117" s="62"/>
    </row>
    <row r="118" spans="11:12" x14ac:dyDescent="0.35">
      <c r="K118" s="58"/>
      <c r="L118" s="62"/>
    </row>
    <row r="119" spans="11:12" x14ac:dyDescent="0.35">
      <c r="K119" s="58"/>
      <c r="L119" s="62"/>
    </row>
    <row r="120" spans="11:12" x14ac:dyDescent="0.35">
      <c r="K120" s="58"/>
      <c r="L120" s="62"/>
    </row>
    <row r="121" spans="11:12" x14ac:dyDescent="0.35">
      <c r="K121" s="58"/>
      <c r="L121" s="63"/>
    </row>
    <row r="122" spans="11:12" x14ac:dyDescent="0.35">
      <c r="K122" s="51"/>
      <c r="L122" s="62"/>
    </row>
    <row r="123" spans="11:12" x14ac:dyDescent="0.35">
      <c r="K123" s="51"/>
      <c r="L123" s="62"/>
    </row>
    <row r="124" spans="11:12" x14ac:dyDescent="0.35">
      <c r="K124" s="51"/>
      <c r="L124" s="62"/>
    </row>
    <row r="125" spans="11:12" x14ac:dyDescent="0.35">
      <c r="K125" s="51"/>
      <c r="L125" s="62"/>
    </row>
    <row r="126" spans="11:12" x14ac:dyDescent="0.35">
      <c r="K126" s="51"/>
      <c r="L126" s="62"/>
    </row>
    <row r="127" spans="11:12" x14ac:dyDescent="0.35">
      <c r="K127" s="51"/>
      <c r="L127" s="62"/>
    </row>
    <row r="128" spans="11:12" x14ac:dyDescent="0.35">
      <c r="K128" s="51"/>
      <c r="L128" s="62"/>
    </row>
    <row r="129" spans="1:12" x14ac:dyDescent="0.35">
      <c r="K129" s="51"/>
      <c r="L129" s="62"/>
    </row>
    <row r="130" spans="1:12" x14ac:dyDescent="0.35">
      <c r="K130" s="51"/>
      <c r="L130" s="62"/>
    </row>
    <row r="131" spans="1:12" x14ac:dyDescent="0.35">
      <c r="K131" s="58"/>
      <c r="L131" s="62"/>
    </row>
    <row r="132" spans="1:12" x14ac:dyDescent="0.35">
      <c r="K132" s="58"/>
      <c r="L132" s="62"/>
    </row>
    <row r="133" spans="1:12" x14ac:dyDescent="0.35">
      <c r="K133" s="58"/>
      <c r="L133" s="62"/>
    </row>
    <row r="134" spans="1:12" x14ac:dyDescent="0.35">
      <c r="K134" s="58"/>
      <c r="L134" s="62"/>
    </row>
    <row r="135" spans="1:12" x14ac:dyDescent="0.35">
      <c r="K135" s="58"/>
      <c r="L135" s="62"/>
    </row>
    <row r="136" spans="1:12" x14ac:dyDescent="0.35">
      <c r="K136" s="58"/>
      <c r="L136" s="62"/>
    </row>
    <row r="137" spans="1:12" x14ac:dyDescent="0.35">
      <c r="K137" s="58"/>
      <c r="L137" s="62"/>
    </row>
    <row r="138" spans="1:12" x14ac:dyDescent="0.35">
      <c r="K138" s="58"/>
      <c r="L138" s="62"/>
    </row>
    <row r="139" spans="1:12" x14ac:dyDescent="0.35">
      <c r="K139" s="58"/>
      <c r="L139" s="62"/>
    </row>
    <row r="140" spans="1:12" x14ac:dyDescent="0.35">
      <c r="A140" s="25"/>
      <c r="B140" s="24"/>
      <c r="K140" s="58"/>
      <c r="L140" s="62"/>
    </row>
    <row r="141" spans="1:12" x14ac:dyDescent="0.35">
      <c r="A141" s="25"/>
      <c r="B141" s="24"/>
      <c r="K141" s="58"/>
      <c r="L141" s="58"/>
    </row>
    <row r="142" spans="1:12" x14ac:dyDescent="0.35">
      <c r="K142" s="58"/>
      <c r="L142" s="64"/>
    </row>
    <row r="143" spans="1:12" x14ac:dyDescent="0.35">
      <c r="K143" s="58"/>
      <c r="L143" s="65"/>
    </row>
    <row r="144" spans="1:12" x14ac:dyDescent="0.35">
      <c r="K144" s="58"/>
      <c r="L144" s="63"/>
    </row>
    <row r="145" spans="11:12" x14ac:dyDescent="0.35">
      <c r="K145" s="58"/>
      <c r="L145" s="63"/>
    </row>
    <row r="146" spans="11:12" x14ac:dyDescent="0.35">
      <c r="K146" s="58"/>
      <c r="L146" s="63"/>
    </row>
    <row r="147" spans="11:12" x14ac:dyDescent="0.35">
      <c r="K147" s="58"/>
      <c r="L147" s="63"/>
    </row>
    <row r="148" spans="11:12" x14ac:dyDescent="0.35">
      <c r="K148" s="58"/>
      <c r="L148" s="63"/>
    </row>
    <row r="149" spans="11:12" x14ac:dyDescent="0.35">
      <c r="K149" s="58"/>
      <c r="L149" s="63"/>
    </row>
    <row r="150" spans="11:12" x14ac:dyDescent="0.35">
      <c r="K150" s="51"/>
      <c r="L150" s="63"/>
    </row>
    <row r="151" spans="11:12" x14ac:dyDescent="0.35">
      <c r="K151" s="58"/>
      <c r="L151" s="63"/>
    </row>
    <row r="152" spans="11:12" x14ac:dyDescent="0.35">
      <c r="K152" s="58"/>
      <c r="L152" s="63"/>
    </row>
    <row r="153" spans="11:12" x14ac:dyDescent="0.35">
      <c r="K153" s="58"/>
      <c r="L153" s="63"/>
    </row>
    <row r="154" spans="11:12" x14ac:dyDescent="0.35">
      <c r="K154" s="58"/>
      <c r="L154" s="63"/>
    </row>
    <row r="155" spans="11:12" x14ac:dyDescent="0.35">
      <c r="K155" s="58"/>
      <c r="L155" s="63"/>
    </row>
    <row r="156" spans="11:12" x14ac:dyDescent="0.35">
      <c r="K156" s="58"/>
      <c r="L156" s="63"/>
    </row>
    <row r="157" spans="11:12" x14ac:dyDescent="0.35">
      <c r="K157" s="58"/>
      <c r="L157" s="63"/>
    </row>
    <row r="158" spans="11:12" x14ac:dyDescent="0.35">
      <c r="K158" s="58"/>
      <c r="L158" s="63"/>
    </row>
    <row r="159" spans="11:12" x14ac:dyDescent="0.35">
      <c r="K159" s="58"/>
      <c r="L159" s="63"/>
    </row>
    <row r="160" spans="11:12" x14ac:dyDescent="0.35">
      <c r="K160" s="58"/>
      <c r="L160" s="63"/>
    </row>
    <row r="161" spans="11:12" x14ac:dyDescent="0.35">
      <c r="K161" s="58"/>
      <c r="L161" s="63"/>
    </row>
    <row r="162" spans="11:12" x14ac:dyDescent="0.35">
      <c r="K162" s="58"/>
      <c r="L162" s="63"/>
    </row>
    <row r="163" spans="11:12" x14ac:dyDescent="0.35">
      <c r="K163" s="58"/>
      <c r="L163" s="63"/>
    </row>
    <row r="164" spans="11:12" x14ac:dyDescent="0.35">
      <c r="K164" s="58"/>
      <c r="L164" s="63"/>
    </row>
    <row r="165" spans="11:12" x14ac:dyDescent="0.35">
      <c r="K165" s="58"/>
      <c r="L165" s="63"/>
    </row>
    <row r="166" spans="11:12" x14ac:dyDescent="0.35">
      <c r="K166" s="58"/>
      <c r="L166" s="63"/>
    </row>
    <row r="167" spans="11:12" x14ac:dyDescent="0.35">
      <c r="K167" s="58"/>
      <c r="L167" s="63"/>
    </row>
    <row r="168" spans="11:12" x14ac:dyDescent="0.35">
      <c r="K168" s="58"/>
      <c r="L168" s="63"/>
    </row>
    <row r="169" spans="11:12" x14ac:dyDescent="0.35">
      <c r="K169" s="58"/>
      <c r="L169" s="63"/>
    </row>
    <row r="170" spans="11:12" x14ac:dyDescent="0.35">
      <c r="K170" s="51"/>
      <c r="L170" s="63"/>
    </row>
    <row r="171" spans="11:12" x14ac:dyDescent="0.35">
      <c r="K171" s="51"/>
      <c r="L171" s="63"/>
    </row>
    <row r="172" spans="11:12" x14ac:dyDescent="0.35">
      <c r="K172" s="51"/>
      <c r="L172" s="63"/>
    </row>
    <row r="173" spans="11:12" x14ac:dyDescent="0.35">
      <c r="K173" s="58"/>
      <c r="L173" s="63"/>
    </row>
    <row r="174" spans="11:12" x14ac:dyDescent="0.35">
      <c r="K174" s="58"/>
      <c r="L174" s="63"/>
    </row>
    <row r="175" spans="11:12" x14ac:dyDescent="0.35">
      <c r="K175" s="58"/>
      <c r="L175" s="63"/>
    </row>
    <row r="176" spans="11:12" x14ac:dyDescent="0.35">
      <c r="K176" s="58"/>
      <c r="L176" s="63"/>
    </row>
    <row r="177" spans="11:12" x14ac:dyDescent="0.35">
      <c r="K177" s="58"/>
      <c r="L177" s="63"/>
    </row>
    <row r="178" spans="11:12" x14ac:dyDescent="0.35">
      <c r="K178" s="58"/>
      <c r="L178" s="63"/>
    </row>
    <row r="179" spans="11:12" x14ac:dyDescent="0.35">
      <c r="K179" s="58"/>
      <c r="L179" s="63"/>
    </row>
    <row r="180" spans="11:12" x14ac:dyDescent="0.35">
      <c r="K180" s="58"/>
      <c r="L180" s="63"/>
    </row>
    <row r="181" spans="11:12" x14ac:dyDescent="0.35">
      <c r="K181" s="58"/>
      <c r="L181" s="58"/>
    </row>
    <row r="182" spans="11:12" x14ac:dyDescent="0.35">
      <c r="K182" s="58"/>
      <c r="L182" s="58"/>
    </row>
    <row r="183" spans="11:12" x14ac:dyDescent="0.35">
      <c r="K183" s="58"/>
      <c r="L183" s="58"/>
    </row>
    <row r="184" spans="11:12" x14ac:dyDescent="0.35">
      <c r="K184" s="58"/>
      <c r="L184" s="58"/>
    </row>
    <row r="185" spans="11:12" x14ac:dyDescent="0.35">
      <c r="K185" s="51"/>
      <c r="L185" s="58"/>
    </row>
    <row r="186" spans="11:12" x14ac:dyDescent="0.35">
      <c r="K186" s="51"/>
      <c r="L186" s="58"/>
    </row>
    <row r="187" spans="11:12" x14ac:dyDescent="0.35">
      <c r="K187" s="51"/>
      <c r="L187" s="58"/>
    </row>
    <row r="188" spans="11:12" x14ac:dyDescent="0.35">
      <c r="K188" s="51"/>
      <c r="L188" s="58"/>
    </row>
    <row r="189" spans="11:12" x14ac:dyDescent="0.35">
      <c r="K189" s="51"/>
      <c r="L189" s="58"/>
    </row>
    <row r="190" spans="11:12" x14ac:dyDescent="0.35">
      <c r="K190" s="51"/>
      <c r="L190" s="58"/>
    </row>
    <row r="191" spans="11:12" x14ac:dyDescent="0.35">
      <c r="K191" s="51"/>
      <c r="L191" s="58"/>
    </row>
    <row r="192" spans="11:12" x14ac:dyDescent="0.35">
      <c r="K192" s="51"/>
      <c r="L192" s="58"/>
    </row>
    <row r="193" spans="11:12" x14ac:dyDescent="0.35">
      <c r="K193" s="51"/>
      <c r="L193" s="58"/>
    </row>
    <row r="194" spans="11:12" x14ac:dyDescent="0.35">
      <c r="K194" s="51"/>
      <c r="L194" s="58"/>
    </row>
    <row r="195" spans="11:12" x14ac:dyDescent="0.35">
      <c r="K195" s="51"/>
      <c r="L195" s="58"/>
    </row>
    <row r="196" spans="11:12" x14ac:dyDescent="0.35">
      <c r="K196" s="51"/>
      <c r="L196" s="58"/>
    </row>
    <row r="197" spans="11:12" x14ac:dyDescent="0.35">
      <c r="K197" s="51"/>
      <c r="L197" s="58"/>
    </row>
    <row r="198" spans="11:12" x14ac:dyDescent="0.35">
      <c r="K198" s="51"/>
      <c r="L198" s="58"/>
    </row>
    <row r="199" spans="11:12" x14ac:dyDescent="0.35">
      <c r="K199" s="51"/>
      <c r="L199" s="58"/>
    </row>
    <row r="200" spans="11:12" x14ac:dyDescent="0.35">
      <c r="K200" s="51"/>
      <c r="L200" s="58"/>
    </row>
    <row r="201" spans="11:12" x14ac:dyDescent="0.35">
      <c r="K201" s="51"/>
      <c r="L201" s="58"/>
    </row>
    <row r="202" spans="11:12" x14ac:dyDescent="0.35">
      <c r="K202" s="51"/>
      <c r="L202" s="58"/>
    </row>
    <row r="203" spans="11:12" x14ac:dyDescent="0.35">
      <c r="K203" s="51"/>
      <c r="L203" s="58"/>
    </row>
    <row r="204" spans="11:12" x14ac:dyDescent="0.35">
      <c r="K204" s="51"/>
      <c r="L204" s="58"/>
    </row>
    <row r="205" spans="11:12" x14ac:dyDescent="0.35">
      <c r="K205" s="51"/>
      <c r="L205" s="58"/>
    </row>
    <row r="206" spans="11:12" x14ac:dyDescent="0.35">
      <c r="K206" s="51"/>
      <c r="L206" s="58"/>
    </row>
    <row r="207" spans="11:12" x14ac:dyDescent="0.35">
      <c r="K207" s="51"/>
      <c r="L207" s="58"/>
    </row>
    <row r="208" spans="11:12" x14ac:dyDescent="0.35">
      <c r="K208" s="51"/>
      <c r="L208" s="58"/>
    </row>
    <row r="209" spans="11:12" x14ac:dyDescent="0.35">
      <c r="K209" s="51"/>
      <c r="L209" s="58"/>
    </row>
    <row r="210" spans="11:12" x14ac:dyDescent="0.35">
      <c r="K210" s="51"/>
      <c r="L210" s="58"/>
    </row>
    <row r="211" spans="11:12" x14ac:dyDescent="0.35">
      <c r="K211" s="51"/>
      <c r="L211" s="58"/>
    </row>
    <row r="212" spans="11:12" x14ac:dyDescent="0.35">
      <c r="K212" s="51"/>
      <c r="L212" s="58"/>
    </row>
    <row r="213" spans="11:12" x14ac:dyDescent="0.35">
      <c r="K213" s="51"/>
      <c r="L213" s="58"/>
    </row>
    <row r="214" spans="11:12" x14ac:dyDescent="0.35">
      <c r="K214" s="51"/>
      <c r="L214" s="58"/>
    </row>
    <row r="215" spans="11:12" x14ac:dyDescent="0.35">
      <c r="K215" s="51"/>
      <c r="L215" s="51"/>
    </row>
    <row r="216" spans="11:12" x14ac:dyDescent="0.35">
      <c r="K216" s="51"/>
      <c r="L216" s="51"/>
    </row>
    <row r="217" spans="11:12" x14ac:dyDescent="0.35">
      <c r="K217" s="51"/>
      <c r="L217" s="51"/>
    </row>
    <row r="218" spans="11:12" x14ac:dyDescent="0.35">
      <c r="K218" s="51"/>
      <c r="L218" s="51"/>
    </row>
    <row r="219" spans="11:12" x14ac:dyDescent="0.35">
      <c r="K219" s="51"/>
      <c r="L219" s="51"/>
    </row>
    <row r="220" spans="11:12" x14ac:dyDescent="0.35">
      <c r="K220" s="51"/>
      <c r="L220" s="51"/>
    </row>
    <row r="221" spans="11:12" x14ac:dyDescent="0.35">
      <c r="K221" s="51"/>
      <c r="L221" s="51"/>
    </row>
    <row r="222" spans="11:12" x14ac:dyDescent="0.35">
      <c r="K222" s="51"/>
      <c r="L222" s="51"/>
    </row>
    <row r="223" spans="11:12" x14ac:dyDescent="0.35">
      <c r="K223" s="51"/>
      <c r="L223" s="51"/>
    </row>
    <row r="224" spans="11:12" x14ac:dyDescent="0.35">
      <c r="K224" s="51"/>
      <c r="L224" s="51"/>
    </row>
    <row r="225" spans="11:12" x14ac:dyDescent="0.35">
      <c r="K225" s="51"/>
      <c r="L225" s="51"/>
    </row>
    <row r="226" spans="11:12" x14ac:dyDescent="0.35">
      <c r="K226" s="51"/>
      <c r="L226" s="51"/>
    </row>
    <row r="227" spans="11:12" x14ac:dyDescent="0.35">
      <c r="K227" s="51"/>
      <c r="L227" s="51"/>
    </row>
    <row r="228" spans="11:12" x14ac:dyDescent="0.35">
      <c r="K228" s="51"/>
      <c r="L228" s="51"/>
    </row>
    <row r="229" spans="11:12" x14ac:dyDescent="0.35">
      <c r="K229" s="51"/>
      <c r="L229" s="51"/>
    </row>
    <row r="230" spans="11:12" x14ac:dyDescent="0.35">
      <c r="K230" s="51"/>
      <c r="L230" s="51"/>
    </row>
    <row r="231" spans="11:12" x14ac:dyDescent="0.35">
      <c r="K231" s="51"/>
      <c r="L231" s="51"/>
    </row>
    <row r="232" spans="11:12" x14ac:dyDescent="0.35">
      <c r="K232" s="51"/>
      <c r="L232" s="51"/>
    </row>
    <row r="233" spans="11:12" x14ac:dyDescent="0.35">
      <c r="K233" s="51"/>
      <c r="L233" s="51"/>
    </row>
    <row r="234" spans="11:12" x14ac:dyDescent="0.35">
      <c r="K234" s="51"/>
      <c r="L234" s="51"/>
    </row>
    <row r="235" spans="11:12" x14ac:dyDescent="0.35">
      <c r="K235" s="51"/>
      <c r="L235" s="51"/>
    </row>
    <row r="236" spans="11:12" x14ac:dyDescent="0.35">
      <c r="K236" s="51"/>
      <c r="L236" s="51"/>
    </row>
    <row r="237" spans="11:12" x14ac:dyDescent="0.35">
      <c r="K237" s="51"/>
      <c r="L237" s="51"/>
    </row>
    <row r="238" spans="11:12" x14ac:dyDescent="0.35">
      <c r="K238" s="51"/>
      <c r="L238" s="51"/>
    </row>
    <row r="239" spans="11:12" x14ac:dyDescent="0.35">
      <c r="K239" s="51"/>
      <c r="L239" s="51"/>
    </row>
    <row r="240" spans="11:12" x14ac:dyDescent="0.35">
      <c r="K240" s="51"/>
      <c r="L240" s="51"/>
    </row>
    <row r="241" spans="11:12" x14ac:dyDescent="0.35">
      <c r="K241" s="51"/>
      <c r="L241" s="51"/>
    </row>
    <row r="242" spans="11:12" x14ac:dyDescent="0.35">
      <c r="K242" s="51"/>
      <c r="L242" s="51"/>
    </row>
    <row r="243" spans="11:12" x14ac:dyDescent="0.35">
      <c r="K243" s="51"/>
      <c r="L243" s="51"/>
    </row>
    <row r="244" spans="11:12" x14ac:dyDescent="0.35">
      <c r="K244" s="51"/>
      <c r="L244" s="51"/>
    </row>
    <row r="245" spans="11:12" x14ac:dyDescent="0.35">
      <c r="K245" s="51"/>
      <c r="L245" s="51"/>
    </row>
    <row r="246" spans="11:12" x14ac:dyDescent="0.35">
      <c r="K246" s="51"/>
      <c r="L246" s="51"/>
    </row>
    <row r="247" spans="11:12" x14ac:dyDescent="0.35">
      <c r="K247" s="51"/>
      <c r="L247" s="51"/>
    </row>
    <row r="248" spans="11:12" x14ac:dyDescent="0.35">
      <c r="K248" s="51"/>
      <c r="L248" s="51"/>
    </row>
    <row r="249" spans="11:12" x14ac:dyDescent="0.35">
      <c r="K249" s="51"/>
      <c r="L249" s="51"/>
    </row>
    <row r="250" spans="11:12" x14ac:dyDescent="0.35">
      <c r="K250" s="51"/>
      <c r="L250" s="51"/>
    </row>
    <row r="251" spans="11:12" x14ac:dyDescent="0.35">
      <c r="K251" s="51"/>
      <c r="L251" s="51"/>
    </row>
    <row r="252" spans="11:12" x14ac:dyDescent="0.35">
      <c r="K252" s="51"/>
      <c r="L252" s="51"/>
    </row>
    <row r="253" spans="11:12" x14ac:dyDescent="0.35">
      <c r="K253" s="51"/>
      <c r="L253" s="51"/>
    </row>
    <row r="254" spans="11:12" x14ac:dyDescent="0.35">
      <c r="K254" s="51"/>
      <c r="L254" s="51"/>
    </row>
    <row r="255" spans="11:12" x14ac:dyDescent="0.35">
      <c r="K255" s="51"/>
      <c r="L255" s="51"/>
    </row>
    <row r="256" spans="11:12" x14ac:dyDescent="0.35">
      <c r="K256" s="51"/>
      <c r="L256" s="51"/>
    </row>
    <row r="257" spans="11:12" x14ac:dyDescent="0.35">
      <c r="K257" s="51"/>
      <c r="L257" s="51"/>
    </row>
    <row r="258" spans="11:12" x14ac:dyDescent="0.35">
      <c r="K258" s="51"/>
      <c r="L258" s="51"/>
    </row>
    <row r="259" spans="11:12" x14ac:dyDescent="0.35">
      <c r="K259" s="51"/>
      <c r="L259" s="51"/>
    </row>
    <row r="260" spans="11:12" x14ac:dyDescent="0.35">
      <c r="K260" s="51"/>
      <c r="L260" s="51"/>
    </row>
    <row r="261" spans="11:12" x14ac:dyDescent="0.35">
      <c r="K261" s="51"/>
      <c r="L261" s="51"/>
    </row>
    <row r="262" spans="11:12" x14ac:dyDescent="0.35">
      <c r="K262" s="51"/>
      <c r="L262" s="51"/>
    </row>
    <row r="263" spans="11:12" x14ac:dyDescent="0.35">
      <c r="K263" s="51"/>
      <c r="L263" s="51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E5F8B-17A6-4D6A-96C5-BA7BA945A922}">
  <sheetPr codeName="Sheet4">
    <tabColor rgb="FF0070C0"/>
  </sheetPr>
  <dimension ref="A1:L263"/>
  <sheetViews>
    <sheetView showRuler="0" zoomScaleNormal="100" workbookViewId="0">
      <selection sqref="A1:I1"/>
    </sheetView>
  </sheetViews>
  <sheetFormatPr defaultColWidth="8.7265625" defaultRowHeight="14.5" x14ac:dyDescent="0.35"/>
  <cols>
    <col min="1" max="1" width="14.81640625" style="22" customWidth="1"/>
    <col min="2" max="2" width="10.453125" style="22" customWidth="1"/>
    <col min="3" max="5" width="10" style="22" customWidth="1"/>
    <col min="6" max="6" width="10.453125" style="22" customWidth="1"/>
    <col min="7" max="9" width="10" style="22" customWidth="1"/>
    <col min="10" max="10" width="6.26953125" style="68" customWidth="1"/>
    <col min="11" max="11" width="11.7265625" style="22" customWidth="1"/>
    <col min="12" max="12" width="13.54296875" style="22" bestFit="1" customWidth="1"/>
    <col min="13" max="16384" width="8.7265625" style="22"/>
  </cols>
  <sheetData>
    <row r="1" spans="1:12" ht="60" customHeight="1" x14ac:dyDescent="0.35">
      <c r="A1" s="79" t="s">
        <v>25</v>
      </c>
      <c r="B1" s="79"/>
      <c r="C1" s="79"/>
      <c r="D1" s="79"/>
      <c r="E1" s="79"/>
      <c r="F1" s="79"/>
      <c r="G1" s="79"/>
      <c r="H1" s="79"/>
      <c r="I1" s="79"/>
      <c r="J1" s="74"/>
      <c r="K1" s="48"/>
      <c r="L1" s="49" t="s">
        <v>26</v>
      </c>
    </row>
    <row r="2" spans="1:12" ht="19.5" customHeight="1" x14ac:dyDescent="0.45">
      <c r="A2" s="7" t="str">
        <f>"Weekly Payroll Jobs and Wages in Australia - " &amp;$L$1</f>
        <v>Weekly Payroll Jobs and Wages in Australia - Agriculture, forestry and fishing</v>
      </c>
      <c r="B2" s="29"/>
      <c r="C2" s="29"/>
      <c r="D2" s="29"/>
      <c r="E2" s="29"/>
      <c r="F2" s="29"/>
      <c r="G2" s="29"/>
      <c r="H2" s="29"/>
      <c r="I2" s="29"/>
      <c r="J2" s="67"/>
      <c r="K2" s="77"/>
      <c r="L2" s="73">
        <v>43939</v>
      </c>
    </row>
    <row r="3" spans="1:12" ht="15" customHeight="1" x14ac:dyDescent="0.35">
      <c r="A3" s="47" t="str">
        <f>"Week ending "&amp;TEXT($L$2,"dd mmmm yyyy")</f>
        <v>Week ending 18 April 2020</v>
      </c>
      <c r="B3" s="29"/>
      <c r="C3" s="44"/>
      <c r="D3" s="46"/>
      <c r="E3" s="29"/>
      <c r="F3" s="29"/>
      <c r="G3" s="29"/>
      <c r="H3" s="29"/>
      <c r="I3" s="29"/>
      <c r="J3" s="67"/>
      <c r="K3" s="50" t="s">
        <v>24</v>
      </c>
      <c r="L3" s="53">
        <v>43904</v>
      </c>
    </row>
    <row r="4" spans="1:12" ht="15" customHeight="1" x14ac:dyDescent="0.35">
      <c r="A4" s="6" t="s">
        <v>23</v>
      </c>
      <c r="B4" s="28"/>
      <c r="C4" s="28"/>
      <c r="D4" s="28"/>
      <c r="E4" s="28"/>
      <c r="F4" s="28"/>
      <c r="G4" s="28"/>
      <c r="H4" s="28"/>
      <c r="I4" s="28"/>
      <c r="J4" s="67"/>
      <c r="K4" s="52" t="s">
        <v>62</v>
      </c>
      <c r="L4" s="53">
        <v>43911</v>
      </c>
    </row>
    <row r="5" spans="1:12" ht="11.65" customHeight="1" x14ac:dyDescent="0.35">
      <c r="A5" s="66"/>
      <c r="B5" s="29"/>
      <c r="C5" s="29"/>
      <c r="D5" s="28"/>
      <c r="E5" s="28"/>
      <c r="F5" s="29"/>
      <c r="G5" s="29"/>
      <c r="H5" s="29"/>
      <c r="I5" s="29"/>
      <c r="J5" s="67"/>
      <c r="K5" s="52"/>
      <c r="L5" s="53">
        <v>43918</v>
      </c>
    </row>
    <row r="6" spans="1:12" ht="16.5" customHeight="1" thickBot="1" x14ac:dyDescent="0.4">
      <c r="A6" s="45" t="str">
        <f>"Change in employee jobs and total employee wages, "&amp;$L$1</f>
        <v>Change in employee jobs and total employee wages, Agriculture, forestry and fishing</v>
      </c>
      <c r="B6" s="44"/>
      <c r="C6" s="43"/>
      <c r="D6" s="42"/>
      <c r="E6" s="28"/>
      <c r="F6" s="29"/>
      <c r="G6" s="29"/>
      <c r="H6" s="29"/>
      <c r="I6" s="29"/>
      <c r="J6" s="67"/>
      <c r="K6" s="52"/>
      <c r="L6" s="53">
        <v>43925</v>
      </c>
    </row>
    <row r="7" spans="1:12" ht="16.5" customHeight="1" thickTop="1" x14ac:dyDescent="0.35">
      <c r="A7" s="41"/>
      <c r="B7" s="91" t="s">
        <v>22</v>
      </c>
      <c r="C7" s="92"/>
      <c r="D7" s="92"/>
      <c r="E7" s="93"/>
      <c r="F7" s="94" t="s">
        <v>21</v>
      </c>
      <c r="G7" s="95"/>
      <c r="H7" s="95"/>
      <c r="I7" s="96"/>
      <c r="J7" s="69"/>
      <c r="K7" s="52" t="s">
        <v>63</v>
      </c>
      <c r="L7" s="53">
        <v>43932</v>
      </c>
    </row>
    <row r="8" spans="1:12" ht="34.15" customHeight="1" x14ac:dyDescent="0.35">
      <c r="A8" s="97"/>
      <c r="B8" s="99" t="s">
        <v>65</v>
      </c>
      <c r="C8" s="101" t="str">
        <f>"% Change between " &amp; TEXT($L$4,"dd mmmm")&amp;" and "&amp; TEXT($L$2,"dd mmmm") &amp; " (monthly change)"</f>
        <v>% Change between 21 March and 18 April (monthly change)</v>
      </c>
      <c r="D8" s="82" t="str">
        <f>"% Change between " &amp; TEXT($L$7,"dd mmmm")&amp;" and "&amp; TEXT($L$2,"dd mmmm") &amp; " (weekly change)"</f>
        <v>% Change between 11 April and 18 April (weekly change)</v>
      </c>
      <c r="E8" s="84" t="str">
        <f>"% Change between " &amp; TEXT($L$6,"dd mmmm")&amp;" and "&amp; TEXT($L$7,"dd mmmm") &amp; " (weekly change)"</f>
        <v>% Change between 04 April and 11 April (weekly change)</v>
      </c>
      <c r="F8" s="103" t="s">
        <v>65</v>
      </c>
      <c r="G8" s="101" t="str">
        <f>"% Change between " &amp; TEXT($L$4,"dd mmmm")&amp;" and "&amp; TEXT($L$2,"dd mmmm") &amp; " (monthly change)"</f>
        <v>% Change between 21 March and 18 April (monthly change)</v>
      </c>
      <c r="H8" s="82" t="str">
        <f>"% Change between " &amp; TEXT($L$7,"dd mmmm")&amp;" and "&amp; TEXT($L$2,"dd mmmm") &amp; " (weekly change)"</f>
        <v>% Change between 11 April and 18 April (weekly change)</v>
      </c>
      <c r="I8" s="84" t="str">
        <f>"% Change between " &amp; TEXT($L$6,"dd mmmm")&amp;" and "&amp; TEXT($L$7,"dd mmmm") &amp; " (weekly change)"</f>
        <v>% Change between 04 April and 11 April (weekly change)</v>
      </c>
      <c r="J8" s="70"/>
      <c r="K8" s="52" t="s">
        <v>64</v>
      </c>
      <c r="L8" s="53">
        <v>43939</v>
      </c>
    </row>
    <row r="9" spans="1:12" ht="34.15" customHeight="1" thickBot="1" x14ac:dyDescent="0.4">
      <c r="A9" s="98"/>
      <c r="B9" s="100"/>
      <c r="C9" s="102"/>
      <c r="D9" s="83"/>
      <c r="E9" s="85"/>
      <c r="F9" s="104"/>
      <c r="G9" s="102"/>
      <c r="H9" s="83"/>
      <c r="I9" s="85"/>
      <c r="J9" s="71"/>
      <c r="K9" s="54" t="s">
        <v>20</v>
      </c>
      <c r="L9" s="56">
        <v>100</v>
      </c>
    </row>
    <row r="10" spans="1:12" x14ac:dyDescent="0.35">
      <c r="A10" s="39"/>
      <c r="B10" s="86" t="s">
        <v>18</v>
      </c>
      <c r="C10" s="87"/>
      <c r="D10" s="87"/>
      <c r="E10" s="87"/>
      <c r="F10" s="87"/>
      <c r="G10" s="87"/>
      <c r="H10" s="87"/>
      <c r="I10" s="88"/>
      <c r="J10" s="55"/>
      <c r="K10" s="78" t="s">
        <v>19</v>
      </c>
      <c r="L10" s="56">
        <v>100.94621708343416</v>
      </c>
    </row>
    <row r="11" spans="1:12" x14ac:dyDescent="0.35">
      <c r="A11" s="40" t="s">
        <v>17</v>
      </c>
      <c r="B11" s="36">
        <v>-9.4763250552350353E-2</v>
      </c>
      <c r="C11" s="36">
        <v>-0.1032484667558643</v>
      </c>
      <c r="D11" s="36">
        <v>-2.8016145121675273E-2</v>
      </c>
      <c r="E11" s="36">
        <v>-2.6269810919559711E-2</v>
      </c>
      <c r="F11" s="36">
        <v>-8.5692249507306917E-2</v>
      </c>
      <c r="G11" s="36">
        <v>-0.10693030560375516</v>
      </c>
      <c r="H11" s="36">
        <v>-3.3315622873791417E-2</v>
      </c>
      <c r="I11" s="35">
        <v>-3.2585383204819962E-2</v>
      </c>
      <c r="J11" s="55"/>
      <c r="K11" s="55"/>
      <c r="L11" s="56">
        <v>100.62222361014608</v>
      </c>
    </row>
    <row r="12" spans="1:12" x14ac:dyDescent="0.35">
      <c r="A12" s="37" t="s">
        <v>6</v>
      </c>
      <c r="B12" s="36">
        <v>-0.10431316074817032</v>
      </c>
      <c r="C12" s="36">
        <v>-0.11088092835519681</v>
      </c>
      <c r="D12" s="36">
        <v>-2.7607783990582724E-2</v>
      </c>
      <c r="E12" s="36">
        <v>-3.5508158833186254E-2</v>
      </c>
      <c r="F12" s="36">
        <v>-0.11508122930757947</v>
      </c>
      <c r="G12" s="36">
        <v>-0.12238156861518745</v>
      </c>
      <c r="H12" s="36">
        <v>-3.5943926624544487E-2</v>
      </c>
      <c r="I12" s="35">
        <v>-4.7507797050278633E-2</v>
      </c>
      <c r="J12" s="55"/>
      <c r="K12" s="55"/>
      <c r="L12" s="56">
        <v>95.64548868364966</v>
      </c>
    </row>
    <row r="13" spans="1:12" ht="15" customHeight="1" x14ac:dyDescent="0.35">
      <c r="A13" s="37" t="s">
        <v>5</v>
      </c>
      <c r="B13" s="36">
        <v>-0.12109722645534904</v>
      </c>
      <c r="C13" s="36">
        <v>-0.12841723477852041</v>
      </c>
      <c r="D13" s="36">
        <v>-3.17445157439189E-2</v>
      </c>
      <c r="E13" s="36">
        <v>-2.8032367493984967E-2</v>
      </c>
      <c r="F13" s="36">
        <v>-7.1731727484944274E-2</v>
      </c>
      <c r="G13" s="36">
        <v>-0.10846020777569787</v>
      </c>
      <c r="H13" s="36">
        <v>-3.821511765644181E-2</v>
      </c>
      <c r="I13" s="35">
        <v>-4.1524979688858377E-3</v>
      </c>
      <c r="J13" s="55"/>
      <c r="K13" s="55"/>
      <c r="L13" s="56">
        <v>93.132899780621287</v>
      </c>
    </row>
    <row r="14" spans="1:12" ht="15" customHeight="1" x14ac:dyDescent="0.35">
      <c r="A14" s="37" t="s">
        <v>52</v>
      </c>
      <c r="B14" s="36">
        <v>-4.3132877205617537E-2</v>
      </c>
      <c r="C14" s="36">
        <v>-5.9491027501504257E-2</v>
      </c>
      <c r="D14" s="36">
        <v>-1.4420830087904735E-2</v>
      </c>
      <c r="E14" s="36">
        <v>-4.163079238124312E-3</v>
      </c>
      <c r="F14" s="36">
        <v>-6.2235002718611931E-2</v>
      </c>
      <c r="G14" s="36">
        <v>-8.9988521432469826E-2</v>
      </c>
      <c r="H14" s="36">
        <v>-1.2321409889691659E-2</v>
      </c>
      <c r="I14" s="35">
        <v>-4.000634418750626E-2</v>
      </c>
      <c r="J14" s="55"/>
      <c r="K14" s="55"/>
      <c r="L14" s="56">
        <v>90.523674944764963</v>
      </c>
    </row>
    <row r="15" spans="1:12" ht="15" customHeight="1" x14ac:dyDescent="0.35">
      <c r="A15" s="37" t="s">
        <v>4</v>
      </c>
      <c r="B15" s="36">
        <v>-0.14121064544893336</v>
      </c>
      <c r="C15" s="36">
        <v>-0.1494368206521739</v>
      </c>
      <c r="D15" s="36">
        <v>-3.6307727832512238E-2</v>
      </c>
      <c r="E15" s="36">
        <v>-5.7329351362489955E-2</v>
      </c>
      <c r="F15" s="36">
        <v>-0.13826426948933723</v>
      </c>
      <c r="G15" s="36">
        <v>-0.16750393288835586</v>
      </c>
      <c r="H15" s="36">
        <v>-9.4014102960288115E-2</v>
      </c>
      <c r="I15" s="35">
        <v>-4.9441829503547363E-2</v>
      </c>
      <c r="J15" s="55"/>
      <c r="K15" s="78" t="s">
        <v>16</v>
      </c>
      <c r="L15" s="56">
        <v>100</v>
      </c>
    </row>
    <row r="16" spans="1:12" ht="15" customHeight="1" x14ac:dyDescent="0.35">
      <c r="A16" s="37" t="s">
        <v>3</v>
      </c>
      <c r="B16" s="36">
        <v>-9.5932472691161785E-2</v>
      </c>
      <c r="C16" s="36">
        <v>-9.2809406762771496E-2</v>
      </c>
      <c r="D16" s="36">
        <v>-3.5733653438779767E-2</v>
      </c>
      <c r="E16" s="36">
        <v>-2.0461576875644538E-2</v>
      </c>
      <c r="F16" s="36">
        <v>-8.1505473204862455E-2</v>
      </c>
      <c r="G16" s="36">
        <v>-8.0275868607597611E-2</v>
      </c>
      <c r="H16" s="36">
        <v>-1.9850659370349466E-2</v>
      </c>
      <c r="I16" s="35">
        <v>-4.129518186058545E-2</v>
      </c>
      <c r="J16" s="55"/>
      <c r="K16" s="55"/>
      <c r="L16" s="56">
        <v>102.3780961586437</v>
      </c>
    </row>
    <row r="17" spans="1:12" ht="15" customHeight="1" x14ac:dyDescent="0.35">
      <c r="A17" s="37" t="s">
        <v>51</v>
      </c>
      <c r="B17" s="36">
        <v>-6.5269920318725028E-2</v>
      </c>
      <c r="C17" s="36">
        <v>-7.9029440628066716E-2</v>
      </c>
      <c r="D17" s="36">
        <v>-3.2306661167250894E-2</v>
      </c>
      <c r="E17" s="36">
        <v>-2.4600229919970573E-2</v>
      </c>
      <c r="F17" s="36">
        <v>-4.2548745949134492E-2</v>
      </c>
      <c r="G17" s="36">
        <v>-7.0264725881947432E-2</v>
      </c>
      <c r="H17" s="36">
        <v>-9.4048732678748692E-3</v>
      </c>
      <c r="I17" s="35">
        <v>-1.7108393731678717E-2</v>
      </c>
      <c r="J17" s="55"/>
      <c r="K17" s="55"/>
      <c r="L17" s="56">
        <v>103.11347147024831</v>
      </c>
    </row>
    <row r="18" spans="1:12" ht="15" customHeight="1" x14ac:dyDescent="0.35">
      <c r="A18" s="37" t="s">
        <v>2</v>
      </c>
      <c r="B18" s="36">
        <v>-6.0871302957633988E-2</v>
      </c>
      <c r="C18" s="36">
        <v>-7.9271159874608199E-2</v>
      </c>
      <c r="D18" s="36">
        <v>-4.4837398373983817E-2</v>
      </c>
      <c r="E18" s="36">
        <v>1.4399524964124888E-2</v>
      </c>
      <c r="F18" s="36">
        <v>-3.6602762636456676E-2</v>
      </c>
      <c r="G18" s="36">
        <v>-5.4356634218917455E-2</v>
      </c>
      <c r="H18" s="36">
        <v>-2.4756840052155615E-2</v>
      </c>
      <c r="I18" s="35">
        <v>1.3058429914753811E-2</v>
      </c>
      <c r="J18" s="55"/>
      <c r="K18" s="55"/>
      <c r="L18" s="56">
        <v>97.767623007238484</v>
      </c>
    </row>
    <row r="19" spans="1:12" x14ac:dyDescent="0.35">
      <c r="A19" s="38" t="s">
        <v>1</v>
      </c>
      <c r="B19" s="36">
        <v>-0.12532423208191135</v>
      </c>
      <c r="C19" s="36">
        <v>-0.11931271477663241</v>
      </c>
      <c r="D19" s="36">
        <v>-2.1832061068702391E-2</v>
      </c>
      <c r="E19" s="36">
        <v>-6.671891140953945E-2</v>
      </c>
      <c r="F19" s="36">
        <v>-3.0610272801605554E-2</v>
      </c>
      <c r="G19" s="36">
        <v>-3.564115491916231E-2</v>
      </c>
      <c r="H19" s="36">
        <v>2.6072899977111597E-2</v>
      </c>
      <c r="I19" s="35">
        <v>-1.7892959338212888E-2</v>
      </c>
      <c r="J19" s="71"/>
      <c r="K19" s="57"/>
      <c r="L19" s="56">
        <v>94.581827546523257</v>
      </c>
    </row>
    <row r="20" spans="1:12" x14ac:dyDescent="0.35">
      <c r="A20" s="39"/>
      <c r="B20" s="89" t="s">
        <v>15</v>
      </c>
      <c r="C20" s="89"/>
      <c r="D20" s="89"/>
      <c r="E20" s="89"/>
      <c r="F20" s="89"/>
      <c r="G20" s="89"/>
      <c r="H20" s="89"/>
      <c r="I20" s="90"/>
      <c r="J20" s="55"/>
      <c r="K20" s="55"/>
      <c r="L20" s="56">
        <v>91.430775049269315</v>
      </c>
    </row>
    <row r="21" spans="1:12" x14ac:dyDescent="0.35">
      <c r="A21" s="37" t="s">
        <v>14</v>
      </c>
      <c r="B21" s="36">
        <v>-8.723993146883513E-2</v>
      </c>
      <c r="C21" s="36">
        <v>-9.5684947881801596E-2</v>
      </c>
      <c r="D21" s="36">
        <v>-2.6754062085911579E-2</v>
      </c>
      <c r="E21" s="36">
        <v>-2.4310828755259695E-2</v>
      </c>
      <c r="F21" s="36">
        <v>-8.4324950345782357E-2</v>
      </c>
      <c r="G21" s="36">
        <v>-0.10541382469639415</v>
      </c>
      <c r="H21" s="36">
        <v>-3.4512305361912854E-2</v>
      </c>
      <c r="I21" s="35">
        <v>-3.3616084106748545E-2</v>
      </c>
      <c r="J21" s="55"/>
      <c r="K21" s="55"/>
      <c r="L21" s="55"/>
    </row>
    <row r="22" spans="1:12" x14ac:dyDescent="0.35">
      <c r="A22" s="37" t="s">
        <v>13</v>
      </c>
      <c r="B22" s="36">
        <v>-0.10329928655751175</v>
      </c>
      <c r="C22" s="36">
        <v>-0.10724002248454201</v>
      </c>
      <c r="D22" s="36">
        <v>-2.7530197606457141E-2</v>
      </c>
      <c r="E22" s="36">
        <v>-2.5482824033063678E-2</v>
      </c>
      <c r="F22" s="36">
        <v>-7.6971085135379758E-2</v>
      </c>
      <c r="G22" s="36">
        <v>-9.2207537055844502E-2</v>
      </c>
      <c r="H22" s="36">
        <v>-2.5069667120744543E-2</v>
      </c>
      <c r="I22" s="35">
        <v>-2.2583027734086492E-2</v>
      </c>
      <c r="J22" s="55"/>
      <c r="K22" s="58" t="s">
        <v>12</v>
      </c>
      <c r="L22" s="59"/>
    </row>
    <row r="23" spans="1:12" x14ac:dyDescent="0.35">
      <c r="A23" s="38" t="s">
        <v>54</v>
      </c>
      <c r="B23" s="36">
        <v>-5.9039201710620048E-2</v>
      </c>
      <c r="C23" s="36">
        <v>-8.9162412032565141E-2</v>
      </c>
      <c r="D23" s="36">
        <v>-3.889924286546298E-2</v>
      </c>
      <c r="E23" s="36">
        <v>-2.6583290341234522E-2</v>
      </c>
      <c r="F23" s="36">
        <v>1.4005241373398425E-2</v>
      </c>
      <c r="G23" s="36">
        <v>-4.6244573193138017E-2</v>
      </c>
      <c r="H23" s="36">
        <v>-5.0364503636731506E-2</v>
      </c>
      <c r="I23" s="35">
        <v>-2.2618618892328191E-2</v>
      </c>
      <c r="J23" s="55"/>
      <c r="K23" s="58"/>
      <c r="L23" s="55" t="s">
        <v>9</v>
      </c>
    </row>
    <row r="24" spans="1:12" x14ac:dyDescent="0.35">
      <c r="A24" s="37" t="s">
        <v>55</v>
      </c>
      <c r="B24" s="36">
        <v>-9.4825517412758686E-2</v>
      </c>
      <c r="C24" s="36">
        <v>-0.1022196401535157</v>
      </c>
      <c r="D24" s="36">
        <v>-3.0389017758679637E-2</v>
      </c>
      <c r="E24" s="36">
        <v>-2.5177749275287153E-2</v>
      </c>
      <c r="F24" s="36">
        <v>-7.9263296931361582E-2</v>
      </c>
      <c r="G24" s="36">
        <v>-9.8417406853409606E-2</v>
      </c>
      <c r="H24" s="36">
        <v>-2.4832814090126498E-2</v>
      </c>
      <c r="I24" s="35">
        <v>-3.2822180740106344E-2</v>
      </c>
      <c r="J24" s="55"/>
      <c r="K24" s="55" t="s">
        <v>54</v>
      </c>
      <c r="L24" s="56">
        <v>103.30719885958659</v>
      </c>
    </row>
    <row r="25" spans="1:12" x14ac:dyDescent="0.35">
      <c r="A25" s="37" t="s">
        <v>56</v>
      </c>
      <c r="B25" s="36">
        <v>-8.2174369747899156E-2</v>
      </c>
      <c r="C25" s="36">
        <v>-8.5646784190614111E-2</v>
      </c>
      <c r="D25" s="36">
        <v>-2.698218262806229E-2</v>
      </c>
      <c r="E25" s="36">
        <v>-1.514237578974631E-2</v>
      </c>
      <c r="F25" s="36">
        <v>-8.6162555135770091E-2</v>
      </c>
      <c r="G25" s="36">
        <v>-0.10263182252093417</v>
      </c>
      <c r="H25" s="36">
        <v>-5.2205284242002437E-2</v>
      </c>
      <c r="I25" s="35">
        <v>-1.4309571062088633E-2</v>
      </c>
      <c r="J25" s="55"/>
      <c r="K25" s="55" t="s">
        <v>55</v>
      </c>
      <c r="L25" s="56">
        <v>100.82360041180021</v>
      </c>
    </row>
    <row r="26" spans="1:12" x14ac:dyDescent="0.35">
      <c r="A26" s="37" t="s">
        <v>57</v>
      </c>
      <c r="B26" s="36">
        <v>-7.7533986867659332E-2</v>
      </c>
      <c r="C26" s="36">
        <v>-8.0255878284923976E-2</v>
      </c>
      <c r="D26" s="36">
        <v>-1.8680210536671793E-2</v>
      </c>
      <c r="E26" s="36">
        <v>-1.6508282684808084E-2</v>
      </c>
      <c r="F26" s="36">
        <v>-9.3733090570032651E-2</v>
      </c>
      <c r="G26" s="36">
        <v>-9.6364609556023773E-2</v>
      </c>
      <c r="H26" s="36">
        <v>-1.6673714608453905E-2</v>
      </c>
      <c r="I26" s="35">
        <v>-2.861681711630315E-2</v>
      </c>
      <c r="J26" s="55"/>
      <c r="K26" s="55" t="s">
        <v>56</v>
      </c>
      <c r="L26" s="56">
        <v>100.37976729153199</v>
      </c>
    </row>
    <row r="27" spans="1:12" ht="17.25" customHeight="1" x14ac:dyDescent="0.35">
      <c r="A27" s="37" t="s">
        <v>58</v>
      </c>
      <c r="B27" s="36">
        <v>-7.8160497603752432E-2</v>
      </c>
      <c r="C27" s="36">
        <v>-8.4925350473202155E-2</v>
      </c>
      <c r="D27" s="36">
        <v>-2.1540126630228973E-2</v>
      </c>
      <c r="E27" s="36">
        <v>-1.7676924737115907E-2</v>
      </c>
      <c r="F27" s="36">
        <v>-8.0469432552784159E-2</v>
      </c>
      <c r="G27" s="36">
        <v>-9.272740917351896E-2</v>
      </c>
      <c r="H27" s="36">
        <v>-3.3810827304263769E-2</v>
      </c>
      <c r="I27" s="35">
        <v>-1.570428571959781E-2</v>
      </c>
      <c r="J27" s="72"/>
      <c r="K27" s="60" t="s">
        <v>57</v>
      </c>
      <c r="L27" s="56">
        <v>100.29594007213541</v>
      </c>
    </row>
    <row r="28" spans="1:12" x14ac:dyDescent="0.35">
      <c r="A28" s="37" t="s">
        <v>59</v>
      </c>
      <c r="B28" s="36">
        <v>-9.539959839357437E-2</v>
      </c>
      <c r="C28" s="36">
        <v>-0.10081636726546905</v>
      </c>
      <c r="D28" s="36">
        <v>-2.5333189095629649E-2</v>
      </c>
      <c r="E28" s="36">
        <v>-2.4046217387264868E-2</v>
      </c>
      <c r="F28" s="36">
        <v>-8.503316414085027E-2</v>
      </c>
      <c r="G28" s="36">
        <v>-0.13310200428779462</v>
      </c>
      <c r="H28" s="36">
        <v>-3.5616492274968881E-2</v>
      </c>
      <c r="I28" s="35">
        <v>-4.7155579808668246E-2</v>
      </c>
      <c r="J28" s="67"/>
      <c r="K28" s="50" t="s">
        <v>58</v>
      </c>
      <c r="L28" s="56">
        <v>100.73926786988885</v>
      </c>
    </row>
    <row r="29" spans="1:12" ht="15" thickBot="1" x14ac:dyDescent="0.4">
      <c r="A29" s="34" t="s">
        <v>60</v>
      </c>
      <c r="B29" s="33">
        <v>-0.16863563970978579</v>
      </c>
      <c r="C29" s="33">
        <v>-0.18709655092859612</v>
      </c>
      <c r="D29" s="33">
        <v>-4.3039109179793589E-2</v>
      </c>
      <c r="E29" s="33">
        <v>-6.897358256790842E-2</v>
      </c>
      <c r="F29" s="33">
        <v>-0.11375055764741537</v>
      </c>
      <c r="G29" s="33">
        <v>-0.16241462854380029</v>
      </c>
      <c r="H29" s="33">
        <v>-3.4247947068058227E-2</v>
      </c>
      <c r="I29" s="32">
        <v>-8.6453491717129904E-2</v>
      </c>
      <c r="J29" s="67"/>
      <c r="K29" s="50" t="s">
        <v>59</v>
      </c>
      <c r="L29" s="56">
        <v>100.60240963855422</v>
      </c>
    </row>
    <row r="30" spans="1:12" ht="15" thickTop="1" x14ac:dyDescent="0.35">
      <c r="A30" s="31" t="s">
        <v>53</v>
      </c>
      <c r="B30" s="29"/>
      <c r="C30" s="29"/>
      <c r="D30" s="29"/>
      <c r="E30" s="29"/>
      <c r="F30" s="29"/>
      <c r="G30" s="29"/>
      <c r="H30" s="29"/>
      <c r="I30" s="29"/>
      <c r="J30" s="67"/>
      <c r="K30" s="50" t="s">
        <v>60</v>
      </c>
      <c r="L30" s="56">
        <v>102.27098448652157</v>
      </c>
    </row>
    <row r="31" spans="1:12" ht="7.15" customHeight="1" x14ac:dyDescent="0.35">
      <c r="B31" s="23"/>
      <c r="C31" s="23"/>
      <c r="D31" s="23"/>
      <c r="E31" s="23"/>
      <c r="F31" s="23"/>
      <c r="G31" s="23"/>
      <c r="H31" s="23"/>
      <c r="I31" s="23"/>
      <c r="K31" s="50" t="s">
        <v>61</v>
      </c>
      <c r="L31" s="56">
        <v>0</v>
      </c>
    </row>
    <row r="32" spans="1:12" ht="15.75" customHeight="1" x14ac:dyDescent="0.35">
      <c r="A32" s="26" t="str">
        <f>"Indexed number of employee jobs and total employee wages, "&amp;$L$1</f>
        <v>Indexed number of employee jobs and total employee wages, Agriculture, forestry and fishing</v>
      </c>
      <c r="B32" s="30"/>
      <c r="C32" s="30"/>
      <c r="D32" s="30"/>
      <c r="E32" s="30"/>
      <c r="F32" s="30"/>
      <c r="G32" s="30"/>
      <c r="H32" s="30"/>
      <c r="I32" s="30"/>
      <c r="J32" s="75"/>
      <c r="K32" s="50"/>
      <c r="L32" s="56" t="s">
        <v>8</v>
      </c>
    </row>
    <row r="33" spans="1:12" x14ac:dyDescent="0.35">
      <c r="B33" s="23"/>
      <c r="C33" s="23"/>
      <c r="D33" s="23"/>
      <c r="E33" s="23"/>
      <c r="F33" s="23"/>
      <c r="G33" s="23"/>
      <c r="H33" s="23"/>
      <c r="I33" s="23"/>
      <c r="K33" s="55" t="s">
        <v>54</v>
      </c>
      <c r="L33" s="56">
        <v>97.904490377761945</v>
      </c>
    </row>
    <row r="34" spans="1:12" x14ac:dyDescent="0.35">
      <c r="F34" s="23"/>
      <c r="G34" s="23"/>
      <c r="H34" s="23"/>
      <c r="I34" s="23"/>
      <c r="K34" s="55" t="s">
        <v>55</v>
      </c>
      <c r="L34" s="56">
        <v>93.354396677198338</v>
      </c>
    </row>
    <row r="35" spans="1:12" x14ac:dyDescent="0.35">
      <c r="B35" s="23"/>
      <c r="C35" s="23"/>
      <c r="D35" s="23"/>
      <c r="E35" s="23"/>
      <c r="F35" s="23"/>
      <c r="G35" s="23"/>
      <c r="H35" s="23"/>
      <c r="I35" s="23"/>
      <c r="K35" s="55" t="s">
        <v>56</v>
      </c>
      <c r="L35" s="56">
        <v>94.327731092436977</v>
      </c>
    </row>
    <row r="36" spans="1:12" x14ac:dyDescent="0.35">
      <c r="A36" s="23"/>
      <c r="B36" s="23"/>
      <c r="C36" s="23"/>
      <c r="D36" s="23"/>
      <c r="E36" s="23"/>
      <c r="F36" s="23"/>
      <c r="G36" s="23"/>
      <c r="H36" s="23"/>
      <c r="I36" s="23"/>
      <c r="K36" s="60" t="s">
        <v>57</v>
      </c>
      <c r="L36" s="56">
        <v>94.002589475631183</v>
      </c>
    </row>
    <row r="37" spans="1:12" x14ac:dyDescent="0.35">
      <c r="A37" s="23"/>
      <c r="B37" s="23"/>
      <c r="C37" s="23"/>
      <c r="D37" s="23"/>
      <c r="E37" s="23"/>
      <c r="F37" s="23"/>
      <c r="G37" s="23"/>
      <c r="H37" s="23"/>
      <c r="I37" s="23"/>
      <c r="K37" s="50" t="s">
        <v>58</v>
      </c>
      <c r="L37" s="56">
        <v>94.213317018456195</v>
      </c>
    </row>
    <row r="38" spans="1:12" x14ac:dyDescent="0.35">
      <c r="A38" s="23"/>
      <c r="B38" s="23"/>
      <c r="C38" s="23"/>
      <c r="D38" s="23"/>
      <c r="E38" s="23"/>
      <c r="F38" s="23"/>
      <c r="G38" s="23"/>
      <c r="H38" s="23"/>
      <c r="I38" s="23"/>
      <c r="K38" s="50" t="s">
        <v>59</v>
      </c>
      <c r="L38" s="56">
        <v>92.811244979919678</v>
      </c>
    </row>
    <row r="39" spans="1:12" x14ac:dyDescent="0.35">
      <c r="A39" s="23"/>
      <c r="B39" s="23"/>
      <c r="C39" s="23"/>
      <c r="D39" s="23"/>
      <c r="E39" s="23"/>
      <c r="F39" s="23"/>
      <c r="G39" s="23"/>
      <c r="H39" s="23"/>
      <c r="I39" s="23"/>
      <c r="K39" s="50" t="s">
        <v>60</v>
      </c>
      <c r="L39" s="56">
        <v>86.875479266206568</v>
      </c>
    </row>
    <row r="40" spans="1:12" x14ac:dyDescent="0.35">
      <c r="A40" s="23"/>
      <c r="B40" s="23"/>
      <c r="C40" s="23"/>
      <c r="D40" s="23"/>
      <c r="E40" s="23"/>
      <c r="F40" s="23"/>
      <c r="G40" s="23"/>
      <c r="H40" s="23"/>
      <c r="I40" s="23"/>
      <c r="K40" s="50" t="s">
        <v>61</v>
      </c>
      <c r="L40" s="56">
        <v>0</v>
      </c>
    </row>
    <row r="41" spans="1:12" ht="25.5" customHeight="1" x14ac:dyDescent="0.35">
      <c r="F41" s="23"/>
      <c r="G41" s="23"/>
      <c r="H41" s="23"/>
      <c r="I41" s="23"/>
      <c r="K41" s="50"/>
      <c r="L41" s="56" t="s">
        <v>7</v>
      </c>
    </row>
    <row r="42" spans="1:12" x14ac:dyDescent="0.35">
      <c r="B42" s="29"/>
      <c r="C42" s="29"/>
      <c r="D42" s="29"/>
      <c r="E42" s="29"/>
      <c r="F42" s="29"/>
      <c r="G42" s="29"/>
      <c r="H42" s="29"/>
      <c r="I42" s="29"/>
      <c r="J42" s="67"/>
      <c r="K42" s="55" t="s">
        <v>54</v>
      </c>
      <c r="L42" s="56">
        <v>94.096079828938002</v>
      </c>
    </row>
    <row r="43" spans="1:12" x14ac:dyDescent="0.35">
      <c r="K43" s="55" t="s">
        <v>55</v>
      </c>
      <c r="L43" s="56">
        <v>90.51744825872413</v>
      </c>
    </row>
    <row r="44" spans="1:12" x14ac:dyDescent="0.35">
      <c r="B44" s="29"/>
      <c r="C44" s="29"/>
      <c r="D44" s="29"/>
      <c r="E44" s="29"/>
      <c r="F44" s="29"/>
      <c r="G44" s="29"/>
      <c r="H44" s="29"/>
      <c r="I44" s="29"/>
      <c r="J44" s="67"/>
      <c r="K44" s="55" t="s">
        <v>56</v>
      </c>
      <c r="L44" s="56">
        <v>91.782563025210081</v>
      </c>
    </row>
    <row r="45" spans="1:12" ht="15.4" customHeight="1" x14ac:dyDescent="0.35">
      <c r="A45" s="26" t="str">
        <f>"Indexed number of employee jobs in "&amp;$L$1&amp;" each week, by age group"</f>
        <v>Indexed number of employee jobs in Agriculture, forestry and fishing each week, by age group</v>
      </c>
      <c r="B45" s="29"/>
      <c r="C45" s="29"/>
      <c r="D45" s="29"/>
      <c r="E45" s="29"/>
      <c r="F45" s="29"/>
      <c r="G45" s="29"/>
      <c r="H45" s="29"/>
      <c r="I45" s="29"/>
      <c r="J45" s="67"/>
      <c r="K45" s="60" t="s">
        <v>57</v>
      </c>
      <c r="L45" s="56">
        <v>92.246601313234066</v>
      </c>
    </row>
    <row r="46" spans="1:12" ht="15.4" customHeight="1" x14ac:dyDescent="0.35">
      <c r="B46" s="29"/>
      <c r="C46" s="29"/>
      <c r="D46" s="29"/>
      <c r="E46" s="29"/>
      <c r="F46" s="29"/>
      <c r="G46" s="29"/>
      <c r="H46" s="29"/>
      <c r="I46" s="29"/>
      <c r="J46" s="67"/>
      <c r="K46" s="50" t="s">
        <v>58</v>
      </c>
      <c r="L46" s="56">
        <v>92.18395023962475</v>
      </c>
    </row>
    <row r="47" spans="1:12" ht="15.4" customHeight="1" x14ac:dyDescent="0.35">
      <c r="B47" s="29"/>
      <c r="C47" s="29"/>
      <c r="D47" s="29"/>
      <c r="E47" s="29"/>
      <c r="F47" s="29"/>
      <c r="G47" s="29"/>
      <c r="H47" s="29"/>
      <c r="I47" s="29"/>
      <c r="J47" s="67"/>
      <c r="K47" s="50" t="s">
        <v>59</v>
      </c>
      <c r="L47" s="56">
        <v>90.460040160642563</v>
      </c>
    </row>
    <row r="48" spans="1:12" ht="15.4" customHeight="1" x14ac:dyDescent="0.35">
      <c r="B48" s="29"/>
      <c r="C48" s="29"/>
      <c r="D48" s="29"/>
      <c r="E48" s="29"/>
      <c r="F48" s="29"/>
      <c r="G48" s="29"/>
      <c r="H48" s="29"/>
      <c r="I48" s="29"/>
      <c r="J48" s="67"/>
      <c r="K48" s="50" t="s">
        <v>60</v>
      </c>
      <c r="L48" s="56">
        <v>83.136436029021425</v>
      </c>
    </row>
    <row r="49" spans="1:12" ht="15.4" customHeight="1" x14ac:dyDescent="0.35">
      <c r="B49" s="29"/>
      <c r="C49" s="29"/>
      <c r="D49" s="29"/>
      <c r="E49" s="29"/>
      <c r="F49" s="29"/>
      <c r="G49" s="29"/>
      <c r="H49" s="29"/>
      <c r="I49" s="29"/>
      <c r="J49" s="67"/>
      <c r="K49" s="50" t="s">
        <v>61</v>
      </c>
      <c r="L49" s="56">
        <v>0</v>
      </c>
    </row>
    <row r="50" spans="1:12" ht="15.4" customHeight="1" x14ac:dyDescent="0.35">
      <c r="B50" s="29"/>
      <c r="C50" s="29"/>
      <c r="D50" s="29"/>
      <c r="E50" s="29"/>
      <c r="F50" s="29"/>
      <c r="G50" s="29"/>
      <c r="H50" s="29"/>
      <c r="I50" s="29"/>
      <c r="J50" s="67"/>
      <c r="K50" s="52"/>
      <c r="L50" s="52"/>
    </row>
    <row r="51" spans="1:12" ht="15.4" customHeight="1" x14ac:dyDescent="0.35">
      <c r="B51" s="27"/>
      <c r="C51" s="27"/>
      <c r="D51" s="27"/>
      <c r="E51" s="27"/>
      <c r="F51" s="27"/>
      <c r="G51" s="27"/>
      <c r="H51" s="27"/>
      <c r="I51" s="27"/>
      <c r="J51" s="76"/>
      <c r="K51" s="55" t="s">
        <v>11</v>
      </c>
      <c r="L51" s="55"/>
    </row>
    <row r="52" spans="1:12" ht="15.4" customHeight="1" x14ac:dyDescent="0.35">
      <c r="B52" s="27"/>
      <c r="C52" s="27"/>
      <c r="D52" s="27"/>
      <c r="E52" s="27"/>
      <c r="F52" s="27"/>
      <c r="G52" s="27"/>
      <c r="H52" s="27"/>
      <c r="I52" s="27"/>
      <c r="J52" s="76"/>
      <c r="K52" s="61"/>
      <c r="L52" s="55" t="s">
        <v>9</v>
      </c>
    </row>
    <row r="53" spans="1:12" ht="15.4" customHeight="1" x14ac:dyDescent="0.35">
      <c r="B53" s="28"/>
      <c r="C53" s="28"/>
      <c r="D53" s="28"/>
      <c r="E53" s="28"/>
      <c r="F53" s="28"/>
      <c r="G53" s="28"/>
      <c r="H53" s="28"/>
      <c r="I53" s="28"/>
      <c r="J53" s="67"/>
      <c r="K53" s="55" t="s">
        <v>6</v>
      </c>
      <c r="L53" s="56">
        <v>100.81920464561622</v>
      </c>
    </row>
    <row r="54" spans="1:12" ht="15.4" customHeight="1" x14ac:dyDescent="0.35">
      <c r="B54" s="28"/>
      <c r="C54" s="28"/>
      <c r="D54" s="28"/>
      <c r="E54" s="28"/>
      <c r="F54" s="28"/>
      <c r="G54" s="28"/>
      <c r="H54" s="28"/>
      <c r="I54" s="28"/>
      <c r="J54" s="67"/>
      <c r="K54" s="55" t="s">
        <v>5</v>
      </c>
      <c r="L54" s="56">
        <v>101.13729117919139</v>
      </c>
    </row>
    <row r="55" spans="1:12" ht="15.4" customHeight="1" x14ac:dyDescent="0.35">
      <c r="B55" s="4"/>
      <c r="C55" s="4"/>
      <c r="D55" s="5"/>
      <c r="E55" s="2"/>
      <c r="F55" s="28"/>
      <c r="G55" s="28"/>
      <c r="H55" s="28"/>
      <c r="I55" s="28"/>
      <c r="J55" s="67"/>
      <c r="K55" s="55" t="s">
        <v>52</v>
      </c>
      <c r="L55" s="56">
        <v>101.52493003598148</v>
      </c>
    </row>
    <row r="56" spans="1:12" ht="15.4" customHeight="1" x14ac:dyDescent="0.35">
      <c r="B56" s="4"/>
      <c r="C56" s="4"/>
      <c r="D56" s="5"/>
      <c r="E56" s="2"/>
      <c r="F56" s="28"/>
      <c r="G56" s="28"/>
      <c r="H56" s="28"/>
      <c r="I56" s="28"/>
      <c r="J56" s="67"/>
      <c r="K56" s="60" t="s">
        <v>4</v>
      </c>
      <c r="L56" s="56">
        <v>100.8694802657288</v>
      </c>
    </row>
    <row r="57" spans="1:12" ht="15.4" customHeight="1" x14ac:dyDescent="0.35">
      <c r="A57" s="4"/>
      <c r="B57" s="4"/>
      <c r="C57" s="4"/>
      <c r="D57" s="5"/>
      <c r="E57" s="2"/>
      <c r="F57" s="28"/>
      <c r="G57" s="28"/>
      <c r="H57" s="28"/>
      <c r="I57" s="28"/>
      <c r="J57" s="67"/>
      <c r="K57" s="50" t="s">
        <v>3</v>
      </c>
      <c r="L57" s="56">
        <v>99.711250902340936</v>
      </c>
    </row>
    <row r="58" spans="1:12" ht="15.4" customHeight="1" x14ac:dyDescent="0.35">
      <c r="B58" s="29"/>
      <c r="C58" s="29"/>
      <c r="D58" s="29"/>
      <c r="E58" s="29"/>
      <c r="F58" s="28"/>
      <c r="G58" s="28"/>
      <c r="H58" s="28"/>
      <c r="I58" s="28"/>
      <c r="J58" s="67"/>
      <c r="K58" s="50" t="s">
        <v>51</v>
      </c>
      <c r="L58" s="56">
        <v>101.08453424454018</v>
      </c>
    </row>
    <row r="59" spans="1:12" ht="15.4" customHeight="1" x14ac:dyDescent="0.35">
      <c r="K59" s="50" t="s">
        <v>2</v>
      </c>
      <c r="L59" s="56">
        <v>100.9433962264151</v>
      </c>
    </row>
    <row r="60" spans="1:12" ht="15.4" customHeight="1" x14ac:dyDescent="0.35">
      <c r="A60" s="26" t="str">
        <f>"Indexed number of employee jobs held by men in "&amp;$L$1&amp;" each week, by State and Territory"</f>
        <v>Indexed number of employee jobs held by men in Agriculture, forestry and fishing each week, by State and Territory</v>
      </c>
      <c r="K60" s="50" t="s">
        <v>1</v>
      </c>
      <c r="L60" s="56">
        <v>98.958333333333343</v>
      </c>
    </row>
    <row r="61" spans="1:12" ht="15.4" customHeight="1" x14ac:dyDescent="0.35">
      <c r="K61" s="58"/>
      <c r="L61" s="56" t="s">
        <v>8</v>
      </c>
    </row>
    <row r="62" spans="1:12" ht="15.4" customHeight="1" x14ac:dyDescent="0.35">
      <c r="B62" s="4"/>
      <c r="C62" s="4"/>
      <c r="D62" s="4"/>
      <c r="E62" s="4"/>
      <c r="F62" s="28"/>
      <c r="G62" s="28"/>
      <c r="H62" s="28"/>
      <c r="I62" s="28"/>
      <c r="J62" s="67"/>
      <c r="K62" s="55" t="s">
        <v>6</v>
      </c>
      <c r="L62" s="56">
        <v>92.025716804064913</v>
      </c>
    </row>
    <row r="63" spans="1:12" ht="15.4" customHeight="1" x14ac:dyDescent="0.35">
      <c r="B63" s="4"/>
      <c r="C63" s="4"/>
      <c r="D63" s="4"/>
      <c r="E63" s="4"/>
      <c r="F63" s="28"/>
      <c r="G63" s="28"/>
      <c r="H63" s="28"/>
      <c r="I63" s="28"/>
      <c r="J63" s="67"/>
      <c r="K63" s="55" t="s">
        <v>5</v>
      </c>
      <c r="L63" s="56">
        <v>92.615769712140178</v>
      </c>
    </row>
    <row r="64" spans="1:12" ht="15.4" customHeight="1" x14ac:dyDescent="0.35">
      <c r="B64" s="4"/>
      <c r="C64" s="4"/>
      <c r="D64" s="3"/>
      <c r="E64" s="2"/>
      <c r="F64" s="28"/>
      <c r="G64" s="28"/>
      <c r="H64" s="28"/>
      <c r="I64" s="28"/>
      <c r="J64" s="67"/>
      <c r="K64" s="55" t="s">
        <v>52</v>
      </c>
      <c r="L64" s="56">
        <v>96.904449140442068</v>
      </c>
    </row>
    <row r="65" spans="1:12" ht="15.4" customHeight="1" x14ac:dyDescent="0.35">
      <c r="B65" s="4"/>
      <c r="C65" s="4"/>
      <c r="D65" s="3"/>
      <c r="E65" s="2"/>
      <c r="F65" s="28"/>
      <c r="G65" s="28"/>
      <c r="H65" s="28"/>
      <c r="I65" s="28"/>
      <c r="J65" s="67"/>
      <c r="K65" s="60" t="s">
        <v>4</v>
      </c>
      <c r="L65" s="56">
        <v>90.943728018757326</v>
      </c>
    </row>
    <row r="66" spans="1:12" ht="15.4" customHeight="1" x14ac:dyDescent="0.35">
      <c r="B66" s="4"/>
      <c r="C66" s="4"/>
      <c r="D66" s="3"/>
      <c r="E66" s="2"/>
      <c r="F66" s="28"/>
      <c r="G66" s="28"/>
      <c r="H66" s="28"/>
      <c r="I66" s="28"/>
      <c r="J66" s="67"/>
      <c r="K66" s="50" t="s">
        <v>3</v>
      </c>
      <c r="L66" s="56">
        <v>95.16345261421057</v>
      </c>
    </row>
    <row r="67" spans="1:12" ht="15.4" customHeight="1" x14ac:dyDescent="0.35">
      <c r="B67" s="28"/>
      <c r="C67" s="28"/>
      <c r="D67" s="28"/>
      <c r="E67" s="28"/>
      <c r="F67" s="28"/>
      <c r="G67" s="28"/>
      <c r="H67" s="28"/>
      <c r="I67" s="28"/>
      <c r="J67" s="67"/>
      <c r="K67" s="50" t="s">
        <v>51</v>
      </c>
      <c r="L67" s="56">
        <v>96.270984994800173</v>
      </c>
    </row>
    <row r="68" spans="1:12" ht="15.4" customHeight="1" x14ac:dyDescent="0.35">
      <c r="A68" s="28"/>
      <c r="B68" s="28"/>
      <c r="C68" s="28"/>
      <c r="D68" s="28"/>
      <c r="E68" s="28"/>
      <c r="F68" s="28"/>
      <c r="G68" s="28"/>
      <c r="H68" s="28"/>
      <c r="I68" s="28"/>
      <c r="J68" s="67"/>
      <c r="K68" s="50" t="s">
        <v>2</v>
      </c>
      <c r="L68" s="56">
        <v>95.047169811320757</v>
      </c>
    </row>
    <row r="69" spans="1:12" ht="15.4" customHeight="1" x14ac:dyDescent="0.35">
      <c r="A69" s="28"/>
      <c r="B69" s="27"/>
      <c r="C69" s="27"/>
      <c r="D69" s="27"/>
      <c r="E69" s="27"/>
      <c r="F69" s="27"/>
      <c r="G69" s="27"/>
      <c r="H69" s="27"/>
      <c r="I69" s="27"/>
      <c r="J69" s="76"/>
      <c r="K69" s="50" t="s">
        <v>1</v>
      </c>
      <c r="L69" s="56">
        <v>89.583333333333343</v>
      </c>
    </row>
    <row r="70" spans="1:12" ht="15.4" customHeight="1" x14ac:dyDescent="0.35">
      <c r="K70" s="52"/>
      <c r="L70" s="56" t="s">
        <v>7</v>
      </c>
    </row>
    <row r="71" spans="1:12" ht="15.4" customHeight="1" x14ac:dyDescent="0.35">
      <c r="K71" s="55" t="s">
        <v>6</v>
      </c>
      <c r="L71" s="56">
        <v>89.24996111370352</v>
      </c>
    </row>
    <row r="72" spans="1:12" ht="15.4" customHeight="1" x14ac:dyDescent="0.35">
      <c r="K72" s="55" t="s">
        <v>5</v>
      </c>
      <c r="L72" s="56">
        <v>89.830385808347401</v>
      </c>
    </row>
    <row r="73" spans="1:12" ht="15.4" customHeight="1" x14ac:dyDescent="0.35">
      <c r="K73" s="55" t="s">
        <v>52</v>
      </c>
      <c r="L73" s="56">
        <v>95.471871608886843</v>
      </c>
    </row>
    <row r="74" spans="1:12" ht="15.4" customHeight="1" x14ac:dyDescent="0.35">
      <c r="K74" s="60" t="s">
        <v>4</v>
      </c>
      <c r="L74" s="56">
        <v>87.883548261039465</v>
      </c>
    </row>
    <row r="75" spans="1:12" ht="15.4" customHeight="1" x14ac:dyDescent="0.35">
      <c r="A75" s="26" t="str">
        <f>"Indexed number of employee jobs held by women in "&amp;$L$1&amp;" each week, by State and Territory"</f>
        <v>Indexed number of employee jobs held by women in Agriculture, forestry and fishing each week, by State and Territory</v>
      </c>
      <c r="K75" s="50" t="s">
        <v>3</v>
      </c>
      <c r="L75" s="56">
        <v>92.395276889759714</v>
      </c>
    </row>
    <row r="76" spans="1:12" ht="15.4" customHeight="1" x14ac:dyDescent="0.35">
      <c r="K76" s="50" t="s">
        <v>51</v>
      </c>
      <c r="L76" s="56">
        <v>93.825880255534102</v>
      </c>
    </row>
    <row r="77" spans="1:12" ht="15.4" customHeight="1" x14ac:dyDescent="0.35">
      <c r="B77" s="4"/>
      <c r="C77" s="4"/>
      <c r="D77" s="4"/>
      <c r="E77" s="4"/>
      <c r="F77" s="28"/>
      <c r="G77" s="28"/>
      <c r="H77" s="28"/>
      <c r="I77" s="28"/>
      <c r="J77" s="67"/>
      <c r="K77" s="50" t="s">
        <v>2</v>
      </c>
      <c r="L77" s="56">
        <v>91.492924528301884</v>
      </c>
    </row>
    <row r="78" spans="1:12" ht="15.4" customHeight="1" x14ac:dyDescent="0.35">
      <c r="B78" s="4"/>
      <c r="C78" s="4"/>
      <c r="D78" s="4"/>
      <c r="E78" s="4"/>
      <c r="F78" s="28"/>
      <c r="G78" s="28"/>
      <c r="H78" s="28"/>
      <c r="I78" s="28"/>
      <c r="J78" s="67"/>
      <c r="K78" s="50" t="s">
        <v>1</v>
      </c>
      <c r="L78" s="56">
        <v>86.890625000000014</v>
      </c>
    </row>
    <row r="79" spans="1:12" ht="15.4" customHeight="1" x14ac:dyDescent="0.35">
      <c r="B79" s="4"/>
      <c r="C79" s="4"/>
      <c r="D79" s="3"/>
      <c r="E79" s="2"/>
      <c r="F79" s="28"/>
      <c r="G79" s="28"/>
      <c r="H79" s="28"/>
      <c r="I79" s="28"/>
      <c r="J79" s="67"/>
      <c r="K79" s="58"/>
      <c r="L79" s="58"/>
    </row>
    <row r="80" spans="1:12" ht="15.4" customHeight="1" x14ac:dyDescent="0.35">
      <c r="B80" s="4"/>
      <c r="C80" s="4"/>
      <c r="D80" s="3"/>
      <c r="E80" s="2"/>
      <c r="F80" s="28"/>
      <c r="G80" s="28"/>
      <c r="H80" s="28"/>
      <c r="I80" s="28"/>
      <c r="J80" s="67"/>
      <c r="K80" s="55" t="s">
        <v>10</v>
      </c>
      <c r="L80" s="55"/>
    </row>
    <row r="81" spans="1:12" ht="15.4" customHeight="1" x14ac:dyDescent="0.35">
      <c r="B81" s="4"/>
      <c r="C81" s="4"/>
      <c r="D81" s="3"/>
      <c r="E81" s="2"/>
      <c r="F81" s="28"/>
      <c r="G81" s="28"/>
      <c r="H81" s="28"/>
      <c r="I81" s="28"/>
      <c r="J81" s="67"/>
      <c r="K81" s="58"/>
      <c r="L81" s="55" t="s">
        <v>9</v>
      </c>
    </row>
    <row r="82" spans="1:12" ht="15.4" customHeight="1" x14ac:dyDescent="0.35">
      <c r="A82" s="28"/>
      <c r="B82" s="28"/>
      <c r="C82" s="28"/>
      <c r="D82" s="28"/>
      <c r="E82" s="28"/>
      <c r="F82" s="28"/>
      <c r="G82" s="28"/>
      <c r="H82" s="28"/>
      <c r="I82" s="28"/>
      <c r="J82" s="67"/>
      <c r="K82" s="55" t="s">
        <v>6</v>
      </c>
      <c r="L82" s="56">
        <v>100.45064849417456</v>
      </c>
    </row>
    <row r="83" spans="1:12" ht="15.4" customHeight="1" x14ac:dyDescent="0.35">
      <c r="B83" s="28"/>
      <c r="C83" s="28"/>
      <c r="D83" s="28"/>
      <c r="E83" s="28"/>
      <c r="F83" s="28"/>
      <c r="G83" s="28"/>
      <c r="H83" s="28"/>
      <c r="I83" s="28"/>
      <c r="J83" s="67"/>
      <c r="K83" s="55" t="s">
        <v>5</v>
      </c>
      <c r="L83" s="56">
        <v>99.771618395100177</v>
      </c>
    </row>
    <row r="84" spans="1:12" ht="15.4" customHeight="1" x14ac:dyDescent="0.35">
      <c r="A84" s="28"/>
      <c r="B84" s="27"/>
      <c r="C84" s="27"/>
      <c r="D84" s="27"/>
      <c r="E84" s="27"/>
      <c r="F84" s="27"/>
      <c r="G84" s="27"/>
      <c r="H84" s="27"/>
      <c r="I84" s="27"/>
      <c r="J84" s="76"/>
      <c r="K84" s="55" t="s">
        <v>52</v>
      </c>
      <c r="L84" s="56">
        <v>101.46870264599603</v>
      </c>
    </row>
    <row r="85" spans="1:12" ht="15.4" customHeight="1" x14ac:dyDescent="0.35">
      <c r="K85" s="60" t="s">
        <v>4</v>
      </c>
      <c r="L85" s="56">
        <v>100.88211708099439</v>
      </c>
    </row>
    <row r="86" spans="1:12" ht="15.4" customHeight="1" x14ac:dyDescent="0.35">
      <c r="K86" s="50" t="s">
        <v>3</v>
      </c>
      <c r="L86" s="56">
        <v>98.715478484264608</v>
      </c>
    </row>
    <row r="87" spans="1:12" ht="15.4" customHeight="1" x14ac:dyDescent="0.35">
      <c r="K87" s="50" t="s">
        <v>51</v>
      </c>
      <c r="L87" s="56">
        <v>101.72475745598275</v>
      </c>
    </row>
    <row r="88" spans="1:12" ht="15.4" customHeight="1" x14ac:dyDescent="0.35">
      <c r="K88" s="50" t="s">
        <v>2</v>
      </c>
      <c r="L88" s="56">
        <v>101.33689839572193</v>
      </c>
    </row>
    <row r="89" spans="1:12" ht="15.4" customHeight="1" x14ac:dyDescent="0.35">
      <c r="K89" s="50" t="s">
        <v>1</v>
      </c>
      <c r="L89" s="56">
        <v>101.14942528735634</v>
      </c>
    </row>
    <row r="90" spans="1:12" ht="15.4" customHeight="1" x14ac:dyDescent="0.35">
      <c r="K90" s="58"/>
      <c r="L90" s="56" t="s">
        <v>8</v>
      </c>
    </row>
    <row r="91" spans="1:12" ht="15" customHeight="1" x14ac:dyDescent="0.35">
      <c r="K91" s="55" t="s">
        <v>6</v>
      </c>
      <c r="L91" s="56">
        <v>92.39393273246867</v>
      </c>
    </row>
    <row r="92" spans="1:12" ht="15" customHeight="1" x14ac:dyDescent="0.35">
      <c r="K92" s="55" t="s">
        <v>5</v>
      </c>
      <c r="L92" s="56">
        <v>88.663967611336034</v>
      </c>
    </row>
    <row r="93" spans="1:12" ht="15" customHeight="1" x14ac:dyDescent="0.35">
      <c r="A93" s="26"/>
      <c r="K93" s="55" t="s">
        <v>52</v>
      </c>
      <c r="L93" s="56">
        <v>96.538058048723627</v>
      </c>
    </row>
    <row r="94" spans="1:12" ht="15" customHeight="1" x14ac:dyDescent="0.35">
      <c r="K94" s="60" t="s">
        <v>4</v>
      </c>
      <c r="L94" s="56">
        <v>87.623630045442397</v>
      </c>
    </row>
    <row r="95" spans="1:12" ht="15" customHeight="1" x14ac:dyDescent="0.35">
      <c r="K95" s="50" t="s">
        <v>3</v>
      </c>
      <c r="L95" s="56">
        <v>91.415114536501818</v>
      </c>
    </row>
    <row r="96" spans="1:12" ht="15" customHeight="1" x14ac:dyDescent="0.35">
      <c r="K96" s="50" t="s">
        <v>51</v>
      </c>
      <c r="L96" s="56">
        <v>97.197269134028033</v>
      </c>
    </row>
    <row r="97" spans="1:12" ht="15" customHeight="1" x14ac:dyDescent="0.35">
      <c r="K97" s="50" t="s">
        <v>2</v>
      </c>
      <c r="L97" s="56">
        <v>98.663101604278069</v>
      </c>
    </row>
    <row r="98" spans="1:12" ht="15" customHeight="1" x14ac:dyDescent="0.35">
      <c r="K98" s="50" t="s">
        <v>1</v>
      </c>
      <c r="L98" s="56">
        <v>90.804597701149419</v>
      </c>
    </row>
    <row r="99" spans="1:12" ht="15" customHeight="1" x14ac:dyDescent="0.35">
      <c r="K99" s="52"/>
      <c r="L99" s="56" t="s">
        <v>7</v>
      </c>
    </row>
    <row r="100" spans="1:12" ht="15" customHeight="1" x14ac:dyDescent="0.35">
      <c r="A100" s="25"/>
      <c r="B100" s="24"/>
      <c r="K100" s="55" t="s">
        <v>6</v>
      </c>
      <c r="L100" s="56">
        <v>90.536161793800829</v>
      </c>
    </row>
    <row r="101" spans="1:12" x14ac:dyDescent="0.35">
      <c r="A101" s="25"/>
      <c r="B101" s="24"/>
      <c r="K101" s="55" t="s">
        <v>5</v>
      </c>
      <c r="L101" s="56">
        <v>85.622755112633669</v>
      </c>
    </row>
    <row r="102" spans="1:12" x14ac:dyDescent="0.35">
      <c r="A102" s="25"/>
      <c r="B102" s="24"/>
      <c r="K102" s="55" t="s">
        <v>52</v>
      </c>
      <c r="L102" s="56">
        <v>95.205035551929129</v>
      </c>
    </row>
    <row r="103" spans="1:12" x14ac:dyDescent="0.35">
      <c r="A103" s="25"/>
      <c r="B103" s="24"/>
      <c r="K103" s="60" t="s">
        <v>4</v>
      </c>
      <c r="L103" s="56">
        <v>84.865009355787222</v>
      </c>
    </row>
    <row r="104" spans="1:12" x14ac:dyDescent="0.35">
      <c r="A104" s="25"/>
      <c r="B104" s="24"/>
      <c r="K104" s="50" t="s">
        <v>3</v>
      </c>
      <c r="L104" s="56">
        <v>87.439948619139372</v>
      </c>
    </row>
    <row r="105" spans="1:12" x14ac:dyDescent="0.35">
      <c r="A105" s="25"/>
      <c r="B105" s="24"/>
      <c r="K105" s="50" t="s">
        <v>51</v>
      </c>
      <c r="L105" s="56">
        <v>93.349982033776485</v>
      </c>
    </row>
    <row r="106" spans="1:12" x14ac:dyDescent="0.35">
      <c r="A106" s="25"/>
      <c r="B106" s="24"/>
      <c r="K106" s="50" t="s">
        <v>2</v>
      </c>
      <c r="L106" s="56">
        <v>94.318181818181827</v>
      </c>
    </row>
    <row r="107" spans="1:12" x14ac:dyDescent="0.35">
      <c r="A107" s="25"/>
      <c r="B107" s="24"/>
      <c r="K107" s="50" t="s">
        <v>1</v>
      </c>
      <c r="L107" s="56">
        <v>90.103448275862078</v>
      </c>
    </row>
    <row r="108" spans="1:12" x14ac:dyDescent="0.35">
      <c r="A108" s="25"/>
      <c r="B108" s="24"/>
      <c r="K108" s="58"/>
      <c r="L108" s="62"/>
    </row>
    <row r="109" spans="1:12" x14ac:dyDescent="0.35">
      <c r="A109" s="25"/>
      <c r="B109" s="24"/>
      <c r="K109" s="58"/>
      <c r="L109" s="62"/>
    </row>
    <row r="110" spans="1:12" x14ac:dyDescent="0.35">
      <c r="K110" s="58"/>
      <c r="L110" s="62"/>
    </row>
    <row r="111" spans="1:12" x14ac:dyDescent="0.35">
      <c r="K111" s="58"/>
      <c r="L111" s="62"/>
    </row>
    <row r="112" spans="1:12" x14ac:dyDescent="0.35">
      <c r="K112" s="58"/>
      <c r="L112" s="62"/>
    </row>
    <row r="113" spans="11:12" x14ac:dyDescent="0.35">
      <c r="K113" s="58"/>
      <c r="L113" s="62"/>
    </row>
    <row r="114" spans="11:12" x14ac:dyDescent="0.35">
      <c r="K114" s="58"/>
      <c r="L114" s="62"/>
    </row>
    <row r="115" spans="11:12" x14ac:dyDescent="0.35">
      <c r="K115" s="58"/>
      <c r="L115" s="62"/>
    </row>
    <row r="116" spans="11:12" x14ac:dyDescent="0.35">
      <c r="K116" s="58"/>
      <c r="L116" s="62"/>
    </row>
    <row r="117" spans="11:12" x14ac:dyDescent="0.35">
      <c r="K117" s="58"/>
      <c r="L117" s="62"/>
    </row>
    <row r="118" spans="11:12" x14ac:dyDescent="0.35">
      <c r="K118" s="58"/>
      <c r="L118" s="62"/>
    </row>
    <row r="119" spans="11:12" x14ac:dyDescent="0.35">
      <c r="K119" s="58"/>
      <c r="L119" s="62"/>
    </row>
    <row r="120" spans="11:12" x14ac:dyDescent="0.35">
      <c r="K120" s="58"/>
      <c r="L120" s="62"/>
    </row>
    <row r="121" spans="11:12" x14ac:dyDescent="0.35">
      <c r="K121" s="58"/>
      <c r="L121" s="63"/>
    </row>
    <row r="122" spans="11:12" x14ac:dyDescent="0.35">
      <c r="K122" s="51"/>
      <c r="L122" s="62"/>
    </row>
    <row r="123" spans="11:12" x14ac:dyDescent="0.35">
      <c r="K123" s="51"/>
      <c r="L123" s="62"/>
    </row>
    <row r="124" spans="11:12" x14ac:dyDescent="0.35">
      <c r="K124" s="51"/>
      <c r="L124" s="62"/>
    </row>
    <row r="125" spans="11:12" x14ac:dyDescent="0.35">
      <c r="K125" s="51"/>
      <c r="L125" s="62"/>
    </row>
    <row r="126" spans="11:12" x14ac:dyDescent="0.35">
      <c r="K126" s="51"/>
      <c r="L126" s="62"/>
    </row>
    <row r="127" spans="11:12" x14ac:dyDescent="0.35">
      <c r="K127" s="51"/>
      <c r="L127" s="62"/>
    </row>
    <row r="128" spans="11:12" x14ac:dyDescent="0.35">
      <c r="K128" s="51"/>
      <c r="L128" s="62"/>
    </row>
    <row r="129" spans="1:12" x14ac:dyDescent="0.35">
      <c r="K129" s="51"/>
      <c r="L129" s="62"/>
    </row>
    <row r="130" spans="1:12" x14ac:dyDescent="0.35">
      <c r="K130" s="51"/>
      <c r="L130" s="62"/>
    </row>
    <row r="131" spans="1:12" x14ac:dyDescent="0.35">
      <c r="K131" s="58"/>
      <c r="L131" s="62"/>
    </row>
    <row r="132" spans="1:12" x14ac:dyDescent="0.35">
      <c r="K132" s="58"/>
      <c r="L132" s="62"/>
    </row>
    <row r="133" spans="1:12" x14ac:dyDescent="0.35">
      <c r="K133" s="58"/>
      <c r="L133" s="62"/>
    </row>
    <row r="134" spans="1:12" x14ac:dyDescent="0.35">
      <c r="K134" s="58"/>
      <c r="L134" s="62"/>
    </row>
    <row r="135" spans="1:12" x14ac:dyDescent="0.35">
      <c r="K135" s="58"/>
      <c r="L135" s="62"/>
    </row>
    <row r="136" spans="1:12" x14ac:dyDescent="0.35">
      <c r="K136" s="58"/>
      <c r="L136" s="62"/>
    </row>
    <row r="137" spans="1:12" x14ac:dyDescent="0.35">
      <c r="K137" s="58"/>
      <c r="L137" s="62"/>
    </row>
    <row r="138" spans="1:12" x14ac:dyDescent="0.35">
      <c r="K138" s="58"/>
      <c r="L138" s="62"/>
    </row>
    <row r="139" spans="1:12" x14ac:dyDescent="0.35">
      <c r="K139" s="58"/>
      <c r="L139" s="62"/>
    </row>
    <row r="140" spans="1:12" x14ac:dyDescent="0.35">
      <c r="A140" s="25"/>
      <c r="B140" s="24"/>
      <c r="K140" s="58"/>
      <c r="L140" s="62"/>
    </row>
    <row r="141" spans="1:12" x14ac:dyDescent="0.35">
      <c r="A141" s="25"/>
      <c r="B141" s="24"/>
      <c r="K141" s="58"/>
      <c r="L141" s="58"/>
    </row>
    <row r="142" spans="1:12" x14ac:dyDescent="0.35">
      <c r="K142" s="58"/>
      <c r="L142" s="64"/>
    </row>
    <row r="143" spans="1:12" x14ac:dyDescent="0.35">
      <c r="K143" s="58"/>
      <c r="L143" s="65"/>
    </row>
    <row r="144" spans="1:12" x14ac:dyDescent="0.35">
      <c r="K144" s="58"/>
      <c r="L144" s="63"/>
    </row>
    <row r="145" spans="11:12" x14ac:dyDescent="0.35">
      <c r="K145" s="58"/>
      <c r="L145" s="63"/>
    </row>
    <row r="146" spans="11:12" x14ac:dyDescent="0.35">
      <c r="K146" s="58"/>
      <c r="L146" s="63"/>
    </row>
    <row r="147" spans="11:12" x14ac:dyDescent="0.35">
      <c r="K147" s="58"/>
      <c r="L147" s="63"/>
    </row>
    <row r="148" spans="11:12" x14ac:dyDescent="0.35">
      <c r="K148" s="58"/>
      <c r="L148" s="63"/>
    </row>
    <row r="149" spans="11:12" x14ac:dyDescent="0.35">
      <c r="K149" s="58"/>
      <c r="L149" s="63"/>
    </row>
    <row r="150" spans="11:12" x14ac:dyDescent="0.35">
      <c r="K150" s="51"/>
      <c r="L150" s="63"/>
    </row>
    <row r="151" spans="11:12" x14ac:dyDescent="0.35">
      <c r="K151" s="58"/>
      <c r="L151" s="63"/>
    </row>
    <row r="152" spans="11:12" x14ac:dyDescent="0.35">
      <c r="K152" s="58"/>
      <c r="L152" s="63"/>
    </row>
    <row r="153" spans="11:12" x14ac:dyDescent="0.35">
      <c r="K153" s="58"/>
      <c r="L153" s="63"/>
    </row>
    <row r="154" spans="11:12" x14ac:dyDescent="0.35">
      <c r="K154" s="58"/>
      <c r="L154" s="63"/>
    </row>
    <row r="155" spans="11:12" x14ac:dyDescent="0.35">
      <c r="K155" s="58"/>
      <c r="L155" s="63"/>
    </row>
    <row r="156" spans="11:12" x14ac:dyDescent="0.35">
      <c r="K156" s="58"/>
      <c r="L156" s="63"/>
    </row>
    <row r="157" spans="11:12" x14ac:dyDescent="0.35">
      <c r="K157" s="58"/>
      <c r="L157" s="63"/>
    </row>
    <row r="158" spans="11:12" x14ac:dyDescent="0.35">
      <c r="K158" s="58"/>
      <c r="L158" s="63"/>
    </row>
    <row r="159" spans="11:12" x14ac:dyDescent="0.35">
      <c r="K159" s="58"/>
      <c r="L159" s="63"/>
    </row>
    <row r="160" spans="11:12" x14ac:dyDescent="0.35">
      <c r="K160" s="58"/>
      <c r="L160" s="63"/>
    </row>
    <row r="161" spans="11:12" x14ac:dyDescent="0.35">
      <c r="K161" s="58"/>
      <c r="L161" s="63"/>
    </row>
    <row r="162" spans="11:12" x14ac:dyDescent="0.35">
      <c r="K162" s="58"/>
      <c r="L162" s="63"/>
    </row>
    <row r="163" spans="11:12" x14ac:dyDescent="0.35">
      <c r="K163" s="58"/>
      <c r="L163" s="63"/>
    </row>
    <row r="164" spans="11:12" x14ac:dyDescent="0.35">
      <c r="K164" s="58"/>
      <c r="L164" s="63"/>
    </row>
    <row r="165" spans="11:12" x14ac:dyDescent="0.35">
      <c r="K165" s="58"/>
      <c r="L165" s="63"/>
    </row>
    <row r="166" spans="11:12" x14ac:dyDescent="0.35">
      <c r="K166" s="58"/>
      <c r="L166" s="63"/>
    </row>
    <row r="167" spans="11:12" x14ac:dyDescent="0.35">
      <c r="K167" s="58"/>
      <c r="L167" s="63"/>
    </row>
    <row r="168" spans="11:12" x14ac:dyDescent="0.35">
      <c r="K168" s="58"/>
      <c r="L168" s="63"/>
    </row>
    <row r="169" spans="11:12" x14ac:dyDescent="0.35">
      <c r="K169" s="58"/>
      <c r="L169" s="63"/>
    </row>
    <row r="170" spans="11:12" x14ac:dyDescent="0.35">
      <c r="K170" s="51"/>
      <c r="L170" s="63"/>
    </row>
    <row r="171" spans="11:12" x14ac:dyDescent="0.35">
      <c r="K171" s="51"/>
      <c r="L171" s="63"/>
    </row>
    <row r="172" spans="11:12" x14ac:dyDescent="0.35">
      <c r="K172" s="51"/>
      <c r="L172" s="63"/>
    </row>
    <row r="173" spans="11:12" x14ac:dyDescent="0.35">
      <c r="K173" s="58"/>
      <c r="L173" s="63"/>
    </row>
    <row r="174" spans="11:12" x14ac:dyDescent="0.35">
      <c r="K174" s="58"/>
      <c r="L174" s="63"/>
    </row>
    <row r="175" spans="11:12" x14ac:dyDescent="0.35">
      <c r="K175" s="58"/>
      <c r="L175" s="63"/>
    </row>
    <row r="176" spans="11:12" x14ac:dyDescent="0.35">
      <c r="K176" s="58"/>
      <c r="L176" s="63"/>
    </row>
    <row r="177" spans="11:12" x14ac:dyDescent="0.35">
      <c r="K177" s="58"/>
      <c r="L177" s="63"/>
    </row>
    <row r="178" spans="11:12" x14ac:dyDescent="0.35">
      <c r="K178" s="58"/>
      <c r="L178" s="63"/>
    </row>
    <row r="179" spans="11:12" x14ac:dyDescent="0.35">
      <c r="K179" s="58"/>
      <c r="L179" s="63"/>
    </row>
    <row r="180" spans="11:12" x14ac:dyDescent="0.35">
      <c r="K180" s="58"/>
      <c r="L180" s="63"/>
    </row>
    <row r="181" spans="11:12" x14ac:dyDescent="0.35">
      <c r="K181" s="58"/>
      <c r="L181" s="58"/>
    </row>
    <row r="182" spans="11:12" x14ac:dyDescent="0.35">
      <c r="K182" s="58"/>
      <c r="L182" s="58"/>
    </row>
    <row r="183" spans="11:12" x14ac:dyDescent="0.35">
      <c r="K183" s="58"/>
      <c r="L183" s="58"/>
    </row>
    <row r="184" spans="11:12" x14ac:dyDescent="0.35">
      <c r="K184" s="58"/>
      <c r="L184" s="58"/>
    </row>
    <row r="185" spans="11:12" x14ac:dyDescent="0.35">
      <c r="K185" s="51"/>
      <c r="L185" s="58"/>
    </row>
    <row r="186" spans="11:12" x14ac:dyDescent="0.35">
      <c r="K186" s="51"/>
      <c r="L186" s="58"/>
    </row>
    <row r="187" spans="11:12" x14ac:dyDescent="0.35">
      <c r="K187" s="51"/>
      <c r="L187" s="58"/>
    </row>
    <row r="188" spans="11:12" x14ac:dyDescent="0.35">
      <c r="K188" s="51"/>
      <c r="L188" s="58"/>
    </row>
    <row r="189" spans="11:12" x14ac:dyDescent="0.35">
      <c r="K189" s="51"/>
      <c r="L189" s="58"/>
    </row>
    <row r="190" spans="11:12" x14ac:dyDescent="0.35">
      <c r="K190" s="51"/>
      <c r="L190" s="58"/>
    </row>
    <row r="191" spans="11:12" x14ac:dyDescent="0.35">
      <c r="K191" s="51"/>
      <c r="L191" s="58"/>
    </row>
    <row r="192" spans="11:12" x14ac:dyDescent="0.35">
      <c r="K192" s="51"/>
      <c r="L192" s="58"/>
    </row>
    <row r="193" spans="11:12" x14ac:dyDescent="0.35">
      <c r="K193" s="51"/>
      <c r="L193" s="58"/>
    </row>
    <row r="194" spans="11:12" x14ac:dyDescent="0.35">
      <c r="K194" s="51"/>
      <c r="L194" s="58"/>
    </row>
    <row r="195" spans="11:12" x14ac:dyDescent="0.35">
      <c r="K195" s="51"/>
      <c r="L195" s="58"/>
    </row>
    <row r="196" spans="11:12" x14ac:dyDescent="0.35">
      <c r="K196" s="51"/>
      <c r="L196" s="58"/>
    </row>
    <row r="197" spans="11:12" x14ac:dyDescent="0.35">
      <c r="K197" s="51"/>
      <c r="L197" s="58"/>
    </row>
    <row r="198" spans="11:12" x14ac:dyDescent="0.35">
      <c r="K198" s="51"/>
      <c r="L198" s="58"/>
    </row>
    <row r="199" spans="11:12" x14ac:dyDescent="0.35">
      <c r="K199" s="51"/>
      <c r="L199" s="58"/>
    </row>
    <row r="200" spans="11:12" x14ac:dyDescent="0.35">
      <c r="K200" s="51"/>
      <c r="L200" s="58"/>
    </row>
    <row r="201" spans="11:12" x14ac:dyDescent="0.35">
      <c r="K201" s="51"/>
      <c r="L201" s="58"/>
    </row>
    <row r="202" spans="11:12" x14ac:dyDescent="0.35">
      <c r="K202" s="51"/>
      <c r="L202" s="58"/>
    </row>
    <row r="203" spans="11:12" x14ac:dyDescent="0.35">
      <c r="K203" s="51"/>
      <c r="L203" s="58"/>
    </row>
    <row r="204" spans="11:12" x14ac:dyDescent="0.35">
      <c r="K204" s="51"/>
      <c r="L204" s="58"/>
    </row>
    <row r="205" spans="11:12" x14ac:dyDescent="0.35">
      <c r="K205" s="51"/>
      <c r="L205" s="58"/>
    </row>
    <row r="206" spans="11:12" x14ac:dyDescent="0.35">
      <c r="K206" s="51"/>
      <c r="L206" s="58"/>
    </row>
    <row r="207" spans="11:12" x14ac:dyDescent="0.35">
      <c r="K207" s="51"/>
      <c r="L207" s="58"/>
    </row>
    <row r="208" spans="11:12" x14ac:dyDescent="0.35">
      <c r="K208" s="51"/>
      <c r="L208" s="58"/>
    </row>
    <row r="209" spans="11:12" x14ac:dyDescent="0.35">
      <c r="K209" s="51"/>
      <c r="L209" s="58"/>
    </row>
    <row r="210" spans="11:12" x14ac:dyDescent="0.35">
      <c r="K210" s="51"/>
      <c r="L210" s="58"/>
    </row>
    <row r="211" spans="11:12" x14ac:dyDescent="0.35">
      <c r="K211" s="51"/>
      <c r="L211" s="58"/>
    </row>
    <row r="212" spans="11:12" x14ac:dyDescent="0.35">
      <c r="K212" s="51"/>
      <c r="L212" s="58"/>
    </row>
    <row r="213" spans="11:12" x14ac:dyDescent="0.35">
      <c r="K213" s="51"/>
      <c r="L213" s="58"/>
    </row>
    <row r="214" spans="11:12" x14ac:dyDescent="0.35">
      <c r="K214" s="51"/>
      <c r="L214" s="58"/>
    </row>
    <row r="215" spans="11:12" x14ac:dyDescent="0.35">
      <c r="K215" s="51"/>
      <c r="L215" s="51"/>
    </row>
    <row r="216" spans="11:12" x14ac:dyDescent="0.35">
      <c r="K216" s="51"/>
      <c r="L216" s="51"/>
    </row>
    <row r="217" spans="11:12" x14ac:dyDescent="0.35">
      <c r="K217" s="51"/>
      <c r="L217" s="51"/>
    </row>
    <row r="218" spans="11:12" x14ac:dyDescent="0.35">
      <c r="K218" s="51"/>
      <c r="L218" s="51"/>
    </row>
    <row r="219" spans="11:12" x14ac:dyDescent="0.35">
      <c r="K219" s="51"/>
      <c r="L219" s="51"/>
    </row>
    <row r="220" spans="11:12" x14ac:dyDescent="0.35">
      <c r="K220" s="51"/>
      <c r="L220" s="51"/>
    </row>
    <row r="221" spans="11:12" x14ac:dyDescent="0.35">
      <c r="K221" s="51"/>
      <c r="L221" s="51"/>
    </row>
    <row r="222" spans="11:12" x14ac:dyDescent="0.35">
      <c r="K222" s="51"/>
      <c r="L222" s="51"/>
    </row>
    <row r="223" spans="11:12" x14ac:dyDescent="0.35">
      <c r="K223" s="51"/>
      <c r="L223" s="51"/>
    </row>
    <row r="224" spans="11:12" x14ac:dyDescent="0.35">
      <c r="K224" s="51"/>
      <c r="L224" s="51"/>
    </row>
    <row r="225" spans="11:12" x14ac:dyDescent="0.35">
      <c r="K225" s="51"/>
      <c r="L225" s="51"/>
    </row>
    <row r="226" spans="11:12" x14ac:dyDescent="0.35">
      <c r="K226" s="51"/>
      <c r="L226" s="51"/>
    </row>
    <row r="227" spans="11:12" x14ac:dyDescent="0.35">
      <c r="K227" s="51"/>
      <c r="L227" s="51"/>
    </row>
    <row r="228" spans="11:12" x14ac:dyDescent="0.35">
      <c r="K228" s="51"/>
      <c r="L228" s="51"/>
    </row>
    <row r="229" spans="11:12" x14ac:dyDescent="0.35">
      <c r="K229" s="51"/>
      <c r="L229" s="51"/>
    </row>
    <row r="230" spans="11:12" x14ac:dyDescent="0.35">
      <c r="K230" s="51"/>
      <c r="L230" s="51"/>
    </row>
    <row r="231" spans="11:12" x14ac:dyDescent="0.35">
      <c r="K231" s="51"/>
      <c r="L231" s="51"/>
    </row>
    <row r="232" spans="11:12" x14ac:dyDescent="0.35">
      <c r="K232" s="51"/>
      <c r="L232" s="51"/>
    </row>
    <row r="233" spans="11:12" x14ac:dyDescent="0.35">
      <c r="K233" s="51"/>
      <c r="L233" s="51"/>
    </row>
    <row r="234" spans="11:12" x14ac:dyDescent="0.35">
      <c r="K234" s="51"/>
      <c r="L234" s="51"/>
    </row>
    <row r="235" spans="11:12" x14ac:dyDescent="0.35">
      <c r="K235" s="51"/>
      <c r="L235" s="51"/>
    </row>
    <row r="236" spans="11:12" x14ac:dyDescent="0.35">
      <c r="K236" s="51"/>
      <c r="L236" s="51"/>
    </row>
    <row r="237" spans="11:12" x14ac:dyDescent="0.35">
      <c r="K237" s="51"/>
      <c r="L237" s="51"/>
    </row>
    <row r="238" spans="11:12" x14ac:dyDescent="0.35">
      <c r="K238" s="51"/>
      <c r="L238" s="51"/>
    </row>
    <row r="239" spans="11:12" x14ac:dyDescent="0.35">
      <c r="K239" s="51"/>
      <c r="L239" s="51"/>
    </row>
    <row r="240" spans="11:12" x14ac:dyDescent="0.35">
      <c r="K240" s="51"/>
      <c r="L240" s="51"/>
    </row>
    <row r="241" spans="11:12" x14ac:dyDescent="0.35">
      <c r="K241" s="51"/>
      <c r="L241" s="51"/>
    </row>
    <row r="242" spans="11:12" x14ac:dyDescent="0.35">
      <c r="K242" s="51"/>
      <c r="L242" s="51"/>
    </row>
    <row r="243" spans="11:12" x14ac:dyDescent="0.35">
      <c r="K243" s="51"/>
      <c r="L243" s="51"/>
    </row>
    <row r="244" spans="11:12" x14ac:dyDescent="0.35">
      <c r="K244" s="51"/>
      <c r="L244" s="51"/>
    </row>
    <row r="245" spans="11:12" x14ac:dyDescent="0.35">
      <c r="K245" s="51"/>
      <c r="L245" s="51"/>
    </row>
    <row r="246" spans="11:12" x14ac:dyDescent="0.35">
      <c r="K246" s="51"/>
      <c r="L246" s="51"/>
    </row>
    <row r="247" spans="11:12" x14ac:dyDescent="0.35">
      <c r="K247" s="51"/>
      <c r="L247" s="51"/>
    </row>
    <row r="248" spans="11:12" x14ac:dyDescent="0.35">
      <c r="K248" s="51"/>
      <c r="L248" s="51"/>
    </row>
    <row r="249" spans="11:12" x14ac:dyDescent="0.35">
      <c r="K249" s="51"/>
      <c r="L249" s="51"/>
    </row>
    <row r="250" spans="11:12" x14ac:dyDescent="0.35">
      <c r="K250" s="51"/>
      <c r="L250" s="51"/>
    </row>
    <row r="251" spans="11:12" x14ac:dyDescent="0.35">
      <c r="K251" s="51"/>
      <c r="L251" s="51"/>
    </row>
    <row r="252" spans="11:12" x14ac:dyDescent="0.35">
      <c r="K252" s="51"/>
      <c r="L252" s="51"/>
    </row>
    <row r="253" spans="11:12" x14ac:dyDescent="0.35">
      <c r="K253" s="51"/>
      <c r="L253" s="51"/>
    </row>
    <row r="254" spans="11:12" x14ac:dyDescent="0.35">
      <c r="K254" s="51"/>
      <c r="L254" s="51"/>
    </row>
    <row r="255" spans="11:12" x14ac:dyDescent="0.35">
      <c r="K255" s="51"/>
      <c r="L255" s="51"/>
    </row>
    <row r="256" spans="11:12" x14ac:dyDescent="0.35">
      <c r="K256" s="51"/>
      <c r="L256" s="51"/>
    </row>
    <row r="257" spans="11:12" x14ac:dyDescent="0.35">
      <c r="K257" s="51"/>
      <c r="L257" s="51"/>
    </row>
    <row r="258" spans="11:12" x14ac:dyDescent="0.35">
      <c r="K258" s="51"/>
      <c r="L258" s="51"/>
    </row>
    <row r="259" spans="11:12" x14ac:dyDescent="0.35">
      <c r="K259" s="51"/>
      <c r="L259" s="51"/>
    </row>
    <row r="260" spans="11:12" x14ac:dyDescent="0.35">
      <c r="K260" s="51"/>
      <c r="L260" s="51"/>
    </row>
    <row r="261" spans="11:12" x14ac:dyDescent="0.35">
      <c r="K261" s="51"/>
      <c r="L261" s="51"/>
    </row>
    <row r="262" spans="11:12" x14ac:dyDescent="0.35">
      <c r="K262" s="51"/>
      <c r="L262" s="51"/>
    </row>
    <row r="263" spans="11:12" x14ac:dyDescent="0.35">
      <c r="K263" s="51"/>
      <c r="L263" s="51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66960-121E-444E-97D5-1A8E064345FF}">
  <sheetPr codeName="Sheet22">
    <tabColor rgb="FF0070C0"/>
  </sheetPr>
  <dimension ref="A1:L263"/>
  <sheetViews>
    <sheetView showRuler="0" zoomScaleNormal="100" workbookViewId="0">
      <selection sqref="A1:I1"/>
    </sheetView>
  </sheetViews>
  <sheetFormatPr defaultColWidth="8.7265625" defaultRowHeight="14.5" x14ac:dyDescent="0.35"/>
  <cols>
    <col min="1" max="1" width="14.81640625" style="22" customWidth="1"/>
    <col min="2" max="2" width="10.453125" style="22" customWidth="1"/>
    <col min="3" max="5" width="10" style="22" customWidth="1"/>
    <col min="6" max="6" width="10.453125" style="22" customWidth="1"/>
    <col min="7" max="9" width="10" style="22" customWidth="1"/>
    <col min="10" max="10" width="6.26953125" style="68" customWidth="1"/>
    <col min="11" max="11" width="11.7265625" style="22" customWidth="1"/>
    <col min="12" max="12" width="13.54296875" style="22" bestFit="1" customWidth="1"/>
    <col min="13" max="16384" width="8.7265625" style="22"/>
  </cols>
  <sheetData>
    <row r="1" spans="1:12" ht="60" customHeight="1" x14ac:dyDescent="0.35">
      <c r="A1" s="79" t="s">
        <v>25</v>
      </c>
      <c r="B1" s="79"/>
      <c r="C1" s="79"/>
      <c r="D1" s="79"/>
      <c r="E1" s="79"/>
      <c r="F1" s="79"/>
      <c r="G1" s="79"/>
      <c r="H1" s="79"/>
      <c r="I1" s="79"/>
      <c r="J1" s="74"/>
      <c r="K1" s="48"/>
      <c r="L1" s="49" t="s">
        <v>43</v>
      </c>
    </row>
    <row r="2" spans="1:12" ht="19.5" customHeight="1" x14ac:dyDescent="0.45">
      <c r="A2" s="7" t="str">
        <f>"Weekly Payroll Jobs and Wages in Australia - " &amp;$L$1</f>
        <v>Weekly Payroll Jobs and Wages in Australia - Other services</v>
      </c>
      <c r="B2" s="29"/>
      <c r="C2" s="29"/>
      <c r="D2" s="29"/>
      <c r="E2" s="29"/>
      <c r="F2" s="29"/>
      <c r="G2" s="29"/>
      <c r="H2" s="29"/>
      <c r="I2" s="29"/>
      <c r="J2" s="67"/>
      <c r="K2" s="77"/>
      <c r="L2" s="73">
        <v>43939</v>
      </c>
    </row>
    <row r="3" spans="1:12" ht="15" customHeight="1" x14ac:dyDescent="0.35">
      <c r="A3" s="47" t="str">
        <f>"Week ending "&amp;TEXT($L$2,"dd mmmm yyyy")</f>
        <v>Week ending 18 April 2020</v>
      </c>
      <c r="B3" s="29"/>
      <c r="C3" s="44"/>
      <c r="D3" s="46"/>
      <c r="E3" s="29"/>
      <c r="F3" s="29"/>
      <c r="G3" s="29"/>
      <c r="H3" s="29"/>
      <c r="I3" s="29"/>
      <c r="J3" s="67"/>
      <c r="K3" s="50" t="s">
        <v>24</v>
      </c>
      <c r="L3" s="53">
        <v>43904</v>
      </c>
    </row>
    <row r="4" spans="1:12" ht="15" customHeight="1" x14ac:dyDescent="0.35">
      <c r="A4" s="6" t="s">
        <v>23</v>
      </c>
      <c r="B4" s="28"/>
      <c r="C4" s="28"/>
      <c r="D4" s="28"/>
      <c r="E4" s="28"/>
      <c r="F4" s="28"/>
      <c r="G4" s="28"/>
      <c r="H4" s="28"/>
      <c r="I4" s="28"/>
      <c r="J4" s="67"/>
      <c r="K4" s="52" t="s">
        <v>62</v>
      </c>
      <c r="L4" s="53">
        <v>43911</v>
      </c>
    </row>
    <row r="5" spans="1:12" ht="11.65" customHeight="1" x14ac:dyDescent="0.35">
      <c r="A5" s="66"/>
      <c r="B5" s="29"/>
      <c r="C5" s="29"/>
      <c r="D5" s="28"/>
      <c r="E5" s="28"/>
      <c r="F5" s="29"/>
      <c r="G5" s="29"/>
      <c r="H5" s="29"/>
      <c r="I5" s="29"/>
      <c r="J5" s="67"/>
      <c r="K5" s="52"/>
      <c r="L5" s="53">
        <v>43918</v>
      </c>
    </row>
    <row r="6" spans="1:12" ht="16.5" customHeight="1" thickBot="1" x14ac:dyDescent="0.4">
      <c r="A6" s="45" t="str">
        <f>"Change in employee jobs and total employee wages, "&amp;$L$1</f>
        <v>Change in employee jobs and total employee wages, Other services</v>
      </c>
      <c r="B6" s="44"/>
      <c r="C6" s="43"/>
      <c r="D6" s="42"/>
      <c r="E6" s="28"/>
      <c r="F6" s="29"/>
      <c r="G6" s="29"/>
      <c r="H6" s="29"/>
      <c r="I6" s="29"/>
      <c r="J6" s="67"/>
      <c r="K6" s="52"/>
      <c r="L6" s="53">
        <v>43925</v>
      </c>
    </row>
    <row r="7" spans="1:12" ht="16.5" customHeight="1" thickTop="1" x14ac:dyDescent="0.35">
      <c r="A7" s="41"/>
      <c r="B7" s="91" t="s">
        <v>22</v>
      </c>
      <c r="C7" s="92"/>
      <c r="D7" s="92"/>
      <c r="E7" s="93"/>
      <c r="F7" s="94" t="s">
        <v>21</v>
      </c>
      <c r="G7" s="95"/>
      <c r="H7" s="95"/>
      <c r="I7" s="96"/>
      <c r="J7" s="69"/>
      <c r="K7" s="52" t="s">
        <v>63</v>
      </c>
      <c r="L7" s="53">
        <v>43932</v>
      </c>
    </row>
    <row r="8" spans="1:12" ht="34.15" customHeight="1" x14ac:dyDescent="0.35">
      <c r="A8" s="97"/>
      <c r="B8" s="99" t="s">
        <v>65</v>
      </c>
      <c r="C8" s="101" t="str">
        <f>"% Change between " &amp; TEXT($L$4,"dd mmmm")&amp;" and "&amp; TEXT($L$2,"dd mmmm") &amp; " (monthly change)"</f>
        <v>% Change between 21 March and 18 April (monthly change)</v>
      </c>
      <c r="D8" s="82" t="str">
        <f>"% Change between " &amp; TEXT($L$7,"dd mmmm")&amp;" and "&amp; TEXT($L$2,"dd mmmm") &amp; " (weekly change)"</f>
        <v>% Change between 11 April and 18 April (weekly change)</v>
      </c>
      <c r="E8" s="84" t="str">
        <f>"% Change between " &amp; TEXT($L$6,"dd mmmm")&amp;" and "&amp; TEXT($L$7,"dd mmmm") &amp; " (weekly change)"</f>
        <v>% Change between 04 April and 11 April (weekly change)</v>
      </c>
      <c r="F8" s="103" t="s">
        <v>65</v>
      </c>
      <c r="G8" s="101" t="str">
        <f>"% Change between " &amp; TEXT($L$4,"dd mmmm")&amp;" and "&amp; TEXT($L$2,"dd mmmm") &amp; " (monthly change)"</f>
        <v>% Change between 21 March and 18 April (monthly change)</v>
      </c>
      <c r="H8" s="82" t="str">
        <f>"% Change between " &amp; TEXT($L$7,"dd mmmm")&amp;" and "&amp; TEXT($L$2,"dd mmmm") &amp; " (weekly change)"</f>
        <v>% Change between 11 April and 18 April (weekly change)</v>
      </c>
      <c r="I8" s="84" t="str">
        <f>"% Change between " &amp; TEXT($L$6,"dd mmmm")&amp;" and "&amp; TEXT($L$7,"dd mmmm") &amp; " (weekly change)"</f>
        <v>% Change between 04 April and 11 April (weekly change)</v>
      </c>
      <c r="J8" s="70"/>
      <c r="K8" s="52" t="s">
        <v>64</v>
      </c>
      <c r="L8" s="53">
        <v>43939</v>
      </c>
    </row>
    <row r="9" spans="1:12" ht="34.15" customHeight="1" thickBot="1" x14ac:dyDescent="0.4">
      <c r="A9" s="98"/>
      <c r="B9" s="100"/>
      <c r="C9" s="102"/>
      <c r="D9" s="83"/>
      <c r="E9" s="85"/>
      <c r="F9" s="104"/>
      <c r="G9" s="102"/>
      <c r="H9" s="83"/>
      <c r="I9" s="85"/>
      <c r="J9" s="71"/>
      <c r="K9" s="54" t="s">
        <v>20</v>
      </c>
      <c r="L9" s="56">
        <v>100</v>
      </c>
    </row>
    <row r="10" spans="1:12" x14ac:dyDescent="0.35">
      <c r="A10" s="39"/>
      <c r="B10" s="86" t="s">
        <v>18</v>
      </c>
      <c r="C10" s="87"/>
      <c r="D10" s="87"/>
      <c r="E10" s="87"/>
      <c r="F10" s="87"/>
      <c r="G10" s="87"/>
      <c r="H10" s="87"/>
      <c r="I10" s="88"/>
      <c r="J10" s="55"/>
      <c r="K10" s="78" t="s">
        <v>19</v>
      </c>
      <c r="L10" s="56">
        <v>99.733526130964677</v>
      </c>
    </row>
    <row r="11" spans="1:12" x14ac:dyDescent="0.35">
      <c r="A11" s="40" t="s">
        <v>17</v>
      </c>
      <c r="B11" s="36">
        <v>-0.12047150824800068</v>
      </c>
      <c r="C11" s="36">
        <v>-0.1181215325756656</v>
      </c>
      <c r="D11" s="36">
        <v>-2.978613002773467E-2</v>
      </c>
      <c r="E11" s="36">
        <v>-3.1115872890966179E-2</v>
      </c>
      <c r="F11" s="36">
        <v>-8.7990645315265681E-2</v>
      </c>
      <c r="G11" s="36">
        <v>-8.8395536786351259E-2</v>
      </c>
      <c r="H11" s="36">
        <v>-2.2946643930485622E-2</v>
      </c>
      <c r="I11" s="35">
        <v>-4.9432347254018905E-2</v>
      </c>
      <c r="J11" s="55"/>
      <c r="K11" s="55"/>
      <c r="L11" s="56">
        <v>97.90244046389472</v>
      </c>
    </row>
    <row r="12" spans="1:12" x14ac:dyDescent="0.35">
      <c r="A12" s="37" t="s">
        <v>6</v>
      </c>
      <c r="B12" s="36">
        <v>-0.13181401296793982</v>
      </c>
      <c r="C12" s="36">
        <v>-0.12655201527791737</v>
      </c>
      <c r="D12" s="36">
        <v>-2.8829781289464562E-2</v>
      </c>
      <c r="E12" s="36">
        <v>-2.7235429377405196E-2</v>
      </c>
      <c r="F12" s="36">
        <v>-9.1289830638721536E-2</v>
      </c>
      <c r="G12" s="36">
        <v>-9.577385941297456E-2</v>
      </c>
      <c r="H12" s="36">
        <v>-1.7625710716730247E-2</v>
      </c>
      <c r="I12" s="35">
        <v>-1.5125373254872954E-2</v>
      </c>
      <c r="J12" s="55"/>
      <c r="K12" s="55"/>
      <c r="L12" s="56">
        <v>93.56439047422316</v>
      </c>
    </row>
    <row r="13" spans="1:12" ht="15" customHeight="1" x14ac:dyDescent="0.35">
      <c r="A13" s="37" t="s">
        <v>5</v>
      </c>
      <c r="B13" s="36">
        <v>-0.12605393301481238</v>
      </c>
      <c r="C13" s="36">
        <v>-0.12519495619029353</v>
      </c>
      <c r="D13" s="36">
        <v>-2.5540275311427663E-2</v>
      </c>
      <c r="E13" s="36">
        <v>-4.1527209048345615E-2</v>
      </c>
      <c r="F13" s="36">
        <v>-7.5423630317160484E-2</v>
      </c>
      <c r="G13" s="36">
        <v>-8.0286180378089433E-2</v>
      </c>
      <c r="H13" s="36">
        <v>-1.0077505812034371E-2</v>
      </c>
      <c r="I13" s="35">
        <v>-3.7041005623789647E-2</v>
      </c>
      <c r="J13" s="55"/>
      <c r="K13" s="55"/>
      <c r="L13" s="56">
        <v>90.653052793106497</v>
      </c>
    </row>
    <row r="14" spans="1:12" ht="15" customHeight="1" x14ac:dyDescent="0.35">
      <c r="A14" s="37" t="s">
        <v>52</v>
      </c>
      <c r="B14" s="36">
        <v>-0.11633344679692292</v>
      </c>
      <c r="C14" s="36">
        <v>-0.11178625682574006</v>
      </c>
      <c r="D14" s="36">
        <v>-2.9098375370254059E-2</v>
      </c>
      <c r="E14" s="36">
        <v>-3.8004755721335992E-2</v>
      </c>
      <c r="F14" s="36">
        <v>-9.2558530791846727E-2</v>
      </c>
      <c r="G14" s="36">
        <v>-9.0172786096825885E-2</v>
      </c>
      <c r="H14" s="36">
        <v>-2.7705879148080093E-2</v>
      </c>
      <c r="I14" s="35">
        <v>-0.12154666638056644</v>
      </c>
      <c r="J14" s="55"/>
      <c r="K14" s="55"/>
      <c r="L14" s="56">
        <v>87.95284917519993</v>
      </c>
    </row>
    <row r="15" spans="1:12" ht="15" customHeight="1" x14ac:dyDescent="0.35">
      <c r="A15" s="37" t="s">
        <v>4</v>
      </c>
      <c r="B15" s="36">
        <v>-9.6872064706905459E-2</v>
      </c>
      <c r="C15" s="36">
        <v>-9.8753254643290989E-2</v>
      </c>
      <c r="D15" s="36">
        <v>-2.6834262686846855E-2</v>
      </c>
      <c r="E15" s="36">
        <v>-6.2842359549933891E-3</v>
      </c>
      <c r="F15" s="36">
        <v>-8.7348136931196585E-2</v>
      </c>
      <c r="G15" s="36">
        <v>-6.9031401656794555E-2</v>
      </c>
      <c r="H15" s="36">
        <v>-1.695929119758266E-2</v>
      </c>
      <c r="I15" s="35">
        <v>4.5275280189414069E-3</v>
      </c>
      <c r="J15" s="55"/>
      <c r="K15" s="78" t="s">
        <v>16</v>
      </c>
      <c r="L15" s="56">
        <v>100</v>
      </c>
    </row>
    <row r="16" spans="1:12" ht="15" customHeight="1" x14ac:dyDescent="0.35">
      <c r="A16" s="37" t="s">
        <v>3</v>
      </c>
      <c r="B16" s="36">
        <v>-0.11936152114085563</v>
      </c>
      <c r="C16" s="36">
        <v>-0.12215078434795612</v>
      </c>
      <c r="D16" s="36">
        <v>-4.446290414528864E-2</v>
      </c>
      <c r="E16" s="36">
        <v>-3.1140685410694036E-2</v>
      </c>
      <c r="F16" s="36">
        <v>-9.5497054586163643E-2</v>
      </c>
      <c r="G16" s="36">
        <v>-0.10111899120694212</v>
      </c>
      <c r="H16" s="36">
        <v>-4.2096448965440847E-2</v>
      </c>
      <c r="I16" s="35">
        <v>-7.1584157052780761E-2</v>
      </c>
      <c r="J16" s="55"/>
      <c r="K16" s="55"/>
      <c r="L16" s="56">
        <v>100.04441525765004</v>
      </c>
    </row>
    <row r="17" spans="1:12" ht="15" customHeight="1" x14ac:dyDescent="0.35">
      <c r="A17" s="37" t="s">
        <v>51</v>
      </c>
      <c r="B17" s="36">
        <v>-0.1190951944480817</v>
      </c>
      <c r="C17" s="36">
        <v>-0.10976974990075428</v>
      </c>
      <c r="D17" s="36">
        <v>-2.6556214730140359E-2</v>
      </c>
      <c r="E17" s="36">
        <v>-6.0577122212761569E-3</v>
      </c>
      <c r="F17" s="36">
        <v>-8.5646426214012417E-2</v>
      </c>
      <c r="G17" s="36">
        <v>-9.0185030243466691E-2</v>
      </c>
      <c r="H17" s="36">
        <v>-5.0900187903063943E-2</v>
      </c>
      <c r="I17" s="35">
        <v>2.2351776186329886E-2</v>
      </c>
      <c r="J17" s="55"/>
      <c r="K17" s="55"/>
      <c r="L17" s="56">
        <v>100.77139125456793</v>
      </c>
    </row>
    <row r="18" spans="1:12" ht="15" customHeight="1" x14ac:dyDescent="0.35">
      <c r="A18" s="37" t="s">
        <v>2</v>
      </c>
      <c r="B18" s="36">
        <v>-4.6769693067181706E-2</v>
      </c>
      <c r="C18" s="36">
        <v>-5.1249732963042027E-2</v>
      </c>
      <c r="D18" s="36">
        <v>-2.9055531263664114E-2</v>
      </c>
      <c r="E18" s="36">
        <v>-1.0725431969530241E-2</v>
      </c>
      <c r="F18" s="36">
        <v>-5.4002764699623618E-2</v>
      </c>
      <c r="G18" s="36">
        <v>-4.8740339935311017E-2</v>
      </c>
      <c r="H18" s="36">
        <v>-3.790287434427686E-2</v>
      </c>
      <c r="I18" s="35">
        <v>3.2142088400664459E-2</v>
      </c>
      <c r="J18" s="55"/>
      <c r="K18" s="55"/>
      <c r="L18" s="56">
        <v>98.19694592039238</v>
      </c>
    </row>
    <row r="19" spans="1:12" x14ac:dyDescent="0.35">
      <c r="A19" s="38" t="s">
        <v>1</v>
      </c>
      <c r="B19" s="36">
        <v>-6.807332412946776E-2</v>
      </c>
      <c r="C19" s="36">
        <v>-7.2625553350633587E-2</v>
      </c>
      <c r="D19" s="36">
        <v>-2.905066325715211E-2</v>
      </c>
      <c r="E19" s="36">
        <v>-1.1163719807068762E-2</v>
      </c>
      <c r="F19" s="36">
        <v>-0.11738856601379888</v>
      </c>
      <c r="G19" s="36">
        <v>-6.6773782896737965E-2</v>
      </c>
      <c r="H19" s="36">
        <v>-5.5132497659181934E-2</v>
      </c>
      <c r="I19" s="35">
        <v>1.0352114568066062E-2</v>
      </c>
      <c r="J19" s="71"/>
      <c r="K19" s="57"/>
      <c r="L19" s="56">
        <v>93.342840390371435</v>
      </c>
    </row>
    <row r="20" spans="1:12" x14ac:dyDescent="0.35">
      <c r="A20" s="39"/>
      <c r="B20" s="89" t="s">
        <v>15</v>
      </c>
      <c r="C20" s="89"/>
      <c r="D20" s="89"/>
      <c r="E20" s="89"/>
      <c r="F20" s="89"/>
      <c r="G20" s="89"/>
      <c r="H20" s="89"/>
      <c r="I20" s="90"/>
      <c r="J20" s="55"/>
      <c r="K20" s="55"/>
      <c r="L20" s="56">
        <v>91.200935468473432</v>
      </c>
    </row>
    <row r="21" spans="1:12" x14ac:dyDescent="0.35">
      <c r="A21" s="37" t="s">
        <v>14</v>
      </c>
      <c r="B21" s="36">
        <v>-8.2969452508799391E-2</v>
      </c>
      <c r="C21" s="36">
        <v>-8.0139421311359205E-2</v>
      </c>
      <c r="D21" s="36">
        <v>-1.8820861366338315E-2</v>
      </c>
      <c r="E21" s="36">
        <v>-1.3021726572025938E-2</v>
      </c>
      <c r="F21" s="36">
        <v>-8.8802858653900807E-2</v>
      </c>
      <c r="G21" s="36">
        <v>-8.746164912317056E-2</v>
      </c>
      <c r="H21" s="36">
        <v>-2.0912266486856845E-2</v>
      </c>
      <c r="I21" s="35">
        <v>-5.264997847724473E-2</v>
      </c>
      <c r="J21" s="55"/>
      <c r="K21" s="55"/>
      <c r="L21" s="55"/>
    </row>
    <row r="22" spans="1:12" x14ac:dyDescent="0.35">
      <c r="A22" s="37" t="s">
        <v>13</v>
      </c>
      <c r="B22" s="36">
        <v>-0.145597346267619</v>
      </c>
      <c r="C22" s="36">
        <v>-0.14324855689546789</v>
      </c>
      <c r="D22" s="36">
        <v>-3.8683322859085045E-2</v>
      </c>
      <c r="E22" s="36">
        <v>-4.4144022875127198E-2</v>
      </c>
      <c r="F22" s="36">
        <v>-8.3002641056866167E-2</v>
      </c>
      <c r="G22" s="36">
        <v>-8.6276189504700174E-2</v>
      </c>
      <c r="H22" s="36">
        <v>-2.5306365387350538E-2</v>
      </c>
      <c r="I22" s="35">
        <v>-4.4218379372017336E-2</v>
      </c>
      <c r="J22" s="55"/>
      <c r="K22" s="58" t="s">
        <v>12</v>
      </c>
      <c r="L22" s="59"/>
    </row>
    <row r="23" spans="1:12" x14ac:dyDescent="0.35">
      <c r="A23" s="38" t="s">
        <v>54</v>
      </c>
      <c r="B23" s="36">
        <v>-0.26691710668617596</v>
      </c>
      <c r="C23" s="36">
        <v>-0.26080377189043558</v>
      </c>
      <c r="D23" s="36">
        <v>-5.4302010668855205E-2</v>
      </c>
      <c r="E23" s="36">
        <v>-9.5719416985780792E-2</v>
      </c>
      <c r="F23" s="36">
        <v>-0.17156168617831358</v>
      </c>
      <c r="G23" s="36">
        <v>-0.13015263924349463</v>
      </c>
      <c r="H23" s="36">
        <v>4.7586748206169815E-3</v>
      </c>
      <c r="I23" s="35">
        <v>-9.0170431541698792E-2</v>
      </c>
      <c r="J23" s="55"/>
      <c r="K23" s="58"/>
      <c r="L23" s="55" t="s">
        <v>9</v>
      </c>
    </row>
    <row r="24" spans="1:12" x14ac:dyDescent="0.35">
      <c r="A24" s="37" t="s">
        <v>55</v>
      </c>
      <c r="B24" s="36">
        <v>-0.17337193643953674</v>
      </c>
      <c r="C24" s="36">
        <v>-0.16550570962479616</v>
      </c>
      <c r="D24" s="36">
        <v>-4.1109970543604435E-2</v>
      </c>
      <c r="E24" s="36">
        <v>-5.4510857272746738E-2</v>
      </c>
      <c r="F24" s="36">
        <v>-0.15848406225064116</v>
      </c>
      <c r="G24" s="36">
        <v>-0.14717498596182155</v>
      </c>
      <c r="H24" s="36">
        <v>-3.0131009790679952E-2</v>
      </c>
      <c r="I24" s="35">
        <v>-8.0982633263894099E-2</v>
      </c>
      <c r="J24" s="55"/>
      <c r="K24" s="55" t="s">
        <v>54</v>
      </c>
      <c r="L24" s="56">
        <v>99.172975380113243</v>
      </c>
    </row>
    <row r="25" spans="1:12" x14ac:dyDescent="0.35">
      <c r="A25" s="37" t="s">
        <v>56</v>
      </c>
      <c r="B25" s="36">
        <v>-0.10654602908806088</v>
      </c>
      <c r="C25" s="36">
        <v>-0.10464773865266463</v>
      </c>
      <c r="D25" s="36">
        <v>-2.8641649048625761E-2</v>
      </c>
      <c r="E25" s="36">
        <v>-2.8393444166359361E-2</v>
      </c>
      <c r="F25" s="36">
        <v>-8.7032262390904891E-2</v>
      </c>
      <c r="G25" s="36">
        <v>-9.1796335297310683E-2</v>
      </c>
      <c r="H25" s="36">
        <v>-2.359051192531636E-2</v>
      </c>
      <c r="I25" s="35">
        <v>-5.7529586612521499E-2</v>
      </c>
      <c r="J25" s="55"/>
      <c r="K25" s="55" t="s">
        <v>55</v>
      </c>
      <c r="L25" s="56">
        <v>99.057366011311615</v>
      </c>
    </row>
    <row r="26" spans="1:12" x14ac:dyDescent="0.35">
      <c r="A26" s="37" t="s">
        <v>57</v>
      </c>
      <c r="B26" s="36">
        <v>-7.6719411598657583E-2</v>
      </c>
      <c r="C26" s="36">
        <v>-7.8929426305167416E-2</v>
      </c>
      <c r="D26" s="36">
        <v>-2.4345657325621772E-2</v>
      </c>
      <c r="E26" s="36">
        <v>-1.7135746285734776E-2</v>
      </c>
      <c r="F26" s="36">
        <v>-5.5339433701464213E-2</v>
      </c>
      <c r="G26" s="36">
        <v>-5.478008482174701E-2</v>
      </c>
      <c r="H26" s="36">
        <v>-1.6534277363852934E-2</v>
      </c>
      <c r="I26" s="35">
        <v>-4.7604852765212757E-2</v>
      </c>
      <c r="J26" s="55"/>
      <c r="K26" s="55" t="s">
        <v>56</v>
      </c>
      <c r="L26" s="56">
        <v>99.787983957002595</v>
      </c>
    </row>
    <row r="27" spans="1:12" ht="17.25" customHeight="1" x14ac:dyDescent="0.35">
      <c r="A27" s="37" t="s">
        <v>58</v>
      </c>
      <c r="B27" s="36">
        <v>-5.9198445928105303E-2</v>
      </c>
      <c r="C27" s="36">
        <v>-6.2592926673431748E-2</v>
      </c>
      <c r="D27" s="36">
        <v>-1.9976817288801518E-2</v>
      </c>
      <c r="E27" s="36">
        <v>-9.6187615953893246E-3</v>
      </c>
      <c r="F27" s="36">
        <v>-3.9675006930934287E-2</v>
      </c>
      <c r="G27" s="36">
        <v>-4.9633606522932694E-2</v>
      </c>
      <c r="H27" s="36">
        <v>-1.0063550593704895E-2</v>
      </c>
      <c r="I27" s="35">
        <v>-3.7166639935558909E-2</v>
      </c>
      <c r="J27" s="72"/>
      <c r="K27" s="60" t="s">
        <v>57</v>
      </c>
      <c r="L27" s="56">
        <v>100.23993977981998</v>
      </c>
    </row>
    <row r="28" spans="1:12" x14ac:dyDescent="0.35">
      <c r="A28" s="37" t="s">
        <v>59</v>
      </c>
      <c r="B28" s="36">
        <v>-6.3736387381957083E-2</v>
      </c>
      <c r="C28" s="36">
        <v>-6.4713580346031918E-2</v>
      </c>
      <c r="D28" s="36">
        <v>-1.9612034504523534E-2</v>
      </c>
      <c r="E28" s="36">
        <v>-9.1215851386167168E-3</v>
      </c>
      <c r="F28" s="36">
        <v>-4.3468484214350789E-2</v>
      </c>
      <c r="G28" s="36">
        <v>-3.7058985888982154E-2</v>
      </c>
      <c r="H28" s="36">
        <v>-9.045282408950972E-3</v>
      </c>
      <c r="I28" s="35">
        <v>-3.4925117389671856E-2</v>
      </c>
      <c r="J28" s="67"/>
      <c r="K28" s="50" t="s">
        <v>58</v>
      </c>
      <c r="L28" s="56">
        <v>100.3621138395383</v>
      </c>
    </row>
    <row r="29" spans="1:12" ht="15" thickBot="1" x14ac:dyDescent="0.4">
      <c r="A29" s="34" t="s">
        <v>60</v>
      </c>
      <c r="B29" s="33">
        <v>-0.19024037482175593</v>
      </c>
      <c r="C29" s="33">
        <v>-0.18325251695089373</v>
      </c>
      <c r="D29" s="33">
        <v>-3.3329550520812212E-2</v>
      </c>
      <c r="E29" s="33">
        <v>-3.6883614100776563E-2</v>
      </c>
      <c r="F29" s="33">
        <v>-0.13978242943835351</v>
      </c>
      <c r="G29" s="33">
        <v>-0.1571329092864443</v>
      </c>
      <c r="H29" s="33">
        <v>-7.6941679909450555E-2</v>
      </c>
      <c r="I29" s="32">
        <v>2.3306217741239754E-2</v>
      </c>
      <c r="J29" s="67"/>
      <c r="K29" s="50" t="s">
        <v>59</v>
      </c>
      <c r="L29" s="56">
        <v>100.10448061080972</v>
      </c>
    </row>
    <row r="30" spans="1:12" ht="15" thickTop="1" x14ac:dyDescent="0.35">
      <c r="A30" s="31" t="s">
        <v>53</v>
      </c>
      <c r="B30" s="29"/>
      <c r="C30" s="29"/>
      <c r="D30" s="29"/>
      <c r="E30" s="29"/>
      <c r="F30" s="29"/>
      <c r="G30" s="29"/>
      <c r="H30" s="29"/>
      <c r="I30" s="29"/>
      <c r="J30" s="67"/>
      <c r="K30" s="50" t="s">
        <v>60</v>
      </c>
      <c r="L30" s="56">
        <v>99.14442860052965</v>
      </c>
    </row>
    <row r="31" spans="1:12" ht="7.15" customHeight="1" x14ac:dyDescent="0.35">
      <c r="B31" s="23"/>
      <c r="C31" s="23"/>
      <c r="D31" s="23"/>
      <c r="E31" s="23"/>
      <c r="F31" s="23"/>
      <c r="G31" s="23"/>
      <c r="H31" s="23"/>
      <c r="I31" s="23"/>
      <c r="K31" s="50" t="s">
        <v>61</v>
      </c>
      <c r="L31" s="56">
        <v>0</v>
      </c>
    </row>
    <row r="32" spans="1:12" ht="15.75" customHeight="1" x14ac:dyDescent="0.35">
      <c r="A32" s="26" t="str">
        <f>"Indexed number of employee jobs and total employee wages, "&amp;$L$1</f>
        <v>Indexed number of employee jobs and total employee wages, Other services</v>
      </c>
      <c r="B32" s="30"/>
      <c r="C32" s="30"/>
      <c r="D32" s="30"/>
      <c r="E32" s="30"/>
      <c r="F32" s="30"/>
      <c r="G32" s="30"/>
      <c r="H32" s="30"/>
      <c r="I32" s="30"/>
      <c r="J32" s="75"/>
      <c r="K32" s="50"/>
      <c r="L32" s="56" t="s">
        <v>8</v>
      </c>
    </row>
    <row r="33" spans="1:12" x14ac:dyDescent="0.35">
      <c r="B33" s="23"/>
      <c r="C33" s="23"/>
      <c r="D33" s="23"/>
      <c r="E33" s="23"/>
      <c r="F33" s="23"/>
      <c r="G33" s="23"/>
      <c r="H33" s="23"/>
      <c r="I33" s="23"/>
      <c r="K33" s="55" t="s">
        <v>54</v>
      </c>
      <c r="L33" s="56">
        <v>77.517653794770652</v>
      </c>
    </row>
    <row r="34" spans="1:12" x14ac:dyDescent="0.35">
      <c r="F34" s="23"/>
      <c r="G34" s="23"/>
      <c r="H34" s="23"/>
      <c r="I34" s="23"/>
      <c r="K34" s="55" t="s">
        <v>55</v>
      </c>
      <c r="L34" s="56">
        <v>86.206763879804555</v>
      </c>
    </row>
    <row r="35" spans="1:12" x14ac:dyDescent="0.35">
      <c r="B35" s="23"/>
      <c r="C35" s="23"/>
      <c r="D35" s="23"/>
      <c r="E35" s="23"/>
      <c r="F35" s="23"/>
      <c r="G35" s="23"/>
      <c r="H35" s="23"/>
      <c r="I35" s="23"/>
      <c r="K35" s="55" t="s">
        <v>56</v>
      </c>
      <c r="L35" s="56">
        <v>91.979851723811962</v>
      </c>
    </row>
    <row r="36" spans="1:12" x14ac:dyDescent="0.35">
      <c r="A36" s="23"/>
      <c r="B36" s="23"/>
      <c r="C36" s="23"/>
      <c r="D36" s="23"/>
      <c r="E36" s="23"/>
      <c r="F36" s="23"/>
      <c r="G36" s="23"/>
      <c r="H36" s="23"/>
      <c r="I36" s="23"/>
      <c r="K36" s="60" t="s">
        <v>57</v>
      </c>
      <c r="L36" s="56">
        <v>94.631935514223883</v>
      </c>
    </row>
    <row r="37" spans="1:12" x14ac:dyDescent="0.35">
      <c r="A37" s="23"/>
      <c r="B37" s="23"/>
      <c r="C37" s="23"/>
      <c r="D37" s="23"/>
      <c r="E37" s="23"/>
      <c r="F37" s="23"/>
      <c r="G37" s="23"/>
      <c r="H37" s="23"/>
      <c r="I37" s="23"/>
      <c r="K37" s="50" t="s">
        <v>58</v>
      </c>
      <c r="L37" s="56">
        <v>95.99788766926936</v>
      </c>
    </row>
    <row r="38" spans="1:12" x14ac:dyDescent="0.35">
      <c r="A38" s="23"/>
      <c r="B38" s="23"/>
      <c r="C38" s="23"/>
      <c r="D38" s="23"/>
      <c r="E38" s="23"/>
      <c r="F38" s="23"/>
      <c r="G38" s="23"/>
      <c r="H38" s="23"/>
      <c r="I38" s="23"/>
      <c r="K38" s="50" t="s">
        <v>59</v>
      </c>
      <c r="L38" s="56">
        <v>95.499296765119539</v>
      </c>
    </row>
    <row r="39" spans="1:12" x14ac:dyDescent="0.35">
      <c r="A39" s="23"/>
      <c r="B39" s="23"/>
      <c r="C39" s="23"/>
      <c r="D39" s="23"/>
      <c r="E39" s="23"/>
      <c r="F39" s="23"/>
      <c r="G39" s="23"/>
      <c r="H39" s="23"/>
      <c r="I39" s="23"/>
      <c r="K39" s="50" t="s">
        <v>60</v>
      </c>
      <c r="L39" s="56">
        <v>83.767909282270665</v>
      </c>
    </row>
    <row r="40" spans="1:12" x14ac:dyDescent="0.35">
      <c r="A40" s="23"/>
      <c r="B40" s="23"/>
      <c r="C40" s="23"/>
      <c r="D40" s="23"/>
      <c r="E40" s="23"/>
      <c r="F40" s="23"/>
      <c r="G40" s="23"/>
      <c r="H40" s="23"/>
      <c r="I40" s="23"/>
      <c r="K40" s="50" t="s">
        <v>61</v>
      </c>
      <c r="L40" s="56">
        <v>0</v>
      </c>
    </row>
    <row r="41" spans="1:12" ht="25.5" customHeight="1" x14ac:dyDescent="0.35">
      <c r="F41" s="23"/>
      <c r="G41" s="23"/>
      <c r="H41" s="23"/>
      <c r="I41" s="23"/>
      <c r="K41" s="50"/>
      <c r="L41" s="56" t="s">
        <v>7</v>
      </c>
    </row>
    <row r="42" spans="1:12" x14ac:dyDescent="0.35">
      <c r="B42" s="29"/>
      <c r="C42" s="29"/>
      <c r="D42" s="29"/>
      <c r="E42" s="29"/>
      <c r="F42" s="29"/>
      <c r="G42" s="29"/>
      <c r="H42" s="29"/>
      <c r="I42" s="29"/>
      <c r="J42" s="67"/>
      <c r="K42" s="55" t="s">
        <v>54</v>
      </c>
      <c r="L42" s="56">
        <v>73.308289331382397</v>
      </c>
    </row>
    <row r="43" spans="1:12" x14ac:dyDescent="0.35">
      <c r="K43" s="55" t="s">
        <v>55</v>
      </c>
      <c r="L43" s="56">
        <v>82.662806356046332</v>
      </c>
    </row>
    <row r="44" spans="1:12" x14ac:dyDescent="0.35">
      <c r="B44" s="29"/>
      <c r="C44" s="29"/>
      <c r="D44" s="29"/>
      <c r="E44" s="29"/>
      <c r="F44" s="29"/>
      <c r="G44" s="29"/>
      <c r="H44" s="29"/>
      <c r="I44" s="29"/>
      <c r="J44" s="67"/>
      <c r="K44" s="55" t="s">
        <v>56</v>
      </c>
      <c r="L44" s="56">
        <v>89.345397091193917</v>
      </c>
    </row>
    <row r="45" spans="1:12" ht="15.4" customHeight="1" x14ac:dyDescent="0.35">
      <c r="A45" s="26" t="str">
        <f>"Indexed number of employee jobs in "&amp;$L$1&amp;" each week, by age group"</f>
        <v>Indexed number of employee jobs in Other services each week, by age group</v>
      </c>
      <c r="B45" s="29"/>
      <c r="C45" s="29"/>
      <c r="D45" s="29"/>
      <c r="E45" s="29"/>
      <c r="F45" s="29"/>
      <c r="G45" s="29"/>
      <c r="H45" s="29"/>
      <c r="I45" s="29"/>
      <c r="J45" s="67"/>
      <c r="K45" s="60" t="s">
        <v>57</v>
      </c>
      <c r="L45" s="56">
        <v>92.328058840134247</v>
      </c>
    </row>
    <row r="46" spans="1:12" ht="15.4" customHeight="1" x14ac:dyDescent="0.35">
      <c r="B46" s="29"/>
      <c r="C46" s="29"/>
      <c r="D46" s="29"/>
      <c r="E46" s="29"/>
      <c r="F46" s="29"/>
      <c r="G46" s="29"/>
      <c r="H46" s="29"/>
      <c r="I46" s="29"/>
      <c r="J46" s="67"/>
      <c r="K46" s="50" t="s">
        <v>58</v>
      </c>
      <c r="L46" s="56">
        <v>94.080155407189466</v>
      </c>
    </row>
    <row r="47" spans="1:12" ht="15.4" customHeight="1" x14ac:dyDescent="0.35">
      <c r="B47" s="29"/>
      <c r="C47" s="29"/>
      <c r="D47" s="29"/>
      <c r="E47" s="29"/>
      <c r="F47" s="29"/>
      <c r="G47" s="29"/>
      <c r="H47" s="29"/>
      <c r="I47" s="29"/>
      <c r="J47" s="67"/>
      <c r="K47" s="50" t="s">
        <v>59</v>
      </c>
      <c r="L47" s="56">
        <v>93.626361261804291</v>
      </c>
    </row>
    <row r="48" spans="1:12" ht="15.4" customHeight="1" x14ac:dyDescent="0.35">
      <c r="B48" s="29"/>
      <c r="C48" s="29"/>
      <c r="D48" s="29"/>
      <c r="E48" s="29"/>
      <c r="F48" s="29"/>
      <c r="G48" s="29"/>
      <c r="H48" s="29"/>
      <c r="I48" s="29"/>
      <c r="J48" s="67"/>
      <c r="K48" s="50" t="s">
        <v>60</v>
      </c>
      <c r="L48" s="56">
        <v>80.975962517824414</v>
      </c>
    </row>
    <row r="49" spans="1:12" ht="15.4" customHeight="1" x14ac:dyDescent="0.35">
      <c r="B49" s="29"/>
      <c r="C49" s="29"/>
      <c r="D49" s="29"/>
      <c r="E49" s="29"/>
      <c r="F49" s="29"/>
      <c r="G49" s="29"/>
      <c r="H49" s="29"/>
      <c r="I49" s="29"/>
      <c r="J49" s="67"/>
      <c r="K49" s="50" t="s">
        <v>61</v>
      </c>
      <c r="L49" s="56">
        <v>0</v>
      </c>
    </row>
    <row r="50" spans="1:12" ht="15.4" customHeight="1" x14ac:dyDescent="0.35">
      <c r="B50" s="29"/>
      <c r="C50" s="29"/>
      <c r="D50" s="29"/>
      <c r="E50" s="29"/>
      <c r="F50" s="29"/>
      <c r="G50" s="29"/>
      <c r="H50" s="29"/>
      <c r="I50" s="29"/>
      <c r="J50" s="67"/>
      <c r="K50" s="52"/>
      <c r="L50" s="52"/>
    </row>
    <row r="51" spans="1:12" ht="15.4" customHeight="1" x14ac:dyDescent="0.35">
      <c r="B51" s="27"/>
      <c r="C51" s="27"/>
      <c r="D51" s="27"/>
      <c r="E51" s="27"/>
      <c r="F51" s="27"/>
      <c r="G51" s="27"/>
      <c r="H51" s="27"/>
      <c r="I51" s="27"/>
      <c r="J51" s="76"/>
      <c r="K51" s="55" t="s">
        <v>11</v>
      </c>
      <c r="L51" s="55"/>
    </row>
    <row r="52" spans="1:12" ht="15.4" customHeight="1" x14ac:dyDescent="0.35">
      <c r="B52" s="27"/>
      <c r="C52" s="27"/>
      <c r="D52" s="27"/>
      <c r="E52" s="27"/>
      <c r="F52" s="27"/>
      <c r="G52" s="27"/>
      <c r="H52" s="27"/>
      <c r="I52" s="27"/>
      <c r="J52" s="76"/>
      <c r="K52" s="61"/>
      <c r="L52" s="55" t="s">
        <v>9</v>
      </c>
    </row>
    <row r="53" spans="1:12" ht="15.4" customHeight="1" x14ac:dyDescent="0.35">
      <c r="B53" s="28"/>
      <c r="C53" s="28"/>
      <c r="D53" s="28"/>
      <c r="E53" s="28"/>
      <c r="F53" s="28"/>
      <c r="G53" s="28"/>
      <c r="H53" s="28"/>
      <c r="I53" s="28"/>
      <c r="J53" s="67"/>
      <c r="K53" s="55" t="s">
        <v>6</v>
      </c>
      <c r="L53" s="56">
        <v>99.567574544985163</v>
      </c>
    </row>
    <row r="54" spans="1:12" ht="15.4" customHeight="1" x14ac:dyDescent="0.35">
      <c r="B54" s="28"/>
      <c r="C54" s="28"/>
      <c r="D54" s="28"/>
      <c r="E54" s="28"/>
      <c r="F54" s="28"/>
      <c r="G54" s="28"/>
      <c r="H54" s="28"/>
      <c r="I54" s="28"/>
      <c r="J54" s="67"/>
      <c r="K54" s="55" t="s">
        <v>5</v>
      </c>
      <c r="L54" s="56">
        <v>99.877061228853194</v>
      </c>
    </row>
    <row r="55" spans="1:12" ht="15.4" customHeight="1" x14ac:dyDescent="0.35">
      <c r="B55" s="4"/>
      <c r="C55" s="4"/>
      <c r="D55" s="5"/>
      <c r="E55" s="2"/>
      <c r="F55" s="28"/>
      <c r="G55" s="28"/>
      <c r="H55" s="28"/>
      <c r="I55" s="28"/>
      <c r="J55" s="67"/>
      <c r="K55" s="55" t="s">
        <v>52</v>
      </c>
      <c r="L55" s="56">
        <v>99.244637219320765</v>
      </c>
    </row>
    <row r="56" spans="1:12" ht="15.4" customHeight="1" x14ac:dyDescent="0.35">
      <c r="B56" s="4"/>
      <c r="C56" s="4"/>
      <c r="D56" s="5"/>
      <c r="E56" s="2"/>
      <c r="F56" s="28"/>
      <c r="G56" s="28"/>
      <c r="H56" s="28"/>
      <c r="I56" s="28"/>
      <c r="J56" s="67"/>
      <c r="K56" s="60" t="s">
        <v>4</v>
      </c>
      <c r="L56" s="56">
        <v>100.05401026194977</v>
      </c>
    </row>
    <row r="57" spans="1:12" ht="15.4" customHeight="1" x14ac:dyDescent="0.35">
      <c r="A57" s="4"/>
      <c r="B57" s="4"/>
      <c r="C57" s="4"/>
      <c r="D57" s="5"/>
      <c r="E57" s="2"/>
      <c r="F57" s="28"/>
      <c r="G57" s="28"/>
      <c r="H57" s="28"/>
      <c r="I57" s="28"/>
      <c r="J57" s="67"/>
      <c r="K57" s="50" t="s">
        <v>3</v>
      </c>
      <c r="L57" s="56">
        <v>100.34188961849459</v>
      </c>
    </row>
    <row r="58" spans="1:12" ht="15.4" customHeight="1" x14ac:dyDescent="0.35">
      <c r="B58" s="29"/>
      <c r="C58" s="29"/>
      <c r="D58" s="29"/>
      <c r="E58" s="29"/>
      <c r="F58" s="28"/>
      <c r="G58" s="28"/>
      <c r="H58" s="28"/>
      <c r="I58" s="28"/>
      <c r="J58" s="67"/>
      <c r="K58" s="50" t="s">
        <v>51</v>
      </c>
      <c r="L58" s="56">
        <v>97.994691831318192</v>
      </c>
    </row>
    <row r="59" spans="1:12" ht="15.4" customHeight="1" x14ac:dyDescent="0.35">
      <c r="K59" s="50" t="s">
        <v>2</v>
      </c>
      <c r="L59" s="56">
        <v>100.34173430158053</v>
      </c>
    </row>
    <row r="60" spans="1:12" ht="15.4" customHeight="1" x14ac:dyDescent="0.35">
      <c r="A60" s="26" t="str">
        <f>"Indexed number of employee jobs held by men in "&amp;$L$1&amp;" each week, by State and Territory"</f>
        <v>Indexed number of employee jobs held by men in Other services each week, by State and Territory</v>
      </c>
      <c r="K60" s="50" t="s">
        <v>1</v>
      </c>
      <c r="L60" s="56">
        <v>100.19113149847094</v>
      </c>
    </row>
    <row r="61" spans="1:12" ht="15.4" customHeight="1" x14ac:dyDescent="0.35">
      <c r="K61" s="58"/>
      <c r="L61" s="56" t="s">
        <v>8</v>
      </c>
    </row>
    <row r="62" spans="1:12" ht="15.4" customHeight="1" x14ac:dyDescent="0.35">
      <c r="B62" s="4"/>
      <c r="C62" s="4"/>
      <c r="D62" s="4"/>
      <c r="E62" s="4"/>
      <c r="F62" s="28"/>
      <c r="G62" s="28"/>
      <c r="H62" s="28"/>
      <c r="I62" s="28"/>
      <c r="J62" s="67"/>
      <c r="K62" s="55" t="s">
        <v>6</v>
      </c>
      <c r="L62" s="56">
        <v>91.583838905382734</v>
      </c>
    </row>
    <row r="63" spans="1:12" ht="15.4" customHeight="1" x14ac:dyDescent="0.35">
      <c r="B63" s="4"/>
      <c r="C63" s="4"/>
      <c r="D63" s="4"/>
      <c r="E63" s="4"/>
      <c r="F63" s="28"/>
      <c r="G63" s="28"/>
      <c r="H63" s="28"/>
      <c r="I63" s="28"/>
      <c r="J63" s="67"/>
      <c r="K63" s="55" t="s">
        <v>5</v>
      </c>
      <c r="L63" s="56">
        <v>93.291819226554779</v>
      </c>
    </row>
    <row r="64" spans="1:12" ht="15.4" customHeight="1" x14ac:dyDescent="0.35">
      <c r="B64" s="4"/>
      <c r="C64" s="4"/>
      <c r="D64" s="3"/>
      <c r="E64" s="2"/>
      <c r="F64" s="28"/>
      <c r="G64" s="28"/>
      <c r="H64" s="28"/>
      <c r="I64" s="28"/>
      <c r="J64" s="67"/>
      <c r="K64" s="55" t="s">
        <v>52</v>
      </c>
      <c r="L64" s="56">
        <v>93.092561446991823</v>
      </c>
    </row>
    <row r="65" spans="1:12" ht="15.4" customHeight="1" x14ac:dyDescent="0.35">
      <c r="B65" s="4"/>
      <c r="C65" s="4"/>
      <c r="D65" s="3"/>
      <c r="E65" s="2"/>
      <c r="F65" s="28"/>
      <c r="G65" s="28"/>
      <c r="H65" s="28"/>
      <c r="I65" s="28"/>
      <c r="J65" s="67"/>
      <c r="K65" s="60" t="s">
        <v>4</v>
      </c>
      <c r="L65" s="56">
        <v>95.211090107120356</v>
      </c>
    </row>
    <row r="66" spans="1:12" ht="15.4" customHeight="1" x14ac:dyDescent="0.35">
      <c r="B66" s="4"/>
      <c r="C66" s="4"/>
      <c r="D66" s="3"/>
      <c r="E66" s="2"/>
      <c r="F66" s="28"/>
      <c r="G66" s="28"/>
      <c r="H66" s="28"/>
      <c r="I66" s="28"/>
      <c r="J66" s="67"/>
      <c r="K66" s="50" t="s">
        <v>3</v>
      </c>
      <c r="L66" s="56">
        <v>96.917566614207416</v>
      </c>
    </row>
    <row r="67" spans="1:12" ht="15.4" customHeight="1" x14ac:dyDescent="0.35">
      <c r="B67" s="28"/>
      <c r="C67" s="28"/>
      <c r="D67" s="28"/>
      <c r="E67" s="28"/>
      <c r="F67" s="28"/>
      <c r="G67" s="28"/>
      <c r="H67" s="28"/>
      <c r="I67" s="28"/>
      <c r="J67" s="67"/>
      <c r="K67" s="50" t="s">
        <v>51</v>
      </c>
      <c r="L67" s="56">
        <v>93.42376879976409</v>
      </c>
    </row>
    <row r="68" spans="1:12" ht="15.4" customHeight="1" x14ac:dyDescent="0.35">
      <c r="A68" s="28"/>
      <c r="B68" s="28"/>
      <c r="C68" s="28"/>
      <c r="D68" s="28"/>
      <c r="E68" s="28"/>
      <c r="F68" s="28"/>
      <c r="G68" s="28"/>
      <c r="H68" s="28"/>
      <c r="I68" s="28"/>
      <c r="J68" s="67"/>
      <c r="K68" s="50" t="s">
        <v>2</v>
      </c>
      <c r="L68" s="56">
        <v>100.38445108927809</v>
      </c>
    </row>
    <row r="69" spans="1:12" ht="15.4" customHeight="1" x14ac:dyDescent="0.35">
      <c r="A69" s="28"/>
      <c r="B69" s="27"/>
      <c r="C69" s="27"/>
      <c r="D69" s="27"/>
      <c r="E69" s="27"/>
      <c r="F69" s="27"/>
      <c r="G69" s="27"/>
      <c r="H69" s="27"/>
      <c r="I69" s="27"/>
      <c r="J69" s="76"/>
      <c r="K69" s="50" t="s">
        <v>1</v>
      </c>
      <c r="L69" s="56">
        <v>95.642201834862391</v>
      </c>
    </row>
    <row r="70" spans="1:12" ht="15.4" customHeight="1" x14ac:dyDescent="0.35">
      <c r="K70" s="52"/>
      <c r="L70" s="56" t="s">
        <v>7</v>
      </c>
    </row>
    <row r="71" spans="1:12" ht="15.4" customHeight="1" x14ac:dyDescent="0.35">
      <c r="K71" s="55" t="s">
        <v>6</v>
      </c>
      <c r="L71" s="56">
        <v>89.780172970182008</v>
      </c>
    </row>
    <row r="72" spans="1:12" ht="15.4" customHeight="1" x14ac:dyDescent="0.35">
      <c r="K72" s="55" t="s">
        <v>5</v>
      </c>
      <c r="L72" s="56">
        <v>91.612208354491273</v>
      </c>
    </row>
    <row r="73" spans="1:12" ht="15.4" customHeight="1" x14ac:dyDescent="0.35">
      <c r="K73" s="55" t="s">
        <v>52</v>
      </c>
      <c r="L73" s="56">
        <v>91.508955179841251</v>
      </c>
    </row>
    <row r="74" spans="1:12" ht="15.4" customHeight="1" x14ac:dyDescent="0.35">
      <c r="K74" s="60" t="s">
        <v>4</v>
      </c>
      <c r="L74" s="56">
        <v>93.506886308398592</v>
      </c>
    </row>
    <row r="75" spans="1:12" ht="15.4" customHeight="1" x14ac:dyDescent="0.35">
      <c r="A75" s="26" t="str">
        <f>"Indexed number of employee jobs held by women in "&amp;$L$1&amp;" each week, by State and Territory"</f>
        <v>Indexed number of employee jobs held by women in Other services each week, by State and Territory</v>
      </c>
      <c r="K75" s="50" t="s">
        <v>3</v>
      </c>
      <c r="L75" s="56">
        <v>94.527920985510391</v>
      </c>
    </row>
    <row r="76" spans="1:12" ht="15.4" customHeight="1" x14ac:dyDescent="0.35">
      <c r="K76" s="50" t="s">
        <v>51</v>
      </c>
      <c r="L76" s="56">
        <v>92.794455912710106</v>
      </c>
    </row>
    <row r="77" spans="1:12" ht="15.4" customHeight="1" x14ac:dyDescent="0.35">
      <c r="B77" s="4"/>
      <c r="C77" s="4"/>
      <c r="D77" s="4"/>
      <c r="E77" s="4"/>
      <c r="F77" s="28"/>
      <c r="G77" s="28"/>
      <c r="H77" s="28"/>
      <c r="I77" s="28"/>
      <c r="J77" s="67"/>
      <c r="K77" s="50" t="s">
        <v>2</v>
      </c>
      <c r="L77" s="56">
        <v>98.181973515591622</v>
      </c>
    </row>
    <row r="78" spans="1:12" ht="15.4" customHeight="1" x14ac:dyDescent="0.35">
      <c r="B78" s="4"/>
      <c r="C78" s="4"/>
      <c r="D78" s="4"/>
      <c r="E78" s="4"/>
      <c r="F78" s="28"/>
      <c r="G78" s="28"/>
      <c r="H78" s="28"/>
      <c r="I78" s="28"/>
      <c r="J78" s="67"/>
      <c r="K78" s="50" t="s">
        <v>1</v>
      </c>
      <c r="L78" s="56">
        <v>94.46865443425078</v>
      </c>
    </row>
    <row r="79" spans="1:12" ht="15.4" customHeight="1" x14ac:dyDescent="0.35">
      <c r="B79" s="4"/>
      <c r="C79" s="4"/>
      <c r="D79" s="3"/>
      <c r="E79" s="2"/>
      <c r="F79" s="28"/>
      <c r="G79" s="28"/>
      <c r="H79" s="28"/>
      <c r="I79" s="28"/>
      <c r="J79" s="67"/>
      <c r="K79" s="58"/>
      <c r="L79" s="58"/>
    </row>
    <row r="80" spans="1:12" ht="15.4" customHeight="1" x14ac:dyDescent="0.35">
      <c r="B80" s="4"/>
      <c r="C80" s="4"/>
      <c r="D80" s="3"/>
      <c r="E80" s="2"/>
      <c r="F80" s="28"/>
      <c r="G80" s="28"/>
      <c r="H80" s="28"/>
      <c r="I80" s="28"/>
      <c r="J80" s="67"/>
      <c r="K80" s="55" t="s">
        <v>10</v>
      </c>
      <c r="L80" s="55"/>
    </row>
    <row r="81" spans="1:12" ht="15.4" customHeight="1" x14ac:dyDescent="0.35">
      <c r="B81" s="4"/>
      <c r="C81" s="4"/>
      <c r="D81" s="3"/>
      <c r="E81" s="2"/>
      <c r="F81" s="28"/>
      <c r="G81" s="28"/>
      <c r="H81" s="28"/>
      <c r="I81" s="28"/>
      <c r="J81" s="67"/>
      <c r="K81" s="58"/>
      <c r="L81" s="55" t="s">
        <v>9</v>
      </c>
    </row>
    <row r="82" spans="1:12" ht="15.4" customHeight="1" x14ac:dyDescent="0.35">
      <c r="A82" s="28"/>
      <c r="B82" s="28"/>
      <c r="C82" s="28"/>
      <c r="D82" s="28"/>
      <c r="E82" s="28"/>
      <c r="F82" s="28"/>
      <c r="G82" s="28"/>
      <c r="H82" s="28"/>
      <c r="I82" s="28"/>
      <c r="J82" s="67"/>
      <c r="K82" s="55" t="s">
        <v>6</v>
      </c>
      <c r="L82" s="56">
        <v>99.09711388455537</v>
      </c>
    </row>
    <row r="83" spans="1:12" ht="15.4" customHeight="1" x14ac:dyDescent="0.35">
      <c r="B83" s="28"/>
      <c r="C83" s="28"/>
      <c r="D83" s="28"/>
      <c r="E83" s="28"/>
      <c r="F83" s="28"/>
      <c r="G83" s="28"/>
      <c r="H83" s="28"/>
      <c r="I83" s="28"/>
      <c r="J83" s="67"/>
      <c r="K83" s="55" t="s">
        <v>5</v>
      </c>
      <c r="L83" s="56">
        <v>99.8841462029486</v>
      </c>
    </row>
    <row r="84" spans="1:12" ht="15.4" customHeight="1" x14ac:dyDescent="0.35">
      <c r="A84" s="28"/>
      <c r="B84" s="27"/>
      <c r="C84" s="27"/>
      <c r="D84" s="27"/>
      <c r="E84" s="27"/>
      <c r="F84" s="27"/>
      <c r="G84" s="27"/>
      <c r="H84" s="27"/>
      <c r="I84" s="27"/>
      <c r="J84" s="76"/>
      <c r="K84" s="55" t="s">
        <v>52</v>
      </c>
      <c r="L84" s="56">
        <v>99.66123059954306</v>
      </c>
    </row>
    <row r="85" spans="1:12" ht="15.4" customHeight="1" x14ac:dyDescent="0.35">
      <c r="K85" s="60" t="s">
        <v>4</v>
      </c>
      <c r="L85" s="56">
        <v>100.41001483032366</v>
      </c>
    </row>
    <row r="86" spans="1:12" ht="15.4" customHeight="1" x14ac:dyDescent="0.35">
      <c r="K86" s="50" t="s">
        <v>3</v>
      </c>
      <c r="L86" s="56">
        <v>100.43859649122805</v>
      </c>
    </row>
    <row r="87" spans="1:12" ht="15.4" customHeight="1" x14ac:dyDescent="0.35">
      <c r="K87" s="50" t="s">
        <v>51</v>
      </c>
      <c r="L87" s="56">
        <v>99.780487804878049</v>
      </c>
    </row>
    <row r="88" spans="1:12" ht="15.4" customHeight="1" x14ac:dyDescent="0.35">
      <c r="K88" s="50" t="s">
        <v>2</v>
      </c>
      <c r="L88" s="56">
        <v>100.62555853440571</v>
      </c>
    </row>
    <row r="89" spans="1:12" ht="15.4" customHeight="1" x14ac:dyDescent="0.35">
      <c r="K89" s="50" t="s">
        <v>1</v>
      </c>
      <c r="L89" s="56">
        <v>100.53504547886571</v>
      </c>
    </row>
    <row r="90" spans="1:12" ht="15.4" customHeight="1" x14ac:dyDescent="0.35">
      <c r="K90" s="58"/>
      <c r="L90" s="56" t="s">
        <v>8</v>
      </c>
    </row>
    <row r="91" spans="1:12" ht="15" customHeight="1" x14ac:dyDescent="0.35">
      <c r="K91" s="55" t="s">
        <v>6</v>
      </c>
      <c r="L91" s="56">
        <v>88.12402496099844</v>
      </c>
    </row>
    <row r="92" spans="1:12" ht="15" customHeight="1" x14ac:dyDescent="0.35">
      <c r="K92" s="55" t="s">
        <v>5</v>
      </c>
      <c r="L92" s="56">
        <v>87.515049635401283</v>
      </c>
    </row>
    <row r="93" spans="1:12" ht="15" customHeight="1" x14ac:dyDescent="0.35">
      <c r="A93" s="26"/>
      <c r="K93" s="55" t="s">
        <v>52</v>
      </c>
      <c r="L93" s="56">
        <v>89.647837390687783</v>
      </c>
    </row>
    <row r="94" spans="1:12" ht="15" customHeight="1" x14ac:dyDescent="0.35">
      <c r="K94" s="60" t="s">
        <v>4</v>
      </c>
      <c r="L94" s="56">
        <v>91.206490447526818</v>
      </c>
    </row>
    <row r="95" spans="1:12" ht="15" customHeight="1" x14ac:dyDescent="0.35">
      <c r="K95" s="50" t="s">
        <v>3</v>
      </c>
      <c r="L95" s="56">
        <v>88.810916179337227</v>
      </c>
    </row>
    <row r="96" spans="1:12" ht="15" customHeight="1" x14ac:dyDescent="0.35">
      <c r="K96" s="50" t="s">
        <v>51</v>
      </c>
      <c r="L96" s="56">
        <v>88.439024390243901</v>
      </c>
    </row>
    <row r="97" spans="1:12" ht="15" customHeight="1" x14ac:dyDescent="0.35">
      <c r="K97" s="50" t="s">
        <v>2</v>
      </c>
      <c r="L97" s="56">
        <v>96.157283288650589</v>
      </c>
    </row>
    <row r="98" spans="1:12" ht="15" customHeight="1" x14ac:dyDescent="0.35">
      <c r="K98" s="50" t="s">
        <v>1</v>
      </c>
      <c r="L98" s="56">
        <v>96.629213483146074</v>
      </c>
    </row>
    <row r="99" spans="1:12" ht="15" customHeight="1" x14ac:dyDescent="0.35">
      <c r="K99" s="52"/>
      <c r="L99" s="56" t="s">
        <v>7</v>
      </c>
    </row>
    <row r="100" spans="1:12" ht="15" customHeight="1" x14ac:dyDescent="0.35">
      <c r="A100" s="25"/>
      <c r="B100" s="24"/>
      <c r="K100" s="55" t="s">
        <v>6</v>
      </c>
      <c r="L100" s="56">
        <v>84.97226989079563</v>
      </c>
    </row>
    <row r="101" spans="1:12" x14ac:dyDescent="0.35">
      <c r="A101" s="25"/>
      <c r="B101" s="24"/>
      <c r="K101" s="55" t="s">
        <v>5</v>
      </c>
      <c r="L101" s="56">
        <v>84.827196110947042</v>
      </c>
    </row>
    <row r="102" spans="1:12" x14ac:dyDescent="0.35">
      <c r="A102" s="25"/>
      <c r="B102" s="24"/>
      <c r="K102" s="55" t="s">
        <v>52</v>
      </c>
      <c r="L102" s="56">
        <v>86.129283857244147</v>
      </c>
    </row>
    <row r="103" spans="1:12" x14ac:dyDescent="0.35">
      <c r="A103" s="25"/>
      <c r="B103" s="24"/>
      <c r="K103" s="60" t="s">
        <v>4</v>
      </c>
      <c r="L103" s="56">
        <v>88.146820204135039</v>
      </c>
    </row>
    <row r="104" spans="1:12" x14ac:dyDescent="0.35">
      <c r="A104" s="25"/>
      <c r="B104" s="24"/>
      <c r="K104" s="50" t="s">
        <v>3</v>
      </c>
      <c r="L104" s="56">
        <v>83.176998050682244</v>
      </c>
    </row>
    <row r="105" spans="1:12" x14ac:dyDescent="0.35">
      <c r="A105" s="25"/>
      <c r="B105" s="24"/>
      <c r="K105" s="50" t="s">
        <v>51</v>
      </c>
      <c r="L105" s="56">
        <v>84.812195121951234</v>
      </c>
    </row>
    <row r="106" spans="1:12" x14ac:dyDescent="0.35">
      <c r="A106" s="25"/>
      <c r="B106" s="24"/>
      <c r="K106" s="50" t="s">
        <v>2</v>
      </c>
      <c r="L106" s="56">
        <v>92.641644325290443</v>
      </c>
    </row>
    <row r="107" spans="1:12" x14ac:dyDescent="0.35">
      <c r="A107" s="25"/>
      <c r="B107" s="24"/>
      <c r="K107" s="50" t="s">
        <v>1</v>
      </c>
      <c r="L107" s="56">
        <v>92.407437132156232</v>
      </c>
    </row>
    <row r="108" spans="1:12" x14ac:dyDescent="0.35">
      <c r="A108" s="25"/>
      <c r="B108" s="24"/>
      <c r="K108" s="58"/>
      <c r="L108" s="62"/>
    </row>
    <row r="109" spans="1:12" x14ac:dyDescent="0.35">
      <c r="A109" s="25"/>
      <c r="B109" s="24"/>
      <c r="K109" s="58"/>
      <c r="L109" s="62"/>
    </row>
    <row r="110" spans="1:12" x14ac:dyDescent="0.35">
      <c r="K110" s="58"/>
      <c r="L110" s="62"/>
    </row>
    <row r="111" spans="1:12" x14ac:dyDescent="0.35">
      <c r="K111" s="58"/>
      <c r="L111" s="62"/>
    </row>
    <row r="112" spans="1:12" x14ac:dyDescent="0.35">
      <c r="K112" s="58"/>
      <c r="L112" s="62"/>
    </row>
    <row r="113" spans="11:12" x14ac:dyDescent="0.35">
      <c r="K113" s="58"/>
      <c r="L113" s="62"/>
    </row>
    <row r="114" spans="11:12" x14ac:dyDescent="0.35">
      <c r="K114" s="58"/>
      <c r="L114" s="62"/>
    </row>
    <row r="115" spans="11:12" x14ac:dyDescent="0.35">
      <c r="K115" s="58"/>
      <c r="L115" s="62"/>
    </row>
    <row r="116" spans="11:12" x14ac:dyDescent="0.35">
      <c r="K116" s="58"/>
      <c r="L116" s="62"/>
    </row>
    <row r="117" spans="11:12" x14ac:dyDescent="0.35">
      <c r="K117" s="58"/>
      <c r="L117" s="62"/>
    </row>
    <row r="118" spans="11:12" x14ac:dyDescent="0.35">
      <c r="K118" s="58"/>
      <c r="L118" s="62"/>
    </row>
    <row r="119" spans="11:12" x14ac:dyDescent="0.35">
      <c r="K119" s="58"/>
      <c r="L119" s="62"/>
    </row>
    <row r="120" spans="11:12" x14ac:dyDescent="0.35">
      <c r="K120" s="58"/>
      <c r="L120" s="62"/>
    </row>
    <row r="121" spans="11:12" x14ac:dyDescent="0.35">
      <c r="K121" s="58"/>
      <c r="L121" s="63"/>
    </row>
    <row r="122" spans="11:12" x14ac:dyDescent="0.35">
      <c r="K122" s="51"/>
      <c r="L122" s="62"/>
    </row>
    <row r="123" spans="11:12" x14ac:dyDescent="0.35">
      <c r="K123" s="51"/>
      <c r="L123" s="62"/>
    </row>
    <row r="124" spans="11:12" x14ac:dyDescent="0.35">
      <c r="K124" s="51"/>
      <c r="L124" s="62"/>
    </row>
    <row r="125" spans="11:12" x14ac:dyDescent="0.35">
      <c r="K125" s="51"/>
      <c r="L125" s="62"/>
    </row>
    <row r="126" spans="11:12" x14ac:dyDescent="0.35">
      <c r="K126" s="51"/>
      <c r="L126" s="62"/>
    </row>
    <row r="127" spans="11:12" x14ac:dyDescent="0.35">
      <c r="K127" s="51"/>
      <c r="L127" s="62"/>
    </row>
    <row r="128" spans="11:12" x14ac:dyDescent="0.35">
      <c r="K128" s="51"/>
      <c r="L128" s="62"/>
    </row>
    <row r="129" spans="1:12" x14ac:dyDescent="0.35">
      <c r="K129" s="51"/>
      <c r="L129" s="62"/>
    </row>
    <row r="130" spans="1:12" x14ac:dyDescent="0.35">
      <c r="K130" s="51"/>
      <c r="L130" s="62"/>
    </row>
    <row r="131" spans="1:12" x14ac:dyDescent="0.35">
      <c r="K131" s="58"/>
      <c r="L131" s="62"/>
    </row>
    <row r="132" spans="1:12" x14ac:dyDescent="0.35">
      <c r="K132" s="58"/>
      <c r="L132" s="62"/>
    </row>
    <row r="133" spans="1:12" x14ac:dyDescent="0.35">
      <c r="K133" s="58"/>
      <c r="L133" s="62"/>
    </row>
    <row r="134" spans="1:12" x14ac:dyDescent="0.35">
      <c r="K134" s="58"/>
      <c r="L134" s="62"/>
    </row>
    <row r="135" spans="1:12" x14ac:dyDescent="0.35">
      <c r="K135" s="58"/>
      <c r="L135" s="62"/>
    </row>
    <row r="136" spans="1:12" x14ac:dyDescent="0.35">
      <c r="K136" s="58"/>
      <c r="L136" s="62"/>
    </row>
    <row r="137" spans="1:12" x14ac:dyDescent="0.35">
      <c r="K137" s="58"/>
      <c r="L137" s="62"/>
    </row>
    <row r="138" spans="1:12" x14ac:dyDescent="0.35">
      <c r="K138" s="58"/>
      <c r="L138" s="62"/>
    </row>
    <row r="139" spans="1:12" x14ac:dyDescent="0.35">
      <c r="K139" s="58"/>
      <c r="L139" s="62"/>
    </row>
    <row r="140" spans="1:12" x14ac:dyDescent="0.35">
      <c r="A140" s="25"/>
      <c r="B140" s="24"/>
      <c r="K140" s="58"/>
      <c r="L140" s="62"/>
    </row>
    <row r="141" spans="1:12" x14ac:dyDescent="0.35">
      <c r="A141" s="25"/>
      <c r="B141" s="24"/>
      <c r="K141" s="58"/>
      <c r="L141" s="58"/>
    </row>
    <row r="142" spans="1:12" x14ac:dyDescent="0.35">
      <c r="K142" s="58"/>
      <c r="L142" s="64"/>
    </row>
    <row r="143" spans="1:12" x14ac:dyDescent="0.35">
      <c r="K143" s="58"/>
      <c r="L143" s="65"/>
    </row>
    <row r="144" spans="1:12" x14ac:dyDescent="0.35">
      <c r="K144" s="58"/>
      <c r="L144" s="63"/>
    </row>
    <row r="145" spans="11:12" x14ac:dyDescent="0.35">
      <c r="K145" s="58"/>
      <c r="L145" s="63"/>
    </row>
    <row r="146" spans="11:12" x14ac:dyDescent="0.35">
      <c r="K146" s="58"/>
      <c r="L146" s="63"/>
    </row>
    <row r="147" spans="11:12" x14ac:dyDescent="0.35">
      <c r="K147" s="58"/>
      <c r="L147" s="63"/>
    </row>
    <row r="148" spans="11:12" x14ac:dyDescent="0.35">
      <c r="K148" s="58"/>
      <c r="L148" s="63"/>
    </row>
    <row r="149" spans="11:12" x14ac:dyDescent="0.35">
      <c r="K149" s="58"/>
      <c r="L149" s="63"/>
    </row>
    <row r="150" spans="11:12" x14ac:dyDescent="0.35">
      <c r="K150" s="51"/>
      <c r="L150" s="63"/>
    </row>
    <row r="151" spans="11:12" x14ac:dyDescent="0.35">
      <c r="K151" s="58"/>
      <c r="L151" s="63"/>
    </row>
    <row r="152" spans="11:12" x14ac:dyDescent="0.35">
      <c r="K152" s="58"/>
      <c r="L152" s="63"/>
    </row>
    <row r="153" spans="11:12" x14ac:dyDescent="0.35">
      <c r="K153" s="58"/>
      <c r="L153" s="63"/>
    </row>
    <row r="154" spans="11:12" x14ac:dyDescent="0.35">
      <c r="K154" s="58"/>
      <c r="L154" s="63"/>
    </row>
    <row r="155" spans="11:12" x14ac:dyDescent="0.35">
      <c r="K155" s="58"/>
      <c r="L155" s="63"/>
    </row>
    <row r="156" spans="11:12" x14ac:dyDescent="0.35">
      <c r="K156" s="58"/>
      <c r="L156" s="63"/>
    </row>
    <row r="157" spans="11:12" x14ac:dyDescent="0.35">
      <c r="K157" s="58"/>
      <c r="L157" s="63"/>
    </row>
    <row r="158" spans="11:12" x14ac:dyDescent="0.35">
      <c r="K158" s="58"/>
      <c r="L158" s="63"/>
    </row>
    <row r="159" spans="11:12" x14ac:dyDescent="0.35">
      <c r="K159" s="58"/>
      <c r="L159" s="63"/>
    </row>
    <row r="160" spans="11:12" x14ac:dyDescent="0.35">
      <c r="K160" s="58"/>
      <c r="L160" s="63"/>
    </row>
    <row r="161" spans="11:12" x14ac:dyDescent="0.35">
      <c r="K161" s="58"/>
      <c r="L161" s="63"/>
    </row>
    <row r="162" spans="11:12" x14ac:dyDescent="0.35">
      <c r="K162" s="58"/>
      <c r="L162" s="63"/>
    </row>
    <row r="163" spans="11:12" x14ac:dyDescent="0.35">
      <c r="K163" s="58"/>
      <c r="L163" s="63"/>
    </row>
    <row r="164" spans="11:12" x14ac:dyDescent="0.35">
      <c r="K164" s="58"/>
      <c r="L164" s="63"/>
    </row>
    <row r="165" spans="11:12" x14ac:dyDescent="0.35">
      <c r="K165" s="58"/>
      <c r="L165" s="63"/>
    </row>
    <row r="166" spans="11:12" x14ac:dyDescent="0.35">
      <c r="K166" s="58"/>
      <c r="L166" s="63"/>
    </row>
    <row r="167" spans="11:12" x14ac:dyDescent="0.35">
      <c r="K167" s="58"/>
      <c r="L167" s="63"/>
    </row>
    <row r="168" spans="11:12" x14ac:dyDescent="0.35">
      <c r="K168" s="58"/>
      <c r="L168" s="63"/>
    </row>
    <row r="169" spans="11:12" x14ac:dyDescent="0.35">
      <c r="K169" s="58"/>
      <c r="L169" s="63"/>
    </row>
    <row r="170" spans="11:12" x14ac:dyDescent="0.35">
      <c r="K170" s="51"/>
      <c r="L170" s="63"/>
    </row>
    <row r="171" spans="11:12" x14ac:dyDescent="0.35">
      <c r="K171" s="51"/>
      <c r="L171" s="63"/>
    </row>
    <row r="172" spans="11:12" x14ac:dyDescent="0.35">
      <c r="K172" s="51"/>
      <c r="L172" s="63"/>
    </row>
    <row r="173" spans="11:12" x14ac:dyDescent="0.35">
      <c r="K173" s="58"/>
      <c r="L173" s="63"/>
    </row>
    <row r="174" spans="11:12" x14ac:dyDescent="0.35">
      <c r="K174" s="58"/>
      <c r="L174" s="63"/>
    </row>
    <row r="175" spans="11:12" x14ac:dyDescent="0.35">
      <c r="K175" s="58"/>
      <c r="L175" s="63"/>
    </row>
    <row r="176" spans="11:12" x14ac:dyDescent="0.35">
      <c r="K176" s="58"/>
      <c r="L176" s="63"/>
    </row>
    <row r="177" spans="11:12" x14ac:dyDescent="0.35">
      <c r="K177" s="58"/>
      <c r="L177" s="63"/>
    </row>
    <row r="178" spans="11:12" x14ac:dyDescent="0.35">
      <c r="K178" s="58"/>
      <c r="L178" s="63"/>
    </row>
    <row r="179" spans="11:12" x14ac:dyDescent="0.35">
      <c r="K179" s="58"/>
      <c r="L179" s="63"/>
    </row>
    <row r="180" spans="11:12" x14ac:dyDescent="0.35">
      <c r="K180" s="58"/>
      <c r="L180" s="63"/>
    </row>
    <row r="181" spans="11:12" x14ac:dyDescent="0.35">
      <c r="K181" s="58"/>
      <c r="L181" s="58"/>
    </row>
    <row r="182" spans="11:12" x14ac:dyDescent="0.35">
      <c r="K182" s="58"/>
      <c r="L182" s="58"/>
    </row>
    <row r="183" spans="11:12" x14ac:dyDescent="0.35">
      <c r="K183" s="58"/>
      <c r="L183" s="58"/>
    </row>
    <row r="184" spans="11:12" x14ac:dyDescent="0.35">
      <c r="K184" s="58"/>
      <c r="L184" s="58"/>
    </row>
    <row r="185" spans="11:12" x14ac:dyDescent="0.35">
      <c r="K185" s="51"/>
      <c r="L185" s="58"/>
    </row>
    <row r="186" spans="11:12" x14ac:dyDescent="0.35">
      <c r="K186" s="51"/>
      <c r="L186" s="58"/>
    </row>
    <row r="187" spans="11:12" x14ac:dyDescent="0.35">
      <c r="K187" s="51"/>
      <c r="L187" s="58"/>
    </row>
    <row r="188" spans="11:12" x14ac:dyDescent="0.35">
      <c r="K188" s="51"/>
      <c r="L188" s="58"/>
    </row>
    <row r="189" spans="11:12" x14ac:dyDescent="0.35">
      <c r="K189" s="51"/>
      <c r="L189" s="58"/>
    </row>
    <row r="190" spans="11:12" x14ac:dyDescent="0.35">
      <c r="K190" s="51"/>
      <c r="L190" s="58"/>
    </row>
    <row r="191" spans="11:12" x14ac:dyDescent="0.35">
      <c r="K191" s="51"/>
      <c r="L191" s="58"/>
    </row>
    <row r="192" spans="11:12" x14ac:dyDescent="0.35">
      <c r="K192" s="51"/>
      <c r="L192" s="58"/>
    </row>
    <row r="193" spans="11:12" x14ac:dyDescent="0.35">
      <c r="K193" s="51"/>
      <c r="L193" s="58"/>
    </row>
    <row r="194" spans="11:12" x14ac:dyDescent="0.35">
      <c r="K194" s="51"/>
      <c r="L194" s="58"/>
    </row>
    <row r="195" spans="11:12" x14ac:dyDescent="0.35">
      <c r="K195" s="51"/>
      <c r="L195" s="58"/>
    </row>
    <row r="196" spans="11:12" x14ac:dyDescent="0.35">
      <c r="K196" s="51"/>
      <c r="L196" s="58"/>
    </row>
    <row r="197" spans="11:12" x14ac:dyDescent="0.35">
      <c r="K197" s="51"/>
      <c r="L197" s="58"/>
    </row>
    <row r="198" spans="11:12" x14ac:dyDescent="0.35">
      <c r="K198" s="51"/>
      <c r="L198" s="58"/>
    </row>
    <row r="199" spans="11:12" x14ac:dyDescent="0.35">
      <c r="K199" s="51"/>
      <c r="L199" s="58"/>
    </row>
    <row r="200" spans="11:12" x14ac:dyDescent="0.35">
      <c r="K200" s="51"/>
      <c r="L200" s="58"/>
    </row>
    <row r="201" spans="11:12" x14ac:dyDescent="0.35">
      <c r="K201" s="51"/>
      <c r="L201" s="58"/>
    </row>
    <row r="202" spans="11:12" x14ac:dyDescent="0.35">
      <c r="K202" s="51"/>
      <c r="L202" s="58"/>
    </row>
    <row r="203" spans="11:12" x14ac:dyDescent="0.35">
      <c r="K203" s="51"/>
      <c r="L203" s="58"/>
    </row>
    <row r="204" spans="11:12" x14ac:dyDescent="0.35">
      <c r="K204" s="51"/>
      <c r="L204" s="58"/>
    </row>
    <row r="205" spans="11:12" x14ac:dyDescent="0.35">
      <c r="K205" s="51"/>
      <c r="L205" s="58"/>
    </row>
    <row r="206" spans="11:12" x14ac:dyDescent="0.35">
      <c r="K206" s="51"/>
      <c r="L206" s="58"/>
    </row>
    <row r="207" spans="11:12" x14ac:dyDescent="0.35">
      <c r="K207" s="51"/>
      <c r="L207" s="58"/>
    </row>
    <row r="208" spans="11:12" x14ac:dyDescent="0.35">
      <c r="K208" s="51"/>
      <c r="L208" s="58"/>
    </row>
    <row r="209" spans="11:12" x14ac:dyDescent="0.35">
      <c r="K209" s="51"/>
      <c r="L209" s="58"/>
    </row>
    <row r="210" spans="11:12" x14ac:dyDescent="0.35">
      <c r="K210" s="51"/>
      <c r="L210" s="58"/>
    </row>
    <row r="211" spans="11:12" x14ac:dyDescent="0.35">
      <c r="K211" s="51"/>
      <c r="L211" s="58"/>
    </row>
    <row r="212" spans="11:12" x14ac:dyDescent="0.35">
      <c r="K212" s="51"/>
      <c r="L212" s="58"/>
    </row>
    <row r="213" spans="11:12" x14ac:dyDescent="0.35">
      <c r="K213" s="51"/>
      <c r="L213" s="58"/>
    </row>
    <row r="214" spans="11:12" x14ac:dyDescent="0.35">
      <c r="K214" s="51"/>
      <c r="L214" s="58"/>
    </row>
    <row r="215" spans="11:12" x14ac:dyDescent="0.35">
      <c r="K215" s="51"/>
      <c r="L215" s="51"/>
    </row>
    <row r="216" spans="11:12" x14ac:dyDescent="0.35">
      <c r="K216" s="51"/>
      <c r="L216" s="51"/>
    </row>
    <row r="217" spans="11:12" x14ac:dyDescent="0.35">
      <c r="K217" s="51"/>
      <c r="L217" s="51"/>
    </row>
    <row r="218" spans="11:12" x14ac:dyDescent="0.35">
      <c r="K218" s="51"/>
      <c r="L218" s="51"/>
    </row>
    <row r="219" spans="11:12" x14ac:dyDescent="0.35">
      <c r="K219" s="51"/>
      <c r="L219" s="51"/>
    </row>
    <row r="220" spans="11:12" x14ac:dyDescent="0.35">
      <c r="K220" s="51"/>
      <c r="L220" s="51"/>
    </row>
    <row r="221" spans="11:12" x14ac:dyDescent="0.35">
      <c r="K221" s="51"/>
      <c r="L221" s="51"/>
    </row>
    <row r="222" spans="11:12" x14ac:dyDescent="0.35">
      <c r="K222" s="51"/>
      <c r="L222" s="51"/>
    </row>
    <row r="223" spans="11:12" x14ac:dyDescent="0.35">
      <c r="K223" s="51"/>
      <c r="L223" s="51"/>
    </row>
    <row r="224" spans="11:12" x14ac:dyDescent="0.35">
      <c r="K224" s="51"/>
      <c r="L224" s="51"/>
    </row>
    <row r="225" spans="11:12" x14ac:dyDescent="0.35">
      <c r="K225" s="51"/>
      <c r="L225" s="51"/>
    </row>
    <row r="226" spans="11:12" x14ac:dyDescent="0.35">
      <c r="K226" s="51"/>
      <c r="L226" s="51"/>
    </row>
    <row r="227" spans="11:12" x14ac:dyDescent="0.35">
      <c r="K227" s="51"/>
      <c r="L227" s="51"/>
    </row>
    <row r="228" spans="11:12" x14ac:dyDescent="0.35">
      <c r="K228" s="51"/>
      <c r="L228" s="51"/>
    </row>
    <row r="229" spans="11:12" x14ac:dyDescent="0.35">
      <c r="K229" s="51"/>
      <c r="L229" s="51"/>
    </row>
    <row r="230" spans="11:12" x14ac:dyDescent="0.35">
      <c r="K230" s="51"/>
      <c r="L230" s="51"/>
    </row>
    <row r="231" spans="11:12" x14ac:dyDescent="0.35">
      <c r="K231" s="51"/>
      <c r="L231" s="51"/>
    </row>
    <row r="232" spans="11:12" x14ac:dyDescent="0.35">
      <c r="K232" s="51"/>
      <c r="L232" s="51"/>
    </row>
    <row r="233" spans="11:12" x14ac:dyDescent="0.35">
      <c r="K233" s="51"/>
      <c r="L233" s="51"/>
    </row>
    <row r="234" spans="11:12" x14ac:dyDescent="0.35">
      <c r="K234" s="51"/>
      <c r="L234" s="51"/>
    </row>
    <row r="235" spans="11:12" x14ac:dyDescent="0.35">
      <c r="K235" s="51"/>
      <c r="L235" s="51"/>
    </row>
    <row r="236" spans="11:12" x14ac:dyDescent="0.35">
      <c r="K236" s="51"/>
      <c r="L236" s="51"/>
    </row>
    <row r="237" spans="11:12" x14ac:dyDescent="0.35">
      <c r="K237" s="51"/>
      <c r="L237" s="51"/>
    </row>
    <row r="238" spans="11:12" x14ac:dyDescent="0.35">
      <c r="K238" s="51"/>
      <c r="L238" s="51"/>
    </row>
    <row r="239" spans="11:12" x14ac:dyDescent="0.35">
      <c r="K239" s="51"/>
      <c r="L239" s="51"/>
    </row>
    <row r="240" spans="11:12" x14ac:dyDescent="0.35">
      <c r="K240" s="51"/>
      <c r="L240" s="51"/>
    </row>
    <row r="241" spans="11:12" x14ac:dyDescent="0.35">
      <c r="K241" s="51"/>
      <c r="L241" s="51"/>
    </row>
    <row r="242" spans="11:12" x14ac:dyDescent="0.35">
      <c r="K242" s="51"/>
      <c r="L242" s="51"/>
    </row>
    <row r="243" spans="11:12" x14ac:dyDescent="0.35">
      <c r="K243" s="51"/>
      <c r="L243" s="51"/>
    </row>
    <row r="244" spans="11:12" x14ac:dyDescent="0.35">
      <c r="K244" s="51"/>
      <c r="L244" s="51"/>
    </row>
    <row r="245" spans="11:12" x14ac:dyDescent="0.35">
      <c r="K245" s="51"/>
      <c r="L245" s="51"/>
    </row>
    <row r="246" spans="11:12" x14ac:dyDescent="0.35">
      <c r="K246" s="51"/>
      <c r="L246" s="51"/>
    </row>
    <row r="247" spans="11:12" x14ac:dyDescent="0.35">
      <c r="K247" s="51"/>
      <c r="L247" s="51"/>
    </row>
    <row r="248" spans="11:12" x14ac:dyDescent="0.35">
      <c r="K248" s="51"/>
      <c r="L248" s="51"/>
    </row>
    <row r="249" spans="11:12" x14ac:dyDescent="0.35">
      <c r="K249" s="51"/>
      <c r="L249" s="51"/>
    </row>
    <row r="250" spans="11:12" x14ac:dyDescent="0.35">
      <c r="K250" s="51"/>
      <c r="L250" s="51"/>
    </row>
    <row r="251" spans="11:12" x14ac:dyDescent="0.35">
      <c r="K251" s="51"/>
      <c r="L251" s="51"/>
    </row>
    <row r="252" spans="11:12" x14ac:dyDescent="0.35">
      <c r="K252" s="51"/>
      <c r="L252" s="51"/>
    </row>
    <row r="253" spans="11:12" x14ac:dyDescent="0.35">
      <c r="K253" s="51"/>
      <c r="L253" s="51"/>
    </row>
    <row r="254" spans="11:12" x14ac:dyDescent="0.35">
      <c r="K254" s="51"/>
      <c r="L254" s="51"/>
    </row>
    <row r="255" spans="11:12" x14ac:dyDescent="0.35">
      <c r="K255" s="51"/>
      <c r="L255" s="51"/>
    </row>
    <row r="256" spans="11:12" x14ac:dyDescent="0.35">
      <c r="K256" s="51"/>
      <c r="L256" s="51"/>
    </row>
    <row r="257" spans="11:12" x14ac:dyDescent="0.35">
      <c r="K257" s="51"/>
      <c r="L257" s="51"/>
    </row>
    <row r="258" spans="11:12" x14ac:dyDescent="0.35">
      <c r="K258" s="51"/>
      <c r="L258" s="51"/>
    </row>
    <row r="259" spans="11:12" x14ac:dyDescent="0.35">
      <c r="K259" s="51"/>
      <c r="L259" s="51"/>
    </row>
    <row r="260" spans="11:12" x14ac:dyDescent="0.35">
      <c r="K260" s="51"/>
      <c r="L260" s="51"/>
    </row>
    <row r="261" spans="11:12" x14ac:dyDescent="0.35">
      <c r="K261" s="51"/>
      <c r="L261" s="51"/>
    </row>
    <row r="262" spans="11:12" x14ac:dyDescent="0.35">
      <c r="K262" s="51"/>
      <c r="L262" s="51"/>
    </row>
    <row r="263" spans="11:12" x14ac:dyDescent="0.35">
      <c r="K263" s="51"/>
      <c r="L263" s="51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DA794-DF29-4578-A762-C022FE35EA29}">
  <sheetPr codeName="Sheet5">
    <tabColor rgb="FF0070C0"/>
  </sheetPr>
  <dimension ref="A1:L263"/>
  <sheetViews>
    <sheetView showRuler="0" zoomScaleNormal="100" workbookViewId="0">
      <selection sqref="A1:I1"/>
    </sheetView>
  </sheetViews>
  <sheetFormatPr defaultColWidth="8.7265625" defaultRowHeight="14.5" x14ac:dyDescent="0.35"/>
  <cols>
    <col min="1" max="1" width="14.81640625" style="22" customWidth="1"/>
    <col min="2" max="2" width="10.453125" style="22" customWidth="1"/>
    <col min="3" max="5" width="10" style="22" customWidth="1"/>
    <col min="6" max="6" width="10.453125" style="22" customWidth="1"/>
    <col min="7" max="9" width="10" style="22" customWidth="1"/>
    <col min="10" max="10" width="6.26953125" style="68" customWidth="1"/>
    <col min="11" max="11" width="11.7265625" style="22" customWidth="1"/>
    <col min="12" max="12" width="13.54296875" style="22" bestFit="1" customWidth="1"/>
    <col min="13" max="16384" width="8.7265625" style="22"/>
  </cols>
  <sheetData>
    <row r="1" spans="1:12" ht="60" customHeight="1" x14ac:dyDescent="0.35">
      <c r="A1" s="79" t="s">
        <v>25</v>
      </c>
      <c r="B1" s="79"/>
      <c r="C1" s="79"/>
      <c r="D1" s="79"/>
      <c r="E1" s="79"/>
      <c r="F1" s="79"/>
      <c r="G1" s="79"/>
      <c r="H1" s="79"/>
      <c r="I1" s="79"/>
      <c r="J1" s="74"/>
      <c r="K1" s="48"/>
      <c r="L1" s="49" t="s">
        <v>0</v>
      </c>
    </row>
    <row r="2" spans="1:12" ht="19.5" customHeight="1" x14ac:dyDescent="0.45">
      <c r="A2" s="7" t="str">
        <f>"Weekly Payroll Jobs and Wages in Australia - " &amp;$L$1</f>
        <v>Weekly Payroll Jobs and Wages in Australia - Mining</v>
      </c>
      <c r="B2" s="29"/>
      <c r="C2" s="29"/>
      <c r="D2" s="29"/>
      <c r="E2" s="29"/>
      <c r="F2" s="29"/>
      <c r="G2" s="29"/>
      <c r="H2" s="29"/>
      <c r="I2" s="29"/>
      <c r="J2" s="67"/>
      <c r="K2" s="77"/>
      <c r="L2" s="73">
        <v>43939</v>
      </c>
    </row>
    <row r="3" spans="1:12" ht="15" customHeight="1" x14ac:dyDescent="0.35">
      <c r="A3" s="47" t="str">
        <f>"Week ending "&amp;TEXT($L$2,"dd mmmm yyyy")</f>
        <v>Week ending 18 April 2020</v>
      </c>
      <c r="B3" s="29"/>
      <c r="C3" s="44"/>
      <c r="D3" s="46"/>
      <c r="E3" s="29"/>
      <c r="F3" s="29"/>
      <c r="G3" s="29"/>
      <c r="H3" s="29"/>
      <c r="I3" s="29"/>
      <c r="J3" s="67"/>
      <c r="K3" s="50" t="s">
        <v>24</v>
      </c>
      <c r="L3" s="53">
        <v>43904</v>
      </c>
    </row>
    <row r="4" spans="1:12" ht="15" customHeight="1" x14ac:dyDescent="0.35">
      <c r="A4" s="6" t="s">
        <v>23</v>
      </c>
      <c r="B4" s="28"/>
      <c r="C4" s="28"/>
      <c r="D4" s="28"/>
      <c r="E4" s="28"/>
      <c r="F4" s="28"/>
      <c r="G4" s="28"/>
      <c r="H4" s="28"/>
      <c r="I4" s="28"/>
      <c r="J4" s="67"/>
      <c r="K4" s="52" t="s">
        <v>62</v>
      </c>
      <c r="L4" s="53">
        <v>43911</v>
      </c>
    </row>
    <row r="5" spans="1:12" ht="11.65" customHeight="1" x14ac:dyDescent="0.35">
      <c r="A5" s="66"/>
      <c r="B5" s="29"/>
      <c r="C5" s="29"/>
      <c r="D5" s="28"/>
      <c r="E5" s="28"/>
      <c r="F5" s="29"/>
      <c r="G5" s="29"/>
      <c r="H5" s="29"/>
      <c r="I5" s="29"/>
      <c r="J5" s="67"/>
      <c r="K5" s="52"/>
      <c r="L5" s="53">
        <v>43918</v>
      </c>
    </row>
    <row r="6" spans="1:12" ht="16.5" customHeight="1" thickBot="1" x14ac:dyDescent="0.4">
      <c r="A6" s="45" t="str">
        <f>"Change in employee jobs and total employee wages, "&amp;$L$1</f>
        <v>Change in employee jobs and total employee wages, Mining</v>
      </c>
      <c r="B6" s="44"/>
      <c r="C6" s="43"/>
      <c r="D6" s="42"/>
      <c r="E6" s="28"/>
      <c r="F6" s="29"/>
      <c r="G6" s="29"/>
      <c r="H6" s="29"/>
      <c r="I6" s="29"/>
      <c r="J6" s="67"/>
      <c r="K6" s="52"/>
      <c r="L6" s="53">
        <v>43925</v>
      </c>
    </row>
    <row r="7" spans="1:12" ht="16.5" customHeight="1" thickTop="1" x14ac:dyDescent="0.35">
      <c r="A7" s="41"/>
      <c r="B7" s="91" t="s">
        <v>22</v>
      </c>
      <c r="C7" s="92"/>
      <c r="D7" s="92"/>
      <c r="E7" s="93"/>
      <c r="F7" s="94" t="s">
        <v>21</v>
      </c>
      <c r="G7" s="95"/>
      <c r="H7" s="95"/>
      <c r="I7" s="96"/>
      <c r="J7" s="69"/>
      <c r="K7" s="52" t="s">
        <v>63</v>
      </c>
      <c r="L7" s="53">
        <v>43932</v>
      </c>
    </row>
    <row r="8" spans="1:12" ht="34.15" customHeight="1" x14ac:dyDescent="0.35">
      <c r="A8" s="97"/>
      <c r="B8" s="99" t="s">
        <v>65</v>
      </c>
      <c r="C8" s="101" t="str">
        <f>"% Change between " &amp; TEXT($L$4,"dd mmmm")&amp;" and "&amp; TEXT($L$2,"dd mmmm") &amp; " (monthly change)"</f>
        <v>% Change between 21 March and 18 April (monthly change)</v>
      </c>
      <c r="D8" s="82" t="str">
        <f>"% Change between " &amp; TEXT($L$7,"dd mmmm")&amp;" and "&amp; TEXT($L$2,"dd mmmm") &amp; " (weekly change)"</f>
        <v>% Change between 11 April and 18 April (weekly change)</v>
      </c>
      <c r="E8" s="84" t="str">
        <f>"% Change between " &amp; TEXT($L$6,"dd mmmm")&amp;" and "&amp; TEXT($L$7,"dd mmmm") &amp; " (weekly change)"</f>
        <v>% Change between 04 April and 11 April (weekly change)</v>
      </c>
      <c r="F8" s="103" t="s">
        <v>65</v>
      </c>
      <c r="G8" s="101" t="str">
        <f>"% Change between " &amp; TEXT($L$4,"dd mmmm")&amp;" and "&amp; TEXT($L$2,"dd mmmm") &amp; " (monthly change)"</f>
        <v>% Change between 21 March and 18 April (monthly change)</v>
      </c>
      <c r="H8" s="82" t="str">
        <f>"% Change between " &amp; TEXT($L$7,"dd mmmm")&amp;" and "&amp; TEXT($L$2,"dd mmmm") &amp; " (weekly change)"</f>
        <v>% Change between 11 April and 18 April (weekly change)</v>
      </c>
      <c r="I8" s="84" t="str">
        <f>"% Change between " &amp; TEXT($L$6,"dd mmmm")&amp;" and "&amp; TEXT($L$7,"dd mmmm") &amp; " (weekly change)"</f>
        <v>% Change between 04 April and 11 April (weekly change)</v>
      </c>
      <c r="J8" s="70"/>
      <c r="K8" s="52" t="s">
        <v>64</v>
      </c>
      <c r="L8" s="53">
        <v>43939</v>
      </c>
    </row>
    <row r="9" spans="1:12" ht="34.15" customHeight="1" thickBot="1" x14ac:dyDescent="0.4">
      <c r="A9" s="98"/>
      <c r="B9" s="100"/>
      <c r="C9" s="102"/>
      <c r="D9" s="83"/>
      <c r="E9" s="85"/>
      <c r="F9" s="104"/>
      <c r="G9" s="102"/>
      <c r="H9" s="83"/>
      <c r="I9" s="85"/>
      <c r="J9" s="71"/>
      <c r="K9" s="54" t="s">
        <v>20</v>
      </c>
      <c r="L9" s="56">
        <v>100</v>
      </c>
    </row>
    <row r="10" spans="1:12" x14ac:dyDescent="0.35">
      <c r="A10" s="39"/>
      <c r="B10" s="86" t="s">
        <v>18</v>
      </c>
      <c r="C10" s="87"/>
      <c r="D10" s="87"/>
      <c r="E10" s="87"/>
      <c r="F10" s="87"/>
      <c r="G10" s="87"/>
      <c r="H10" s="87"/>
      <c r="I10" s="88"/>
      <c r="J10" s="55"/>
      <c r="K10" s="78" t="s">
        <v>19</v>
      </c>
      <c r="L10" s="56">
        <v>100.01410986505326</v>
      </c>
    </row>
    <row r="11" spans="1:12" x14ac:dyDescent="0.35">
      <c r="A11" s="40" t="s">
        <v>17</v>
      </c>
      <c r="B11" s="36">
        <v>-2.9157753935241448E-2</v>
      </c>
      <c r="C11" s="36">
        <v>-2.9294719140435466E-2</v>
      </c>
      <c r="D11" s="36">
        <v>-5.0621782636358637E-3</v>
      </c>
      <c r="E11" s="36">
        <v>1.2697999328382448E-2</v>
      </c>
      <c r="F11" s="36">
        <v>-0.11633003664963359</v>
      </c>
      <c r="G11" s="36">
        <v>-0.12702921327050065</v>
      </c>
      <c r="H11" s="36">
        <v>1.81690521098965E-2</v>
      </c>
      <c r="I11" s="35">
        <v>-3.3023151072558599E-2</v>
      </c>
      <c r="J11" s="55"/>
      <c r="K11" s="55"/>
      <c r="L11" s="56">
        <v>99.165260383449692</v>
      </c>
    </row>
    <row r="12" spans="1:12" x14ac:dyDescent="0.35">
      <c r="A12" s="37" t="s">
        <v>6</v>
      </c>
      <c r="B12" s="36">
        <v>-2.6976563712556301E-2</v>
      </c>
      <c r="C12" s="36">
        <v>-3.4395071236041685E-2</v>
      </c>
      <c r="D12" s="36">
        <v>1.9081865036556511E-3</v>
      </c>
      <c r="E12" s="36">
        <v>1.2396794501531305E-2</v>
      </c>
      <c r="F12" s="36">
        <v>2.9589431003022915E-2</v>
      </c>
      <c r="G12" s="36">
        <v>-0.21475126397010624</v>
      </c>
      <c r="H12" s="36">
        <v>4.3005158701647117E-2</v>
      </c>
      <c r="I12" s="35">
        <v>5.5050286680439431E-2</v>
      </c>
      <c r="J12" s="55"/>
      <c r="K12" s="55"/>
      <c r="L12" s="56">
        <v>96.35467121192454</v>
      </c>
    </row>
    <row r="13" spans="1:12" ht="15" customHeight="1" x14ac:dyDescent="0.35">
      <c r="A13" s="37" t="s">
        <v>5</v>
      </c>
      <c r="B13" s="36">
        <v>-3.4803048191477948E-2</v>
      </c>
      <c r="C13" s="36">
        <v>-3.5837889996783501E-2</v>
      </c>
      <c r="D13" s="36">
        <v>-1.460223537146621E-2</v>
      </c>
      <c r="E13" s="36">
        <v>6.0776970676461595E-3</v>
      </c>
      <c r="F13" s="36">
        <v>-6.89144784543817E-2</v>
      </c>
      <c r="G13" s="36">
        <v>-6.8118391962058156E-2</v>
      </c>
      <c r="H13" s="36">
        <v>-3.8647437296027376E-2</v>
      </c>
      <c r="I13" s="35">
        <v>-2.9358247610813959E-2</v>
      </c>
      <c r="J13" s="55"/>
      <c r="K13" s="55"/>
      <c r="L13" s="56">
        <v>97.578182762260056</v>
      </c>
    </row>
    <row r="14" spans="1:12" ht="15" customHeight="1" x14ac:dyDescent="0.35">
      <c r="A14" s="37" t="s">
        <v>52</v>
      </c>
      <c r="B14" s="36">
        <v>-1.6868235776618334E-2</v>
      </c>
      <c r="C14" s="36">
        <v>-2.1816100292444074E-2</v>
      </c>
      <c r="D14" s="36">
        <v>-6.7293570589995744E-3</v>
      </c>
      <c r="E14" s="36">
        <v>2.2738696513751488E-2</v>
      </c>
      <c r="F14" s="36">
        <v>-5.7156401323648187E-2</v>
      </c>
      <c r="G14" s="36">
        <v>-0.10065263842827576</v>
      </c>
      <c r="H14" s="36">
        <v>-1.0049681497954821E-2</v>
      </c>
      <c r="I14" s="35">
        <v>-3.8271697391734638E-2</v>
      </c>
      <c r="J14" s="55"/>
      <c r="K14" s="55"/>
      <c r="L14" s="56">
        <v>97.084224606475857</v>
      </c>
    </row>
    <row r="15" spans="1:12" ht="15" customHeight="1" x14ac:dyDescent="0.35">
      <c r="A15" s="37" t="s">
        <v>4</v>
      </c>
      <c r="B15" s="36">
        <v>-2.0960268165237106E-2</v>
      </c>
      <c r="C15" s="36">
        <v>-2.115327747658946E-2</v>
      </c>
      <c r="D15" s="36">
        <v>2.260799354057319E-3</v>
      </c>
      <c r="E15" s="36">
        <v>9.0167891106029963E-3</v>
      </c>
      <c r="F15" s="36">
        <v>3.6725984315142401E-3</v>
      </c>
      <c r="G15" s="36">
        <v>1.5217888192590623E-2</v>
      </c>
      <c r="H15" s="36">
        <v>1.8697404370030757E-2</v>
      </c>
      <c r="I15" s="35">
        <v>2.9766140018636644E-3</v>
      </c>
      <c r="J15" s="55"/>
      <c r="K15" s="78" t="s">
        <v>16</v>
      </c>
      <c r="L15" s="56">
        <v>100</v>
      </c>
    </row>
    <row r="16" spans="1:12" ht="15" customHeight="1" x14ac:dyDescent="0.35">
      <c r="A16" s="37" t="s">
        <v>3</v>
      </c>
      <c r="B16" s="36">
        <v>-3.4872838250254334E-2</v>
      </c>
      <c r="C16" s="36">
        <v>-3.167134473079869E-2</v>
      </c>
      <c r="D16" s="36">
        <v>-6.1794782261685999E-3</v>
      </c>
      <c r="E16" s="36">
        <v>8.6747690550132983E-3</v>
      </c>
      <c r="F16" s="36">
        <v>-0.18758607206553957</v>
      </c>
      <c r="G16" s="36">
        <v>-0.13213696388772611</v>
      </c>
      <c r="H16" s="36">
        <v>3.1774086782811573E-2</v>
      </c>
      <c r="I16" s="35">
        <v>-5.6592081716818288E-2</v>
      </c>
      <c r="J16" s="55"/>
      <c r="K16" s="55"/>
      <c r="L16" s="56">
        <v>101.22560534481921</v>
      </c>
    </row>
    <row r="17" spans="1:12" ht="15" customHeight="1" x14ac:dyDescent="0.35">
      <c r="A17" s="37" t="s">
        <v>51</v>
      </c>
      <c r="B17" s="36">
        <v>-1.6821537125488395E-2</v>
      </c>
      <c r="C17" s="36">
        <v>4.008268259072123E-2</v>
      </c>
      <c r="D17" s="36">
        <v>-3.4066901408449368E-3</v>
      </c>
      <c r="E17" s="36">
        <v>9.0109294713796029E-3</v>
      </c>
      <c r="F17" s="36">
        <v>-0.13634384604855965</v>
      </c>
      <c r="G17" s="36">
        <v>-8.8614166167691022E-2</v>
      </c>
      <c r="H17" s="36">
        <v>2.5038537727216204E-2</v>
      </c>
      <c r="I17" s="35">
        <v>-8.6648122067897404E-2</v>
      </c>
      <c r="J17" s="55"/>
      <c r="K17" s="55"/>
      <c r="L17" s="56">
        <v>95.371890428058862</v>
      </c>
    </row>
    <row r="18" spans="1:12" ht="15" customHeight="1" x14ac:dyDescent="0.35">
      <c r="A18" s="37" t="s">
        <v>2</v>
      </c>
      <c r="B18" s="36">
        <v>-0.10170458649331882</v>
      </c>
      <c r="C18" s="36">
        <v>-9.5169152419061431E-2</v>
      </c>
      <c r="D18" s="36">
        <v>-5.8433253397282003E-3</v>
      </c>
      <c r="E18" s="36">
        <v>1.2799650256235751E-2</v>
      </c>
      <c r="F18" s="36">
        <v>-0.27141269484921293</v>
      </c>
      <c r="G18" s="36">
        <v>-0.2223156548760411</v>
      </c>
      <c r="H18" s="36">
        <v>-1.0735448320797758E-4</v>
      </c>
      <c r="I18" s="35">
        <v>-2.3347418984264179E-2</v>
      </c>
      <c r="J18" s="55"/>
      <c r="K18" s="55"/>
      <c r="L18" s="56">
        <v>89.754064471581145</v>
      </c>
    </row>
    <row r="19" spans="1:12" x14ac:dyDescent="0.35">
      <c r="A19" s="38" t="s">
        <v>1</v>
      </c>
      <c r="B19" s="36">
        <v>2.1657458563535847E-2</v>
      </c>
      <c r="C19" s="36">
        <v>-3.6875000000000102E-2</v>
      </c>
      <c r="D19" s="36">
        <v>-1.1122994652406515E-2</v>
      </c>
      <c r="E19" s="36">
        <v>3.7447988904299567E-2</v>
      </c>
      <c r="F19" s="36">
        <v>-5.3982964169776104E-2</v>
      </c>
      <c r="G19" s="36">
        <v>-5.8839796893067176E-2</v>
      </c>
      <c r="H19" s="36">
        <v>3.7029230851044925E-2</v>
      </c>
      <c r="I19" s="35">
        <v>-1.6729224618232674E-2</v>
      </c>
      <c r="J19" s="71"/>
      <c r="K19" s="57"/>
      <c r="L19" s="56">
        <v>86.790102441159959</v>
      </c>
    </row>
    <row r="20" spans="1:12" x14ac:dyDescent="0.35">
      <c r="A20" s="39"/>
      <c r="B20" s="89" t="s">
        <v>15</v>
      </c>
      <c r="C20" s="89"/>
      <c r="D20" s="89"/>
      <c r="E20" s="89"/>
      <c r="F20" s="89"/>
      <c r="G20" s="89"/>
      <c r="H20" s="89"/>
      <c r="I20" s="90"/>
      <c r="J20" s="55"/>
      <c r="K20" s="55"/>
      <c r="L20" s="56">
        <v>88.366996335036646</v>
      </c>
    </row>
    <row r="21" spans="1:12" x14ac:dyDescent="0.35">
      <c r="A21" s="37" t="s">
        <v>14</v>
      </c>
      <c r="B21" s="36">
        <v>-2.9498556344412896E-2</v>
      </c>
      <c r="C21" s="36">
        <v>-3.0323605652646468E-2</v>
      </c>
      <c r="D21" s="36">
        <v>-4.9459413077054259E-3</v>
      </c>
      <c r="E21" s="36">
        <v>1.3387852954413804E-2</v>
      </c>
      <c r="F21" s="36">
        <v>-0.11138593440237876</v>
      </c>
      <c r="G21" s="36">
        <v>-0.12546315872587088</v>
      </c>
      <c r="H21" s="36">
        <v>1.9178056010920486E-2</v>
      </c>
      <c r="I21" s="35">
        <v>-3.204074082409325E-2</v>
      </c>
      <c r="J21" s="55"/>
      <c r="K21" s="55"/>
      <c r="L21" s="55"/>
    </row>
    <row r="22" spans="1:12" x14ac:dyDescent="0.35">
      <c r="A22" s="37" t="s">
        <v>13</v>
      </c>
      <c r="B22" s="36">
        <v>-2.5812257270057759E-2</v>
      </c>
      <c r="C22" s="36">
        <v>-2.2726552849133719E-2</v>
      </c>
      <c r="D22" s="36">
        <v>-4.8863086598935901E-3</v>
      </c>
      <c r="E22" s="36">
        <v>1.0372901085128561E-2</v>
      </c>
      <c r="F22" s="36">
        <v>-0.1389361714889038</v>
      </c>
      <c r="G22" s="36">
        <v>-0.13415757424573604</v>
      </c>
      <c r="H22" s="36">
        <v>1.4233953250377018E-2</v>
      </c>
      <c r="I22" s="35">
        <v>-3.743901711106401E-2</v>
      </c>
      <c r="J22" s="55"/>
      <c r="K22" s="58" t="s">
        <v>12</v>
      </c>
      <c r="L22" s="59"/>
    </row>
    <row r="23" spans="1:12" x14ac:dyDescent="0.35">
      <c r="A23" s="38" t="s">
        <v>54</v>
      </c>
      <c r="B23" s="36">
        <v>-7.8629842180774623E-2</v>
      </c>
      <c r="C23" s="36">
        <v>-8.3233404710920667E-2</v>
      </c>
      <c r="D23" s="36">
        <v>-1.954961832061064E-2</v>
      </c>
      <c r="E23" s="36">
        <v>-3.0365527895950262E-3</v>
      </c>
      <c r="F23" s="36">
        <v>-9.9752270850536062E-3</v>
      </c>
      <c r="G23" s="36">
        <v>-5.4643071082149497E-2</v>
      </c>
      <c r="H23" s="36">
        <v>4.6126236882340299E-2</v>
      </c>
      <c r="I23" s="35">
        <v>-2.7384567641256408E-2</v>
      </c>
      <c r="J23" s="55"/>
      <c r="K23" s="58"/>
      <c r="L23" s="55" t="s">
        <v>9</v>
      </c>
    </row>
    <row r="24" spans="1:12" x14ac:dyDescent="0.35">
      <c r="A24" s="37" t="s">
        <v>55</v>
      </c>
      <c r="B24" s="36">
        <v>-3.2044657976607716E-2</v>
      </c>
      <c r="C24" s="36">
        <v>-2.9828695480560441E-2</v>
      </c>
      <c r="D24" s="36">
        <v>-1.4305020853384587E-2</v>
      </c>
      <c r="E24" s="36">
        <v>1.9644596447927043E-2</v>
      </c>
      <c r="F24" s="36">
        <v>-3.7128210554217222E-2</v>
      </c>
      <c r="G24" s="36">
        <v>-2.3137350235363008E-2</v>
      </c>
      <c r="H24" s="36">
        <v>1.5714791170938769E-2</v>
      </c>
      <c r="I24" s="35">
        <v>1.2253476169767907E-3</v>
      </c>
      <c r="J24" s="55"/>
      <c r="K24" s="55" t="s">
        <v>54</v>
      </c>
      <c r="L24" s="56">
        <v>100.50215208034435</v>
      </c>
    </row>
    <row r="25" spans="1:12" x14ac:dyDescent="0.35">
      <c r="A25" s="37" t="s">
        <v>56</v>
      </c>
      <c r="B25" s="36">
        <v>-2.2712997911246258E-2</v>
      </c>
      <c r="C25" s="36">
        <v>-2.3106776556776509E-2</v>
      </c>
      <c r="D25" s="36">
        <v>-5.8456348318794982E-3</v>
      </c>
      <c r="E25" s="36">
        <v>1.7846461355812027E-2</v>
      </c>
      <c r="F25" s="36">
        <v>-9.1624323739786684E-2</v>
      </c>
      <c r="G25" s="36">
        <v>-8.6796657272477096E-2</v>
      </c>
      <c r="H25" s="36">
        <v>2.2674657964316225E-2</v>
      </c>
      <c r="I25" s="35">
        <v>-2.1718628455140165E-2</v>
      </c>
      <c r="J25" s="55"/>
      <c r="K25" s="55" t="s">
        <v>55</v>
      </c>
      <c r="L25" s="56">
        <v>99.771590595833487</v>
      </c>
    </row>
    <row r="26" spans="1:12" x14ac:dyDescent="0.35">
      <c r="A26" s="37" t="s">
        <v>57</v>
      </c>
      <c r="B26" s="36">
        <v>-2.7124621330826271E-2</v>
      </c>
      <c r="C26" s="36">
        <v>-2.8768197555583352E-2</v>
      </c>
      <c r="D26" s="36">
        <v>-2.4916993338045534E-3</v>
      </c>
      <c r="E26" s="36">
        <v>1.2322521535951036E-2</v>
      </c>
      <c r="F26" s="36">
        <v>-0.13702022557965388</v>
      </c>
      <c r="G26" s="36">
        <v>-0.14016763439587132</v>
      </c>
      <c r="H26" s="36">
        <v>1.3237688388173741E-2</v>
      </c>
      <c r="I26" s="35">
        <v>-4.0362977710145853E-2</v>
      </c>
      <c r="J26" s="55"/>
      <c r="K26" s="55" t="s">
        <v>56</v>
      </c>
      <c r="L26" s="56">
        <v>100.04030928212832</v>
      </c>
    </row>
    <row r="27" spans="1:12" ht="17.25" customHeight="1" x14ac:dyDescent="0.35">
      <c r="A27" s="37" t="s">
        <v>58</v>
      </c>
      <c r="B27" s="36">
        <v>-2.6023838106671304E-2</v>
      </c>
      <c r="C27" s="36">
        <v>-2.7635829243237153E-2</v>
      </c>
      <c r="D27" s="36">
        <v>-2.1917084763667383E-4</v>
      </c>
      <c r="E27" s="36">
        <v>8.217670654218967E-3</v>
      </c>
      <c r="F27" s="36">
        <v>-0.14107005557830155</v>
      </c>
      <c r="G27" s="36">
        <v>-0.16630242062134404</v>
      </c>
      <c r="H27" s="36">
        <v>2.4168444758719598E-2</v>
      </c>
      <c r="I27" s="35">
        <v>-4.7456310792390544E-2</v>
      </c>
      <c r="J27" s="72"/>
      <c r="K27" s="60" t="s">
        <v>57</v>
      </c>
      <c r="L27" s="56">
        <v>100.16922594797867</v>
      </c>
    </row>
    <row r="28" spans="1:12" x14ac:dyDescent="0.35">
      <c r="A28" s="37" t="s">
        <v>59</v>
      </c>
      <c r="B28" s="36">
        <v>-3.9299589092267384E-2</v>
      </c>
      <c r="C28" s="36">
        <v>-3.4792644023268871E-2</v>
      </c>
      <c r="D28" s="36">
        <v>3.3336584414318526E-3</v>
      </c>
      <c r="E28" s="36">
        <v>2.3247129302137459E-3</v>
      </c>
      <c r="F28" s="36">
        <v>-0.15207183727104434</v>
      </c>
      <c r="G28" s="36">
        <v>-0.23739176919266558</v>
      </c>
      <c r="H28" s="36">
        <v>8.3428015988062931E-3</v>
      </c>
      <c r="I28" s="35">
        <v>-3.8981526959420476E-2</v>
      </c>
      <c r="J28" s="67"/>
      <c r="K28" s="50" t="s">
        <v>58</v>
      </c>
      <c r="L28" s="56">
        <v>100.16578059795347</v>
      </c>
    </row>
    <row r="29" spans="1:12" ht="15" thickBot="1" x14ac:dyDescent="0.4">
      <c r="A29" s="34" t="s">
        <v>60</v>
      </c>
      <c r="B29" s="33">
        <v>-0.16554275587062472</v>
      </c>
      <c r="C29" s="33">
        <v>-0.15239873987398744</v>
      </c>
      <c r="D29" s="33">
        <v>-4.5428281804358872E-2</v>
      </c>
      <c r="E29" s="33">
        <v>-5.6946475857256096E-2</v>
      </c>
      <c r="F29" s="33">
        <v>-0.21900194572968057</v>
      </c>
      <c r="G29" s="33">
        <v>-0.23138864259051162</v>
      </c>
      <c r="H29" s="33">
        <v>-3.2550532965059165E-2</v>
      </c>
      <c r="I29" s="32">
        <v>-0.15088288052024501</v>
      </c>
      <c r="J29" s="67"/>
      <c r="K29" s="50" t="s">
        <v>59</v>
      </c>
      <c r="L29" s="56">
        <v>99.533059394844983</v>
      </c>
    </row>
    <row r="30" spans="1:12" ht="15" thickTop="1" x14ac:dyDescent="0.35">
      <c r="A30" s="31" t="s">
        <v>53</v>
      </c>
      <c r="B30" s="29"/>
      <c r="C30" s="29"/>
      <c r="D30" s="29"/>
      <c r="E30" s="29"/>
      <c r="F30" s="29"/>
      <c r="G30" s="29"/>
      <c r="H30" s="29"/>
      <c r="I30" s="29"/>
      <c r="J30" s="67"/>
      <c r="K30" s="50" t="s">
        <v>60</v>
      </c>
      <c r="L30" s="56">
        <v>98.449268941072219</v>
      </c>
    </row>
    <row r="31" spans="1:12" ht="7.15" customHeight="1" x14ac:dyDescent="0.35">
      <c r="B31" s="23"/>
      <c r="C31" s="23"/>
      <c r="D31" s="23"/>
      <c r="E31" s="23"/>
      <c r="F31" s="23"/>
      <c r="G31" s="23"/>
      <c r="H31" s="23"/>
      <c r="I31" s="23"/>
      <c r="K31" s="50" t="s">
        <v>61</v>
      </c>
      <c r="L31" s="56">
        <v>0</v>
      </c>
    </row>
    <row r="32" spans="1:12" ht="15.75" customHeight="1" x14ac:dyDescent="0.35">
      <c r="A32" s="26" t="str">
        <f>"Indexed number of employee jobs and total employee wages, "&amp;$L$1</f>
        <v>Indexed number of employee jobs and total employee wages, Mining</v>
      </c>
      <c r="B32" s="30"/>
      <c r="C32" s="30"/>
      <c r="D32" s="30"/>
      <c r="E32" s="30"/>
      <c r="F32" s="30"/>
      <c r="G32" s="30"/>
      <c r="H32" s="30"/>
      <c r="I32" s="30"/>
      <c r="J32" s="75"/>
      <c r="K32" s="50"/>
      <c r="L32" s="56" t="s">
        <v>8</v>
      </c>
    </row>
    <row r="33" spans="1:12" x14ac:dyDescent="0.35">
      <c r="B33" s="23"/>
      <c r="C33" s="23"/>
      <c r="D33" s="23"/>
      <c r="E33" s="23"/>
      <c r="F33" s="23"/>
      <c r="G33" s="23"/>
      <c r="H33" s="23"/>
      <c r="I33" s="23"/>
      <c r="K33" s="55" t="s">
        <v>54</v>
      </c>
      <c r="L33" s="56">
        <v>93.974175035868001</v>
      </c>
    </row>
    <row r="34" spans="1:12" x14ac:dyDescent="0.35">
      <c r="F34" s="23"/>
      <c r="G34" s="23"/>
      <c r="H34" s="23"/>
      <c r="I34" s="23"/>
      <c r="K34" s="55" t="s">
        <v>55</v>
      </c>
      <c r="L34" s="56">
        <v>98.200291418894963</v>
      </c>
    </row>
    <row r="35" spans="1:12" x14ac:dyDescent="0.35">
      <c r="B35" s="23"/>
      <c r="C35" s="23"/>
      <c r="D35" s="23"/>
      <c r="E35" s="23"/>
      <c r="F35" s="23"/>
      <c r="G35" s="23"/>
      <c r="H35" s="23"/>
      <c r="I35" s="23"/>
      <c r="K35" s="55" t="s">
        <v>56</v>
      </c>
      <c r="L35" s="56">
        <v>98.303345670416647</v>
      </c>
    </row>
    <row r="36" spans="1:12" x14ac:dyDescent="0.35">
      <c r="A36" s="23"/>
      <c r="B36" s="23"/>
      <c r="C36" s="23"/>
      <c r="D36" s="23"/>
      <c r="E36" s="23"/>
      <c r="F36" s="23"/>
      <c r="G36" s="23"/>
      <c r="H36" s="23"/>
      <c r="I36" s="23"/>
      <c r="K36" s="60" t="s">
        <v>57</v>
      </c>
      <c r="L36" s="56">
        <v>97.530554685051712</v>
      </c>
    </row>
    <row r="37" spans="1:12" x14ac:dyDescent="0.35">
      <c r="A37" s="23"/>
      <c r="B37" s="23"/>
      <c r="C37" s="23"/>
      <c r="D37" s="23"/>
      <c r="E37" s="23"/>
      <c r="F37" s="23"/>
      <c r="G37" s="23"/>
      <c r="H37" s="23"/>
      <c r="I37" s="23"/>
      <c r="K37" s="50" t="s">
        <v>58</v>
      </c>
      <c r="L37" s="56">
        <v>97.418967587034814</v>
      </c>
    </row>
    <row r="38" spans="1:12" x14ac:dyDescent="0.35">
      <c r="A38" s="23"/>
      <c r="B38" s="23"/>
      <c r="C38" s="23"/>
      <c r="D38" s="23"/>
      <c r="E38" s="23"/>
      <c r="F38" s="23"/>
      <c r="G38" s="23"/>
      <c r="H38" s="23"/>
      <c r="I38" s="23"/>
      <c r="K38" s="50" t="s">
        <v>59</v>
      </c>
      <c r="L38" s="56">
        <v>95.750840493089285</v>
      </c>
    </row>
    <row r="39" spans="1:12" x14ac:dyDescent="0.35">
      <c r="A39" s="23"/>
      <c r="B39" s="23"/>
      <c r="C39" s="23"/>
      <c r="D39" s="23"/>
      <c r="E39" s="23"/>
      <c r="F39" s="23"/>
      <c r="G39" s="23"/>
      <c r="H39" s="23"/>
      <c r="I39" s="23"/>
      <c r="K39" s="50" t="s">
        <v>60</v>
      </c>
      <c r="L39" s="56">
        <v>87.416925121843164</v>
      </c>
    </row>
    <row r="40" spans="1:12" x14ac:dyDescent="0.35">
      <c r="A40" s="23"/>
      <c r="B40" s="23"/>
      <c r="C40" s="23"/>
      <c r="D40" s="23"/>
      <c r="E40" s="23"/>
      <c r="F40" s="23"/>
      <c r="G40" s="23"/>
      <c r="H40" s="23"/>
      <c r="I40" s="23"/>
      <c r="K40" s="50" t="s">
        <v>61</v>
      </c>
      <c r="L40" s="56">
        <v>0</v>
      </c>
    </row>
    <row r="41" spans="1:12" ht="25.5" customHeight="1" x14ac:dyDescent="0.35">
      <c r="F41" s="23"/>
      <c r="G41" s="23"/>
      <c r="H41" s="23"/>
      <c r="I41" s="23"/>
      <c r="K41" s="50"/>
      <c r="L41" s="56" t="s">
        <v>7</v>
      </c>
    </row>
    <row r="42" spans="1:12" x14ac:dyDescent="0.35">
      <c r="B42" s="29"/>
      <c r="C42" s="29"/>
      <c r="D42" s="29"/>
      <c r="E42" s="29"/>
      <c r="F42" s="29"/>
      <c r="G42" s="29"/>
      <c r="H42" s="29"/>
      <c r="I42" s="29"/>
      <c r="J42" s="67"/>
      <c r="K42" s="55" t="s">
        <v>54</v>
      </c>
      <c r="L42" s="56">
        <v>92.137015781922543</v>
      </c>
    </row>
    <row r="43" spans="1:12" x14ac:dyDescent="0.35">
      <c r="K43" s="55" t="s">
        <v>55</v>
      </c>
      <c r="L43" s="56">
        <v>96.795534202339226</v>
      </c>
    </row>
    <row r="44" spans="1:12" x14ac:dyDescent="0.35">
      <c r="B44" s="29"/>
      <c r="C44" s="29"/>
      <c r="D44" s="29"/>
      <c r="E44" s="29"/>
      <c r="F44" s="29"/>
      <c r="G44" s="29"/>
      <c r="H44" s="29"/>
      <c r="I44" s="29"/>
      <c r="J44" s="67"/>
      <c r="K44" s="55" t="s">
        <v>56</v>
      </c>
      <c r="L44" s="56">
        <v>97.728700208875381</v>
      </c>
    </row>
    <row r="45" spans="1:12" ht="15.4" customHeight="1" x14ac:dyDescent="0.35">
      <c r="A45" s="26" t="str">
        <f>"Indexed number of employee jobs in "&amp;$L$1&amp;" each week, by age group"</f>
        <v>Indexed number of employee jobs in Mining each week, by age group</v>
      </c>
      <c r="B45" s="29"/>
      <c r="C45" s="29"/>
      <c r="D45" s="29"/>
      <c r="E45" s="29"/>
      <c r="F45" s="29"/>
      <c r="G45" s="29"/>
      <c r="H45" s="29"/>
      <c r="I45" s="29"/>
      <c r="J45" s="67"/>
      <c r="K45" s="60" t="s">
        <v>57</v>
      </c>
      <c r="L45" s="56">
        <v>97.287537866917376</v>
      </c>
    </row>
    <row r="46" spans="1:12" ht="15.4" customHeight="1" x14ac:dyDescent="0.35">
      <c r="B46" s="29"/>
      <c r="C46" s="29"/>
      <c r="D46" s="29"/>
      <c r="E46" s="29"/>
      <c r="F46" s="29"/>
      <c r="G46" s="29"/>
      <c r="H46" s="29"/>
      <c r="I46" s="29"/>
      <c r="J46" s="67"/>
      <c r="K46" s="50" t="s">
        <v>58</v>
      </c>
      <c r="L46" s="56">
        <v>97.397616189332865</v>
      </c>
    </row>
    <row r="47" spans="1:12" ht="15.4" customHeight="1" x14ac:dyDescent="0.35">
      <c r="B47" s="29"/>
      <c r="C47" s="29"/>
      <c r="D47" s="29"/>
      <c r="E47" s="29"/>
      <c r="F47" s="29"/>
      <c r="G47" s="29"/>
      <c r="H47" s="29"/>
      <c r="I47" s="29"/>
      <c r="J47" s="67"/>
      <c r="K47" s="50" t="s">
        <v>59</v>
      </c>
      <c r="L47" s="56">
        <v>96.070041090773259</v>
      </c>
    </row>
    <row r="48" spans="1:12" ht="15.4" customHeight="1" x14ac:dyDescent="0.35">
      <c r="B48" s="29"/>
      <c r="C48" s="29"/>
      <c r="D48" s="29"/>
      <c r="E48" s="29"/>
      <c r="F48" s="29"/>
      <c r="G48" s="29"/>
      <c r="H48" s="29"/>
      <c r="I48" s="29"/>
      <c r="J48" s="67"/>
      <c r="K48" s="50" t="s">
        <v>60</v>
      </c>
      <c r="L48" s="56">
        <v>83.445724412937523</v>
      </c>
    </row>
    <row r="49" spans="1:12" ht="15.4" customHeight="1" x14ac:dyDescent="0.35">
      <c r="B49" s="29"/>
      <c r="C49" s="29"/>
      <c r="D49" s="29"/>
      <c r="E49" s="29"/>
      <c r="F49" s="29"/>
      <c r="G49" s="29"/>
      <c r="H49" s="29"/>
      <c r="I49" s="29"/>
      <c r="J49" s="67"/>
      <c r="K49" s="50" t="s">
        <v>61</v>
      </c>
      <c r="L49" s="56">
        <v>0</v>
      </c>
    </row>
    <row r="50" spans="1:12" ht="15.4" customHeight="1" x14ac:dyDescent="0.35">
      <c r="B50" s="29"/>
      <c r="C50" s="29"/>
      <c r="D50" s="29"/>
      <c r="E50" s="29"/>
      <c r="F50" s="29"/>
      <c r="G50" s="29"/>
      <c r="H50" s="29"/>
      <c r="I50" s="29"/>
      <c r="J50" s="67"/>
      <c r="K50" s="52"/>
      <c r="L50" s="52"/>
    </row>
    <row r="51" spans="1:12" ht="15.4" customHeight="1" x14ac:dyDescent="0.35">
      <c r="B51" s="27"/>
      <c r="C51" s="27"/>
      <c r="D51" s="27"/>
      <c r="E51" s="27"/>
      <c r="F51" s="27"/>
      <c r="G51" s="27"/>
      <c r="H51" s="27"/>
      <c r="I51" s="27"/>
      <c r="J51" s="76"/>
      <c r="K51" s="55" t="s">
        <v>11</v>
      </c>
      <c r="L51" s="55"/>
    </row>
    <row r="52" spans="1:12" ht="15.4" customHeight="1" x14ac:dyDescent="0.35">
      <c r="B52" s="27"/>
      <c r="C52" s="27"/>
      <c r="D52" s="27"/>
      <c r="E52" s="27"/>
      <c r="F52" s="27"/>
      <c r="G52" s="27"/>
      <c r="H52" s="27"/>
      <c r="I52" s="27"/>
      <c r="J52" s="76"/>
      <c r="K52" s="61"/>
      <c r="L52" s="55" t="s">
        <v>9</v>
      </c>
    </row>
    <row r="53" spans="1:12" ht="15.4" customHeight="1" x14ac:dyDescent="0.35">
      <c r="B53" s="28"/>
      <c r="C53" s="28"/>
      <c r="D53" s="28"/>
      <c r="E53" s="28"/>
      <c r="F53" s="28"/>
      <c r="G53" s="28"/>
      <c r="H53" s="28"/>
      <c r="I53" s="28"/>
      <c r="J53" s="67"/>
      <c r="K53" s="55" t="s">
        <v>6</v>
      </c>
      <c r="L53" s="56">
        <v>100.83562943222368</v>
      </c>
    </row>
    <row r="54" spans="1:12" ht="15.4" customHeight="1" x14ac:dyDescent="0.35">
      <c r="B54" s="28"/>
      <c r="C54" s="28"/>
      <c r="D54" s="28"/>
      <c r="E54" s="28"/>
      <c r="F54" s="28"/>
      <c r="G54" s="28"/>
      <c r="H54" s="28"/>
      <c r="I54" s="28"/>
      <c r="J54" s="67"/>
      <c r="K54" s="55" t="s">
        <v>5</v>
      </c>
      <c r="L54" s="56">
        <v>100.17391304347827</v>
      </c>
    </row>
    <row r="55" spans="1:12" ht="15.4" customHeight="1" x14ac:dyDescent="0.35">
      <c r="B55" s="4"/>
      <c r="C55" s="4"/>
      <c r="D55" s="5"/>
      <c r="E55" s="2"/>
      <c r="F55" s="28"/>
      <c r="G55" s="28"/>
      <c r="H55" s="28"/>
      <c r="I55" s="28"/>
      <c r="J55" s="67"/>
      <c r="K55" s="55" t="s">
        <v>52</v>
      </c>
      <c r="L55" s="56">
        <v>100.75717359112626</v>
      </c>
    </row>
    <row r="56" spans="1:12" ht="15.4" customHeight="1" x14ac:dyDescent="0.35">
      <c r="B56" s="4"/>
      <c r="C56" s="4"/>
      <c r="D56" s="5"/>
      <c r="E56" s="2"/>
      <c r="F56" s="28"/>
      <c r="G56" s="28"/>
      <c r="H56" s="28"/>
      <c r="I56" s="28"/>
      <c r="J56" s="67"/>
      <c r="K56" s="60" t="s">
        <v>4</v>
      </c>
      <c r="L56" s="56">
        <v>99.951766550102491</v>
      </c>
    </row>
    <row r="57" spans="1:12" ht="15.4" customHeight="1" x14ac:dyDescent="0.35">
      <c r="A57" s="4"/>
      <c r="B57" s="4"/>
      <c r="C57" s="4"/>
      <c r="D57" s="5"/>
      <c r="E57" s="2"/>
      <c r="F57" s="28"/>
      <c r="G57" s="28"/>
      <c r="H57" s="28"/>
      <c r="I57" s="28"/>
      <c r="J57" s="67"/>
      <c r="K57" s="50" t="s">
        <v>3</v>
      </c>
      <c r="L57" s="56">
        <v>99.658771269155693</v>
      </c>
    </row>
    <row r="58" spans="1:12" ht="15.4" customHeight="1" x14ac:dyDescent="0.35">
      <c r="B58" s="29"/>
      <c r="C58" s="29"/>
      <c r="D58" s="29"/>
      <c r="E58" s="29"/>
      <c r="F58" s="28"/>
      <c r="G58" s="28"/>
      <c r="H58" s="28"/>
      <c r="I58" s="28"/>
      <c r="J58" s="67"/>
      <c r="K58" s="50" t="s">
        <v>51</v>
      </c>
      <c r="L58" s="56">
        <v>94.318181818181827</v>
      </c>
    </row>
    <row r="59" spans="1:12" ht="15.4" customHeight="1" x14ac:dyDescent="0.35">
      <c r="K59" s="50" t="s">
        <v>2</v>
      </c>
      <c r="L59" s="56">
        <v>99.514991181657848</v>
      </c>
    </row>
    <row r="60" spans="1:12" ht="15.4" customHeight="1" x14ac:dyDescent="0.35">
      <c r="A60" s="26" t="str">
        <f>"Indexed number of employee jobs held by men in "&amp;$L$1&amp;" each week, by State and Territory"</f>
        <v>Indexed number of employee jobs held by men in Mining each week, by State and Territory</v>
      </c>
      <c r="K60" s="50" t="s">
        <v>1</v>
      </c>
      <c r="L60" s="56">
        <v>103.49650349650349</v>
      </c>
    </row>
    <row r="61" spans="1:12" ht="15.4" customHeight="1" x14ac:dyDescent="0.35">
      <c r="K61" s="58"/>
      <c r="L61" s="56" t="s">
        <v>8</v>
      </c>
    </row>
    <row r="62" spans="1:12" ht="15.4" customHeight="1" x14ac:dyDescent="0.35">
      <c r="B62" s="4"/>
      <c r="C62" s="4"/>
      <c r="D62" s="4"/>
      <c r="E62" s="4"/>
      <c r="F62" s="28"/>
      <c r="G62" s="28"/>
      <c r="H62" s="28"/>
      <c r="I62" s="28"/>
      <c r="J62" s="67"/>
      <c r="K62" s="55" t="s">
        <v>6</v>
      </c>
      <c r="L62" s="56">
        <v>96.973666380595319</v>
      </c>
    </row>
    <row r="63" spans="1:12" ht="15.4" customHeight="1" x14ac:dyDescent="0.35">
      <c r="B63" s="4"/>
      <c r="C63" s="4"/>
      <c r="D63" s="4"/>
      <c r="E63" s="4"/>
      <c r="F63" s="28"/>
      <c r="G63" s="28"/>
      <c r="H63" s="28"/>
      <c r="I63" s="28"/>
      <c r="J63" s="67"/>
      <c r="K63" s="55" t="s">
        <v>5</v>
      </c>
      <c r="L63" s="56">
        <v>98.367892976588635</v>
      </c>
    </row>
    <row r="64" spans="1:12" ht="15.4" customHeight="1" x14ac:dyDescent="0.35">
      <c r="B64" s="4"/>
      <c r="C64" s="4"/>
      <c r="D64" s="3"/>
      <c r="E64" s="2"/>
      <c r="F64" s="28"/>
      <c r="G64" s="28"/>
      <c r="H64" s="28"/>
      <c r="I64" s="28"/>
      <c r="J64" s="67"/>
      <c r="K64" s="55" t="s">
        <v>52</v>
      </c>
      <c r="L64" s="56">
        <v>99.172976446592713</v>
      </c>
    </row>
    <row r="65" spans="1:12" ht="15.4" customHeight="1" x14ac:dyDescent="0.35">
      <c r="B65" s="4"/>
      <c r="C65" s="4"/>
      <c r="D65" s="3"/>
      <c r="E65" s="2"/>
      <c r="F65" s="28"/>
      <c r="G65" s="28"/>
      <c r="H65" s="28"/>
      <c r="I65" s="28"/>
      <c r="J65" s="67"/>
      <c r="K65" s="60" t="s">
        <v>4</v>
      </c>
      <c r="L65" s="56">
        <v>97.515977330278545</v>
      </c>
    </row>
    <row r="66" spans="1:12" ht="15.4" customHeight="1" x14ac:dyDescent="0.35">
      <c r="B66" s="4"/>
      <c r="C66" s="4"/>
      <c r="D66" s="3"/>
      <c r="E66" s="2"/>
      <c r="F66" s="28"/>
      <c r="G66" s="28"/>
      <c r="H66" s="28"/>
      <c r="I66" s="28"/>
      <c r="J66" s="67"/>
      <c r="K66" s="50" t="s">
        <v>3</v>
      </c>
      <c r="L66" s="56">
        <v>96.905885427073883</v>
      </c>
    </row>
    <row r="67" spans="1:12" ht="15.4" customHeight="1" x14ac:dyDescent="0.35">
      <c r="B67" s="28"/>
      <c r="C67" s="28"/>
      <c r="D67" s="28"/>
      <c r="E67" s="28"/>
      <c r="F67" s="28"/>
      <c r="G67" s="28"/>
      <c r="H67" s="28"/>
      <c r="I67" s="28"/>
      <c r="J67" s="67"/>
      <c r="K67" s="50" t="s">
        <v>51</v>
      </c>
      <c r="L67" s="56">
        <v>98.764822134387359</v>
      </c>
    </row>
    <row r="68" spans="1:12" ht="15.4" customHeight="1" x14ac:dyDescent="0.35">
      <c r="A68" s="28"/>
      <c r="B68" s="28"/>
      <c r="C68" s="28"/>
      <c r="D68" s="28"/>
      <c r="E68" s="28"/>
      <c r="F68" s="28"/>
      <c r="G68" s="28"/>
      <c r="H68" s="28"/>
      <c r="I68" s="28"/>
      <c r="J68" s="67"/>
      <c r="K68" s="50" t="s">
        <v>2</v>
      </c>
      <c r="L68" s="56">
        <v>90.696649029982368</v>
      </c>
    </row>
    <row r="69" spans="1:12" ht="15.4" customHeight="1" x14ac:dyDescent="0.35">
      <c r="A69" s="28"/>
      <c r="B69" s="27"/>
      <c r="C69" s="27"/>
      <c r="D69" s="27"/>
      <c r="E69" s="27"/>
      <c r="F69" s="27"/>
      <c r="G69" s="27"/>
      <c r="H69" s="27"/>
      <c r="I69" s="27"/>
      <c r="J69" s="76"/>
      <c r="K69" s="50" t="s">
        <v>1</v>
      </c>
      <c r="L69" s="56">
        <v>100.69930069930071</v>
      </c>
    </row>
    <row r="70" spans="1:12" ht="15.4" customHeight="1" x14ac:dyDescent="0.35">
      <c r="K70" s="52"/>
      <c r="L70" s="56" t="s">
        <v>7</v>
      </c>
    </row>
    <row r="71" spans="1:12" ht="15.4" customHeight="1" x14ac:dyDescent="0.35">
      <c r="K71" s="55" t="s">
        <v>6</v>
      </c>
      <c r="L71" s="56">
        <v>97.231582275622202</v>
      </c>
    </row>
    <row r="72" spans="1:12" ht="15.4" customHeight="1" x14ac:dyDescent="0.35">
      <c r="K72" s="55" t="s">
        <v>5</v>
      </c>
      <c r="L72" s="56">
        <v>96.466622073578606</v>
      </c>
    </row>
    <row r="73" spans="1:12" ht="15.4" customHeight="1" x14ac:dyDescent="0.35">
      <c r="K73" s="55" t="s">
        <v>52</v>
      </c>
      <c r="L73" s="56">
        <v>98.469838786287042</v>
      </c>
    </row>
    <row r="74" spans="1:12" ht="15.4" customHeight="1" x14ac:dyDescent="0.35">
      <c r="K74" s="60" t="s">
        <v>4</v>
      </c>
      <c r="L74" s="56">
        <v>97.652116242614255</v>
      </c>
    </row>
    <row r="75" spans="1:12" ht="15.4" customHeight="1" x14ac:dyDescent="0.35">
      <c r="A75" s="26" t="str">
        <f>"Indexed number of employee jobs held by women in "&amp;$L$1&amp;" each week, by State and Territory"</f>
        <v>Indexed number of employee jobs held by women in Mining each week, by State and Territory</v>
      </c>
      <c r="K75" s="50" t="s">
        <v>3</v>
      </c>
      <c r="L75" s="56">
        <v>96.390968198097113</v>
      </c>
    </row>
    <row r="76" spans="1:12" ht="15.4" customHeight="1" x14ac:dyDescent="0.35">
      <c r="K76" s="50" t="s">
        <v>51</v>
      </c>
      <c r="L76" s="56">
        <v>98.315217391304358</v>
      </c>
    </row>
    <row r="77" spans="1:12" ht="15.4" customHeight="1" x14ac:dyDescent="0.35">
      <c r="B77" s="4"/>
      <c r="C77" s="4"/>
      <c r="D77" s="4"/>
      <c r="E77" s="4"/>
      <c r="F77" s="28"/>
      <c r="G77" s="28"/>
      <c r="H77" s="28"/>
      <c r="I77" s="28"/>
      <c r="J77" s="67"/>
      <c r="K77" s="50" t="s">
        <v>2</v>
      </c>
      <c r="L77" s="56">
        <v>89.865079365079367</v>
      </c>
    </row>
    <row r="78" spans="1:12" ht="15.4" customHeight="1" x14ac:dyDescent="0.35">
      <c r="B78" s="4"/>
      <c r="C78" s="4"/>
      <c r="D78" s="4"/>
      <c r="E78" s="4"/>
      <c r="F78" s="28"/>
      <c r="G78" s="28"/>
      <c r="H78" s="28"/>
      <c r="I78" s="28"/>
      <c r="J78" s="67"/>
      <c r="K78" s="50" t="s">
        <v>1</v>
      </c>
      <c r="L78" s="56">
        <v>99.097902097902107</v>
      </c>
    </row>
    <row r="79" spans="1:12" ht="15.4" customHeight="1" x14ac:dyDescent="0.35">
      <c r="B79" s="4"/>
      <c r="C79" s="4"/>
      <c r="D79" s="3"/>
      <c r="E79" s="2"/>
      <c r="F79" s="28"/>
      <c r="G79" s="28"/>
      <c r="H79" s="28"/>
      <c r="I79" s="28"/>
      <c r="J79" s="67"/>
      <c r="K79" s="58"/>
      <c r="L79" s="58"/>
    </row>
    <row r="80" spans="1:12" ht="15.4" customHeight="1" x14ac:dyDescent="0.35">
      <c r="B80" s="4"/>
      <c r="C80" s="4"/>
      <c r="D80" s="3"/>
      <c r="E80" s="2"/>
      <c r="F80" s="28"/>
      <c r="G80" s="28"/>
      <c r="H80" s="28"/>
      <c r="I80" s="28"/>
      <c r="J80" s="67"/>
      <c r="K80" s="55" t="s">
        <v>10</v>
      </c>
      <c r="L80" s="55"/>
    </row>
    <row r="81" spans="1:12" ht="15.4" customHeight="1" x14ac:dyDescent="0.35">
      <c r="B81" s="4"/>
      <c r="C81" s="4"/>
      <c r="D81" s="3"/>
      <c r="E81" s="2"/>
      <c r="F81" s="28"/>
      <c r="G81" s="28"/>
      <c r="H81" s="28"/>
      <c r="I81" s="28"/>
      <c r="J81" s="67"/>
      <c r="K81" s="58"/>
      <c r="L81" s="55" t="s">
        <v>9</v>
      </c>
    </row>
    <row r="82" spans="1:12" ht="15.4" customHeight="1" x14ac:dyDescent="0.35">
      <c r="A82" s="28"/>
      <c r="B82" s="28"/>
      <c r="C82" s="28"/>
      <c r="D82" s="28"/>
      <c r="E82" s="28"/>
      <c r="F82" s="28"/>
      <c r="G82" s="28"/>
      <c r="H82" s="28"/>
      <c r="I82" s="28"/>
      <c r="J82" s="67"/>
      <c r="K82" s="55" t="s">
        <v>6</v>
      </c>
      <c r="L82" s="56">
        <v>100.35087719298245</v>
      </c>
    </row>
    <row r="83" spans="1:12" ht="15.4" customHeight="1" x14ac:dyDescent="0.35">
      <c r="B83" s="28"/>
      <c r="C83" s="28"/>
      <c r="D83" s="28"/>
      <c r="E83" s="28"/>
      <c r="F83" s="28"/>
      <c r="G83" s="28"/>
      <c r="H83" s="28"/>
      <c r="I83" s="28"/>
      <c r="J83" s="67"/>
      <c r="K83" s="55" t="s">
        <v>5</v>
      </c>
      <c r="L83" s="56">
        <v>100</v>
      </c>
    </row>
    <row r="84" spans="1:12" ht="15.4" customHeight="1" x14ac:dyDescent="0.35">
      <c r="A84" s="28"/>
      <c r="B84" s="27"/>
      <c r="C84" s="27"/>
      <c r="D84" s="27"/>
      <c r="E84" s="27"/>
      <c r="F84" s="27"/>
      <c r="G84" s="27"/>
      <c r="H84" s="27"/>
      <c r="I84" s="27"/>
      <c r="J84" s="76"/>
      <c r="K84" s="55" t="s">
        <v>52</v>
      </c>
      <c r="L84" s="56">
        <v>99.262089866912646</v>
      </c>
    </row>
    <row r="85" spans="1:12" ht="15.4" customHeight="1" x14ac:dyDescent="0.35">
      <c r="K85" s="60" t="s">
        <v>4</v>
      </c>
      <c r="L85" s="56">
        <v>100.11135857461025</v>
      </c>
    </row>
    <row r="86" spans="1:12" ht="15.4" customHeight="1" x14ac:dyDescent="0.35">
      <c r="K86" s="50" t="s">
        <v>3</v>
      </c>
      <c r="L86" s="56">
        <v>99.719563494482728</v>
      </c>
    </row>
    <row r="87" spans="1:12" ht="15.4" customHeight="1" x14ac:dyDescent="0.35">
      <c r="K87" s="50" t="s">
        <v>51</v>
      </c>
      <c r="L87" s="56">
        <v>96.057347670250891</v>
      </c>
    </row>
    <row r="88" spans="1:12" ht="15.4" customHeight="1" x14ac:dyDescent="0.35">
      <c r="K88" s="50" t="s">
        <v>2</v>
      </c>
      <c r="L88" s="56">
        <v>98.488120950323975</v>
      </c>
    </row>
    <row r="89" spans="1:12" ht="15.4" customHeight="1" x14ac:dyDescent="0.35">
      <c r="K89" s="50" t="s">
        <v>1</v>
      </c>
      <c r="L89" s="56">
        <v>115.78947368421053</v>
      </c>
    </row>
    <row r="90" spans="1:12" ht="15.4" customHeight="1" x14ac:dyDescent="0.35">
      <c r="K90" s="58"/>
      <c r="L90" s="56" t="s">
        <v>8</v>
      </c>
    </row>
    <row r="91" spans="1:12" ht="15" customHeight="1" x14ac:dyDescent="0.35">
      <c r="K91" s="55" t="s">
        <v>6</v>
      </c>
      <c r="L91" s="56">
        <v>98.070175438596493</v>
      </c>
    </row>
    <row r="92" spans="1:12" ht="15" customHeight="1" x14ac:dyDescent="0.35">
      <c r="K92" s="55" t="s">
        <v>5</v>
      </c>
      <c r="L92" s="56">
        <v>95.828367103694873</v>
      </c>
    </row>
    <row r="93" spans="1:12" ht="15" customHeight="1" x14ac:dyDescent="0.35">
      <c r="A93" s="26"/>
      <c r="K93" s="55" t="s">
        <v>52</v>
      </c>
      <c r="L93" s="56">
        <v>97.997101067334299</v>
      </c>
    </row>
    <row r="94" spans="1:12" ht="15" customHeight="1" x14ac:dyDescent="0.35">
      <c r="K94" s="60" t="s">
        <v>4</v>
      </c>
      <c r="L94" s="56">
        <v>98.608017817371945</v>
      </c>
    </row>
    <row r="95" spans="1:12" ht="15" customHeight="1" x14ac:dyDescent="0.35">
      <c r="K95" s="50" t="s">
        <v>3</v>
      </c>
      <c r="L95" s="56">
        <v>98.164969822593434</v>
      </c>
    </row>
    <row r="96" spans="1:12" ht="15" customHeight="1" x14ac:dyDescent="0.35">
      <c r="K96" s="50" t="s">
        <v>51</v>
      </c>
      <c r="L96" s="56">
        <v>97.849462365591393</v>
      </c>
    </row>
    <row r="97" spans="1:12" ht="15" customHeight="1" x14ac:dyDescent="0.35">
      <c r="K97" s="50" t="s">
        <v>2</v>
      </c>
      <c r="L97" s="56">
        <v>88.984881209503243</v>
      </c>
    </row>
    <row r="98" spans="1:12" ht="15" customHeight="1" x14ac:dyDescent="0.35">
      <c r="K98" s="50" t="s">
        <v>1</v>
      </c>
      <c r="L98" s="56">
        <v>113.1578947368421</v>
      </c>
    </row>
    <row r="99" spans="1:12" ht="15" customHeight="1" x14ac:dyDescent="0.35">
      <c r="K99" s="52"/>
      <c r="L99" s="56" t="s">
        <v>7</v>
      </c>
    </row>
    <row r="100" spans="1:12" ht="15" customHeight="1" x14ac:dyDescent="0.35">
      <c r="A100" s="25"/>
      <c r="B100" s="24"/>
      <c r="K100" s="55" t="s">
        <v>6</v>
      </c>
      <c r="L100" s="56">
        <v>97.884795321637412</v>
      </c>
    </row>
    <row r="101" spans="1:12" x14ac:dyDescent="0.35">
      <c r="A101" s="25"/>
      <c r="B101" s="24"/>
      <c r="K101" s="55" t="s">
        <v>5</v>
      </c>
      <c r="L101" s="56">
        <v>96.48748510131108</v>
      </c>
    </row>
    <row r="102" spans="1:12" x14ac:dyDescent="0.35">
      <c r="A102" s="25"/>
      <c r="B102" s="24"/>
      <c r="K102" s="55" t="s">
        <v>52</v>
      </c>
      <c r="L102" s="56">
        <v>97.652786928449061</v>
      </c>
    </row>
    <row r="103" spans="1:12" x14ac:dyDescent="0.35">
      <c r="A103" s="25"/>
      <c r="B103" s="24"/>
      <c r="K103" s="60" t="s">
        <v>4</v>
      </c>
      <c r="L103" s="56">
        <v>98.933184855233847</v>
      </c>
    </row>
    <row r="104" spans="1:12" x14ac:dyDescent="0.35">
      <c r="A104" s="25"/>
      <c r="B104" s="24"/>
      <c r="K104" s="50" t="s">
        <v>3</v>
      </c>
      <c r="L104" s="56">
        <v>97.301713101261967</v>
      </c>
    </row>
    <row r="105" spans="1:12" x14ac:dyDescent="0.35">
      <c r="A105" s="25"/>
      <c r="B105" s="24"/>
      <c r="K105" s="50" t="s">
        <v>51</v>
      </c>
      <c r="L105" s="56">
        <v>98.340501792114694</v>
      </c>
    </row>
    <row r="106" spans="1:12" x14ac:dyDescent="0.35">
      <c r="A106" s="25"/>
      <c r="B106" s="24"/>
      <c r="K106" s="50" t="s">
        <v>2</v>
      </c>
      <c r="L106" s="56">
        <v>89.863930885529157</v>
      </c>
    </row>
    <row r="107" spans="1:12" x14ac:dyDescent="0.35">
      <c r="A107" s="25"/>
      <c r="B107" s="24"/>
      <c r="K107" s="50" t="s">
        <v>1</v>
      </c>
      <c r="L107" s="56">
        <v>113.73684210526316</v>
      </c>
    </row>
    <row r="108" spans="1:12" x14ac:dyDescent="0.35">
      <c r="A108" s="25"/>
      <c r="B108" s="24"/>
      <c r="K108" s="58"/>
      <c r="L108" s="62"/>
    </row>
    <row r="109" spans="1:12" x14ac:dyDescent="0.35">
      <c r="A109" s="25"/>
      <c r="B109" s="24"/>
      <c r="K109" s="58"/>
      <c r="L109" s="62"/>
    </row>
    <row r="110" spans="1:12" x14ac:dyDescent="0.35">
      <c r="K110" s="58"/>
      <c r="L110" s="62"/>
    </row>
    <row r="111" spans="1:12" x14ac:dyDescent="0.35">
      <c r="K111" s="58"/>
      <c r="L111" s="62"/>
    </row>
    <row r="112" spans="1:12" x14ac:dyDescent="0.35">
      <c r="K112" s="58"/>
      <c r="L112" s="62"/>
    </row>
    <row r="113" spans="11:12" x14ac:dyDescent="0.35">
      <c r="K113" s="58"/>
      <c r="L113" s="62"/>
    </row>
    <row r="114" spans="11:12" x14ac:dyDescent="0.35">
      <c r="K114" s="58"/>
      <c r="L114" s="62"/>
    </row>
    <row r="115" spans="11:12" x14ac:dyDescent="0.35">
      <c r="K115" s="58"/>
      <c r="L115" s="62"/>
    </row>
    <row r="116" spans="11:12" x14ac:dyDescent="0.35">
      <c r="K116" s="58"/>
      <c r="L116" s="62"/>
    </row>
    <row r="117" spans="11:12" x14ac:dyDescent="0.35">
      <c r="K117" s="58"/>
      <c r="L117" s="62"/>
    </row>
    <row r="118" spans="11:12" x14ac:dyDescent="0.35">
      <c r="K118" s="58"/>
      <c r="L118" s="62"/>
    </row>
    <row r="119" spans="11:12" x14ac:dyDescent="0.35">
      <c r="K119" s="58"/>
      <c r="L119" s="62"/>
    </row>
    <row r="120" spans="11:12" x14ac:dyDescent="0.35">
      <c r="K120" s="58"/>
      <c r="L120" s="62"/>
    </row>
    <row r="121" spans="11:12" x14ac:dyDescent="0.35">
      <c r="K121" s="58"/>
      <c r="L121" s="63"/>
    </row>
    <row r="122" spans="11:12" x14ac:dyDescent="0.35">
      <c r="K122" s="51"/>
      <c r="L122" s="62"/>
    </row>
    <row r="123" spans="11:12" x14ac:dyDescent="0.35">
      <c r="K123" s="51"/>
      <c r="L123" s="62"/>
    </row>
    <row r="124" spans="11:12" x14ac:dyDescent="0.35">
      <c r="K124" s="51"/>
      <c r="L124" s="62"/>
    </row>
    <row r="125" spans="11:12" x14ac:dyDescent="0.35">
      <c r="K125" s="51"/>
      <c r="L125" s="62"/>
    </row>
    <row r="126" spans="11:12" x14ac:dyDescent="0.35">
      <c r="K126" s="51"/>
      <c r="L126" s="62"/>
    </row>
    <row r="127" spans="11:12" x14ac:dyDescent="0.35">
      <c r="K127" s="51"/>
      <c r="L127" s="62"/>
    </row>
    <row r="128" spans="11:12" x14ac:dyDescent="0.35">
      <c r="K128" s="51"/>
      <c r="L128" s="62"/>
    </row>
    <row r="129" spans="1:12" x14ac:dyDescent="0.35">
      <c r="K129" s="51"/>
      <c r="L129" s="62"/>
    </row>
    <row r="130" spans="1:12" x14ac:dyDescent="0.35">
      <c r="K130" s="51"/>
      <c r="L130" s="62"/>
    </row>
    <row r="131" spans="1:12" x14ac:dyDescent="0.35">
      <c r="K131" s="58"/>
      <c r="L131" s="62"/>
    </row>
    <row r="132" spans="1:12" x14ac:dyDescent="0.35">
      <c r="K132" s="58"/>
      <c r="L132" s="62"/>
    </row>
    <row r="133" spans="1:12" x14ac:dyDescent="0.35">
      <c r="K133" s="58"/>
      <c r="L133" s="62"/>
    </row>
    <row r="134" spans="1:12" x14ac:dyDescent="0.35">
      <c r="K134" s="58"/>
      <c r="L134" s="62"/>
    </row>
    <row r="135" spans="1:12" x14ac:dyDescent="0.35">
      <c r="K135" s="58"/>
      <c r="L135" s="62"/>
    </row>
    <row r="136" spans="1:12" x14ac:dyDescent="0.35">
      <c r="K136" s="58"/>
      <c r="L136" s="62"/>
    </row>
    <row r="137" spans="1:12" x14ac:dyDescent="0.35">
      <c r="K137" s="58"/>
      <c r="L137" s="62"/>
    </row>
    <row r="138" spans="1:12" x14ac:dyDescent="0.35">
      <c r="K138" s="58"/>
      <c r="L138" s="62"/>
    </row>
    <row r="139" spans="1:12" x14ac:dyDescent="0.35">
      <c r="K139" s="58"/>
      <c r="L139" s="62"/>
    </row>
    <row r="140" spans="1:12" x14ac:dyDescent="0.35">
      <c r="A140" s="25"/>
      <c r="B140" s="24"/>
      <c r="K140" s="58"/>
      <c r="L140" s="62"/>
    </row>
    <row r="141" spans="1:12" x14ac:dyDescent="0.35">
      <c r="A141" s="25"/>
      <c r="B141" s="24"/>
      <c r="K141" s="58"/>
      <c r="L141" s="58"/>
    </row>
    <row r="142" spans="1:12" x14ac:dyDescent="0.35">
      <c r="K142" s="58"/>
      <c r="L142" s="64"/>
    </row>
    <row r="143" spans="1:12" x14ac:dyDescent="0.35">
      <c r="K143" s="58"/>
      <c r="L143" s="65"/>
    </row>
    <row r="144" spans="1:12" x14ac:dyDescent="0.35">
      <c r="K144" s="58"/>
      <c r="L144" s="63"/>
    </row>
    <row r="145" spans="11:12" x14ac:dyDescent="0.35">
      <c r="K145" s="58"/>
      <c r="L145" s="63"/>
    </row>
    <row r="146" spans="11:12" x14ac:dyDescent="0.35">
      <c r="K146" s="58"/>
      <c r="L146" s="63"/>
    </row>
    <row r="147" spans="11:12" x14ac:dyDescent="0.35">
      <c r="K147" s="58"/>
      <c r="L147" s="63"/>
    </row>
    <row r="148" spans="11:12" x14ac:dyDescent="0.35">
      <c r="K148" s="58"/>
      <c r="L148" s="63"/>
    </row>
    <row r="149" spans="11:12" x14ac:dyDescent="0.35">
      <c r="K149" s="58"/>
      <c r="L149" s="63"/>
    </row>
    <row r="150" spans="11:12" x14ac:dyDescent="0.35">
      <c r="K150" s="51"/>
      <c r="L150" s="63"/>
    </row>
    <row r="151" spans="11:12" x14ac:dyDescent="0.35">
      <c r="K151" s="58"/>
      <c r="L151" s="63"/>
    </row>
    <row r="152" spans="11:12" x14ac:dyDescent="0.35">
      <c r="K152" s="58"/>
      <c r="L152" s="63"/>
    </row>
    <row r="153" spans="11:12" x14ac:dyDescent="0.35">
      <c r="K153" s="58"/>
      <c r="L153" s="63"/>
    </row>
    <row r="154" spans="11:12" x14ac:dyDescent="0.35">
      <c r="K154" s="58"/>
      <c r="L154" s="63"/>
    </row>
    <row r="155" spans="11:12" x14ac:dyDescent="0.35">
      <c r="K155" s="58"/>
      <c r="L155" s="63"/>
    </row>
    <row r="156" spans="11:12" x14ac:dyDescent="0.35">
      <c r="K156" s="58"/>
      <c r="L156" s="63"/>
    </row>
    <row r="157" spans="11:12" x14ac:dyDescent="0.35">
      <c r="K157" s="58"/>
      <c r="L157" s="63"/>
    </row>
    <row r="158" spans="11:12" x14ac:dyDescent="0.35">
      <c r="K158" s="58"/>
      <c r="L158" s="63"/>
    </row>
    <row r="159" spans="11:12" x14ac:dyDescent="0.35">
      <c r="K159" s="58"/>
      <c r="L159" s="63"/>
    </row>
    <row r="160" spans="11:12" x14ac:dyDescent="0.35">
      <c r="K160" s="58"/>
      <c r="L160" s="63"/>
    </row>
    <row r="161" spans="11:12" x14ac:dyDescent="0.35">
      <c r="K161" s="58"/>
      <c r="L161" s="63"/>
    </row>
    <row r="162" spans="11:12" x14ac:dyDescent="0.35">
      <c r="K162" s="58"/>
      <c r="L162" s="63"/>
    </row>
    <row r="163" spans="11:12" x14ac:dyDescent="0.35">
      <c r="K163" s="58"/>
      <c r="L163" s="63"/>
    </row>
    <row r="164" spans="11:12" x14ac:dyDescent="0.35">
      <c r="K164" s="58"/>
      <c r="L164" s="63"/>
    </row>
    <row r="165" spans="11:12" x14ac:dyDescent="0.35">
      <c r="K165" s="58"/>
      <c r="L165" s="63"/>
    </row>
    <row r="166" spans="11:12" x14ac:dyDescent="0.35">
      <c r="K166" s="58"/>
      <c r="L166" s="63"/>
    </row>
    <row r="167" spans="11:12" x14ac:dyDescent="0.35">
      <c r="K167" s="58"/>
      <c r="L167" s="63"/>
    </row>
    <row r="168" spans="11:12" x14ac:dyDescent="0.35">
      <c r="K168" s="58"/>
      <c r="L168" s="63"/>
    </row>
    <row r="169" spans="11:12" x14ac:dyDescent="0.35">
      <c r="K169" s="58"/>
      <c r="L169" s="63"/>
    </row>
    <row r="170" spans="11:12" x14ac:dyDescent="0.35">
      <c r="K170" s="51"/>
      <c r="L170" s="63"/>
    </row>
    <row r="171" spans="11:12" x14ac:dyDescent="0.35">
      <c r="K171" s="51"/>
      <c r="L171" s="63"/>
    </row>
    <row r="172" spans="11:12" x14ac:dyDescent="0.35">
      <c r="K172" s="51"/>
      <c r="L172" s="63"/>
    </row>
    <row r="173" spans="11:12" x14ac:dyDescent="0.35">
      <c r="K173" s="58"/>
      <c r="L173" s="63"/>
    </row>
    <row r="174" spans="11:12" x14ac:dyDescent="0.35">
      <c r="K174" s="58"/>
      <c r="L174" s="63"/>
    </row>
    <row r="175" spans="11:12" x14ac:dyDescent="0.35">
      <c r="K175" s="58"/>
      <c r="L175" s="63"/>
    </row>
    <row r="176" spans="11:12" x14ac:dyDescent="0.35">
      <c r="K176" s="58"/>
      <c r="L176" s="63"/>
    </row>
    <row r="177" spans="11:12" x14ac:dyDescent="0.35">
      <c r="K177" s="58"/>
      <c r="L177" s="63"/>
    </row>
    <row r="178" spans="11:12" x14ac:dyDescent="0.35">
      <c r="K178" s="58"/>
      <c r="L178" s="63"/>
    </row>
    <row r="179" spans="11:12" x14ac:dyDescent="0.35">
      <c r="K179" s="58"/>
      <c r="L179" s="63"/>
    </row>
    <row r="180" spans="11:12" x14ac:dyDescent="0.35">
      <c r="K180" s="58"/>
      <c r="L180" s="63"/>
    </row>
    <row r="181" spans="11:12" x14ac:dyDescent="0.35">
      <c r="K181" s="58"/>
      <c r="L181" s="58"/>
    </row>
    <row r="182" spans="11:12" x14ac:dyDescent="0.35">
      <c r="K182" s="58"/>
      <c r="L182" s="58"/>
    </row>
    <row r="183" spans="11:12" x14ac:dyDescent="0.35">
      <c r="K183" s="58"/>
      <c r="L183" s="58"/>
    </row>
    <row r="184" spans="11:12" x14ac:dyDescent="0.35">
      <c r="K184" s="58"/>
      <c r="L184" s="58"/>
    </row>
    <row r="185" spans="11:12" x14ac:dyDescent="0.35">
      <c r="K185" s="51"/>
      <c r="L185" s="58"/>
    </row>
    <row r="186" spans="11:12" x14ac:dyDescent="0.35">
      <c r="K186" s="51"/>
      <c r="L186" s="58"/>
    </row>
    <row r="187" spans="11:12" x14ac:dyDescent="0.35">
      <c r="K187" s="51"/>
      <c r="L187" s="58"/>
    </row>
    <row r="188" spans="11:12" x14ac:dyDescent="0.35">
      <c r="K188" s="51"/>
      <c r="L188" s="58"/>
    </row>
    <row r="189" spans="11:12" x14ac:dyDescent="0.35">
      <c r="K189" s="51"/>
      <c r="L189" s="58"/>
    </row>
    <row r="190" spans="11:12" x14ac:dyDescent="0.35">
      <c r="K190" s="51"/>
      <c r="L190" s="58"/>
    </row>
    <row r="191" spans="11:12" x14ac:dyDescent="0.35">
      <c r="K191" s="51"/>
      <c r="L191" s="58"/>
    </row>
    <row r="192" spans="11:12" x14ac:dyDescent="0.35">
      <c r="K192" s="51"/>
      <c r="L192" s="58"/>
    </row>
    <row r="193" spans="11:12" x14ac:dyDescent="0.35">
      <c r="K193" s="51"/>
      <c r="L193" s="58"/>
    </row>
    <row r="194" spans="11:12" x14ac:dyDescent="0.35">
      <c r="K194" s="51"/>
      <c r="L194" s="58"/>
    </row>
    <row r="195" spans="11:12" x14ac:dyDescent="0.35">
      <c r="K195" s="51"/>
      <c r="L195" s="58"/>
    </row>
    <row r="196" spans="11:12" x14ac:dyDescent="0.35">
      <c r="K196" s="51"/>
      <c r="L196" s="58"/>
    </row>
    <row r="197" spans="11:12" x14ac:dyDescent="0.35">
      <c r="K197" s="51"/>
      <c r="L197" s="58"/>
    </row>
    <row r="198" spans="11:12" x14ac:dyDescent="0.35">
      <c r="K198" s="51"/>
      <c r="L198" s="58"/>
    </row>
    <row r="199" spans="11:12" x14ac:dyDescent="0.35">
      <c r="K199" s="51"/>
      <c r="L199" s="58"/>
    </row>
    <row r="200" spans="11:12" x14ac:dyDescent="0.35">
      <c r="K200" s="51"/>
      <c r="L200" s="58"/>
    </row>
    <row r="201" spans="11:12" x14ac:dyDescent="0.35">
      <c r="K201" s="51"/>
      <c r="L201" s="58"/>
    </row>
    <row r="202" spans="11:12" x14ac:dyDescent="0.35">
      <c r="K202" s="51"/>
      <c r="L202" s="58"/>
    </row>
    <row r="203" spans="11:12" x14ac:dyDescent="0.35">
      <c r="K203" s="51"/>
      <c r="L203" s="58"/>
    </row>
    <row r="204" spans="11:12" x14ac:dyDescent="0.35">
      <c r="K204" s="51"/>
      <c r="L204" s="58"/>
    </row>
    <row r="205" spans="11:12" x14ac:dyDescent="0.35">
      <c r="K205" s="51"/>
      <c r="L205" s="58"/>
    </row>
    <row r="206" spans="11:12" x14ac:dyDescent="0.35">
      <c r="K206" s="51"/>
      <c r="L206" s="58"/>
    </row>
    <row r="207" spans="11:12" x14ac:dyDescent="0.35">
      <c r="K207" s="51"/>
      <c r="L207" s="58"/>
    </row>
    <row r="208" spans="11:12" x14ac:dyDescent="0.35">
      <c r="K208" s="51"/>
      <c r="L208" s="58"/>
    </row>
    <row r="209" spans="11:12" x14ac:dyDescent="0.35">
      <c r="K209" s="51"/>
      <c r="L209" s="58"/>
    </row>
    <row r="210" spans="11:12" x14ac:dyDescent="0.35">
      <c r="K210" s="51"/>
      <c r="L210" s="58"/>
    </row>
    <row r="211" spans="11:12" x14ac:dyDescent="0.35">
      <c r="K211" s="51"/>
      <c r="L211" s="58"/>
    </row>
    <row r="212" spans="11:12" x14ac:dyDescent="0.35">
      <c r="K212" s="51"/>
      <c r="L212" s="58"/>
    </row>
    <row r="213" spans="11:12" x14ac:dyDescent="0.35">
      <c r="K213" s="51"/>
      <c r="L213" s="58"/>
    </row>
    <row r="214" spans="11:12" x14ac:dyDescent="0.35">
      <c r="K214" s="51"/>
      <c r="L214" s="58"/>
    </row>
    <row r="215" spans="11:12" x14ac:dyDescent="0.35">
      <c r="K215" s="51"/>
      <c r="L215" s="51"/>
    </row>
    <row r="216" spans="11:12" x14ac:dyDescent="0.35">
      <c r="K216" s="51"/>
      <c r="L216" s="51"/>
    </row>
    <row r="217" spans="11:12" x14ac:dyDescent="0.35">
      <c r="K217" s="51"/>
      <c r="L217" s="51"/>
    </row>
    <row r="218" spans="11:12" x14ac:dyDescent="0.35">
      <c r="K218" s="51"/>
      <c r="L218" s="51"/>
    </row>
    <row r="219" spans="11:12" x14ac:dyDescent="0.35">
      <c r="K219" s="51"/>
      <c r="L219" s="51"/>
    </row>
    <row r="220" spans="11:12" x14ac:dyDescent="0.35">
      <c r="K220" s="51"/>
      <c r="L220" s="51"/>
    </row>
    <row r="221" spans="11:12" x14ac:dyDescent="0.35">
      <c r="K221" s="51"/>
      <c r="L221" s="51"/>
    </row>
    <row r="222" spans="11:12" x14ac:dyDescent="0.35">
      <c r="K222" s="51"/>
      <c r="L222" s="51"/>
    </row>
    <row r="223" spans="11:12" x14ac:dyDescent="0.35">
      <c r="K223" s="51"/>
      <c r="L223" s="51"/>
    </row>
    <row r="224" spans="11:12" x14ac:dyDescent="0.35">
      <c r="K224" s="51"/>
      <c r="L224" s="51"/>
    </row>
    <row r="225" spans="11:12" x14ac:dyDescent="0.35">
      <c r="K225" s="51"/>
      <c r="L225" s="51"/>
    </row>
    <row r="226" spans="11:12" x14ac:dyDescent="0.35">
      <c r="K226" s="51"/>
      <c r="L226" s="51"/>
    </row>
    <row r="227" spans="11:12" x14ac:dyDescent="0.35">
      <c r="K227" s="51"/>
      <c r="L227" s="51"/>
    </row>
    <row r="228" spans="11:12" x14ac:dyDescent="0.35">
      <c r="K228" s="51"/>
      <c r="L228" s="51"/>
    </row>
    <row r="229" spans="11:12" x14ac:dyDescent="0.35">
      <c r="K229" s="51"/>
      <c r="L229" s="51"/>
    </row>
    <row r="230" spans="11:12" x14ac:dyDescent="0.35">
      <c r="K230" s="51"/>
      <c r="L230" s="51"/>
    </row>
    <row r="231" spans="11:12" x14ac:dyDescent="0.35">
      <c r="K231" s="51"/>
      <c r="L231" s="51"/>
    </row>
    <row r="232" spans="11:12" x14ac:dyDescent="0.35">
      <c r="K232" s="51"/>
      <c r="L232" s="51"/>
    </row>
    <row r="233" spans="11:12" x14ac:dyDescent="0.35">
      <c r="K233" s="51"/>
      <c r="L233" s="51"/>
    </row>
    <row r="234" spans="11:12" x14ac:dyDescent="0.35">
      <c r="K234" s="51"/>
      <c r="L234" s="51"/>
    </row>
    <row r="235" spans="11:12" x14ac:dyDescent="0.35">
      <c r="K235" s="51"/>
      <c r="L235" s="51"/>
    </row>
    <row r="236" spans="11:12" x14ac:dyDescent="0.35">
      <c r="K236" s="51"/>
      <c r="L236" s="51"/>
    </row>
    <row r="237" spans="11:12" x14ac:dyDescent="0.35">
      <c r="K237" s="51"/>
      <c r="L237" s="51"/>
    </row>
    <row r="238" spans="11:12" x14ac:dyDescent="0.35">
      <c r="K238" s="51"/>
      <c r="L238" s="51"/>
    </row>
    <row r="239" spans="11:12" x14ac:dyDescent="0.35">
      <c r="K239" s="51"/>
      <c r="L239" s="51"/>
    </row>
    <row r="240" spans="11:12" x14ac:dyDescent="0.35">
      <c r="K240" s="51"/>
      <c r="L240" s="51"/>
    </row>
    <row r="241" spans="11:12" x14ac:dyDescent="0.35">
      <c r="K241" s="51"/>
      <c r="L241" s="51"/>
    </row>
    <row r="242" spans="11:12" x14ac:dyDescent="0.35">
      <c r="K242" s="51"/>
      <c r="L242" s="51"/>
    </row>
    <row r="243" spans="11:12" x14ac:dyDescent="0.35">
      <c r="K243" s="51"/>
      <c r="L243" s="51"/>
    </row>
    <row r="244" spans="11:12" x14ac:dyDescent="0.35">
      <c r="K244" s="51"/>
      <c r="L244" s="51"/>
    </row>
    <row r="245" spans="11:12" x14ac:dyDescent="0.35">
      <c r="K245" s="51"/>
      <c r="L245" s="51"/>
    </row>
    <row r="246" spans="11:12" x14ac:dyDescent="0.35">
      <c r="K246" s="51"/>
      <c r="L246" s="51"/>
    </row>
    <row r="247" spans="11:12" x14ac:dyDescent="0.35">
      <c r="K247" s="51"/>
      <c r="L247" s="51"/>
    </row>
    <row r="248" spans="11:12" x14ac:dyDescent="0.35">
      <c r="K248" s="51"/>
      <c r="L248" s="51"/>
    </row>
    <row r="249" spans="11:12" x14ac:dyDescent="0.35">
      <c r="K249" s="51"/>
      <c r="L249" s="51"/>
    </row>
    <row r="250" spans="11:12" x14ac:dyDescent="0.35">
      <c r="K250" s="51"/>
      <c r="L250" s="51"/>
    </row>
    <row r="251" spans="11:12" x14ac:dyDescent="0.35">
      <c r="K251" s="51"/>
      <c r="L251" s="51"/>
    </row>
    <row r="252" spans="11:12" x14ac:dyDescent="0.35">
      <c r="K252" s="51"/>
      <c r="L252" s="51"/>
    </row>
    <row r="253" spans="11:12" x14ac:dyDescent="0.35">
      <c r="K253" s="51"/>
      <c r="L253" s="51"/>
    </row>
    <row r="254" spans="11:12" x14ac:dyDescent="0.35">
      <c r="K254" s="51"/>
      <c r="L254" s="51"/>
    </row>
    <row r="255" spans="11:12" x14ac:dyDescent="0.35">
      <c r="K255" s="51"/>
      <c r="L255" s="51"/>
    </row>
    <row r="256" spans="11:12" x14ac:dyDescent="0.35">
      <c r="K256" s="51"/>
      <c r="L256" s="51"/>
    </row>
    <row r="257" spans="11:12" x14ac:dyDescent="0.35">
      <c r="K257" s="51"/>
      <c r="L257" s="51"/>
    </row>
    <row r="258" spans="11:12" x14ac:dyDescent="0.35">
      <c r="K258" s="51"/>
      <c r="L258" s="51"/>
    </row>
    <row r="259" spans="11:12" x14ac:dyDescent="0.35">
      <c r="K259" s="51"/>
      <c r="L259" s="51"/>
    </row>
    <row r="260" spans="11:12" x14ac:dyDescent="0.35">
      <c r="K260" s="51"/>
      <c r="L260" s="51"/>
    </row>
    <row r="261" spans="11:12" x14ac:dyDescent="0.35">
      <c r="K261" s="51"/>
      <c r="L261" s="51"/>
    </row>
    <row r="262" spans="11:12" x14ac:dyDescent="0.35">
      <c r="K262" s="51"/>
      <c r="L262" s="51"/>
    </row>
    <row r="263" spans="11:12" x14ac:dyDescent="0.35">
      <c r="K263" s="51"/>
      <c r="L263" s="51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63B5D-681E-46CF-B612-931EA36DE106}">
  <sheetPr codeName="Sheet6">
    <tabColor rgb="FF0070C0"/>
  </sheetPr>
  <dimension ref="A1:L263"/>
  <sheetViews>
    <sheetView showRuler="0" zoomScaleNormal="100" workbookViewId="0">
      <selection sqref="A1:I1"/>
    </sheetView>
  </sheetViews>
  <sheetFormatPr defaultColWidth="8.7265625" defaultRowHeight="14.5" x14ac:dyDescent="0.35"/>
  <cols>
    <col min="1" max="1" width="14.81640625" style="22" customWidth="1"/>
    <col min="2" max="2" width="10.453125" style="22" customWidth="1"/>
    <col min="3" max="5" width="10" style="22" customWidth="1"/>
    <col min="6" max="6" width="10.453125" style="22" customWidth="1"/>
    <col min="7" max="9" width="10" style="22" customWidth="1"/>
    <col min="10" max="10" width="6.26953125" style="68" customWidth="1"/>
    <col min="11" max="11" width="11.7265625" style="22" customWidth="1"/>
    <col min="12" max="12" width="13.54296875" style="22" bestFit="1" customWidth="1"/>
    <col min="13" max="16384" width="8.7265625" style="22"/>
  </cols>
  <sheetData>
    <row r="1" spans="1:12" ht="60" customHeight="1" x14ac:dyDescent="0.35">
      <c r="A1" s="79" t="s">
        <v>25</v>
      </c>
      <c r="B1" s="79"/>
      <c r="C1" s="79"/>
      <c r="D1" s="79"/>
      <c r="E1" s="79"/>
      <c r="F1" s="79"/>
      <c r="G1" s="79"/>
      <c r="H1" s="79"/>
      <c r="I1" s="79"/>
      <c r="J1" s="74"/>
      <c r="K1" s="48"/>
      <c r="L1" s="49" t="s">
        <v>27</v>
      </c>
    </row>
    <row r="2" spans="1:12" ht="19.5" customHeight="1" x14ac:dyDescent="0.45">
      <c r="A2" s="7" t="str">
        <f>"Weekly Payroll Jobs and Wages in Australia - " &amp;$L$1</f>
        <v>Weekly Payroll Jobs and Wages in Australia - Manufacturing</v>
      </c>
      <c r="B2" s="29"/>
      <c r="C2" s="29"/>
      <c r="D2" s="29"/>
      <c r="E2" s="29"/>
      <c r="F2" s="29"/>
      <c r="G2" s="29"/>
      <c r="H2" s="29"/>
      <c r="I2" s="29"/>
      <c r="J2" s="67"/>
      <c r="K2" s="77"/>
      <c r="L2" s="73">
        <v>43939</v>
      </c>
    </row>
    <row r="3" spans="1:12" ht="15" customHeight="1" x14ac:dyDescent="0.35">
      <c r="A3" s="47" t="str">
        <f>"Week ending "&amp;TEXT($L$2,"dd mmmm yyyy")</f>
        <v>Week ending 18 April 2020</v>
      </c>
      <c r="B3" s="29"/>
      <c r="C3" s="44"/>
      <c r="D3" s="46"/>
      <c r="E3" s="29"/>
      <c r="F3" s="29"/>
      <c r="G3" s="29"/>
      <c r="H3" s="29"/>
      <c r="I3" s="29"/>
      <c r="J3" s="67"/>
      <c r="K3" s="50" t="s">
        <v>24</v>
      </c>
      <c r="L3" s="53">
        <v>43904</v>
      </c>
    </row>
    <row r="4" spans="1:12" ht="15" customHeight="1" x14ac:dyDescent="0.35">
      <c r="A4" s="6" t="s">
        <v>23</v>
      </c>
      <c r="B4" s="28"/>
      <c r="C4" s="28"/>
      <c r="D4" s="28"/>
      <c r="E4" s="28"/>
      <c r="F4" s="28"/>
      <c r="G4" s="28"/>
      <c r="H4" s="28"/>
      <c r="I4" s="28"/>
      <c r="J4" s="67"/>
      <c r="K4" s="52" t="s">
        <v>62</v>
      </c>
      <c r="L4" s="53">
        <v>43911</v>
      </c>
    </row>
    <row r="5" spans="1:12" ht="11.65" customHeight="1" x14ac:dyDescent="0.35">
      <c r="A5" s="66"/>
      <c r="B5" s="29"/>
      <c r="C5" s="29"/>
      <c r="D5" s="28"/>
      <c r="E5" s="28"/>
      <c r="F5" s="29"/>
      <c r="G5" s="29"/>
      <c r="H5" s="29"/>
      <c r="I5" s="29"/>
      <c r="J5" s="67"/>
      <c r="K5" s="52"/>
      <c r="L5" s="53">
        <v>43918</v>
      </c>
    </row>
    <row r="6" spans="1:12" ht="16.5" customHeight="1" thickBot="1" x14ac:dyDescent="0.4">
      <c r="A6" s="45" t="str">
        <f>"Change in employee jobs and total employee wages, "&amp;$L$1</f>
        <v>Change in employee jobs and total employee wages, Manufacturing</v>
      </c>
      <c r="B6" s="44"/>
      <c r="C6" s="43"/>
      <c r="D6" s="42"/>
      <c r="E6" s="28"/>
      <c r="F6" s="29"/>
      <c r="G6" s="29"/>
      <c r="H6" s="29"/>
      <c r="I6" s="29"/>
      <c r="J6" s="67"/>
      <c r="K6" s="52"/>
      <c r="L6" s="53">
        <v>43925</v>
      </c>
    </row>
    <row r="7" spans="1:12" ht="16.5" customHeight="1" thickTop="1" x14ac:dyDescent="0.35">
      <c r="A7" s="41"/>
      <c r="B7" s="91" t="s">
        <v>22</v>
      </c>
      <c r="C7" s="92"/>
      <c r="D7" s="92"/>
      <c r="E7" s="93"/>
      <c r="F7" s="94" t="s">
        <v>21</v>
      </c>
      <c r="G7" s="95"/>
      <c r="H7" s="95"/>
      <c r="I7" s="96"/>
      <c r="J7" s="69"/>
      <c r="K7" s="52" t="s">
        <v>63</v>
      </c>
      <c r="L7" s="53">
        <v>43932</v>
      </c>
    </row>
    <row r="8" spans="1:12" ht="34.15" customHeight="1" x14ac:dyDescent="0.35">
      <c r="A8" s="97"/>
      <c r="B8" s="99" t="s">
        <v>65</v>
      </c>
      <c r="C8" s="101" t="str">
        <f>"% Change between " &amp; TEXT($L$4,"dd mmmm")&amp;" and "&amp; TEXT($L$2,"dd mmmm") &amp; " (monthly change)"</f>
        <v>% Change between 21 March and 18 April (monthly change)</v>
      </c>
      <c r="D8" s="82" t="str">
        <f>"% Change between " &amp; TEXT($L$7,"dd mmmm")&amp;" and "&amp; TEXT($L$2,"dd mmmm") &amp; " (weekly change)"</f>
        <v>% Change between 11 April and 18 April (weekly change)</v>
      </c>
      <c r="E8" s="84" t="str">
        <f>"% Change between " &amp; TEXT($L$6,"dd mmmm")&amp;" and "&amp; TEXT($L$7,"dd mmmm") &amp; " (weekly change)"</f>
        <v>% Change between 04 April and 11 April (weekly change)</v>
      </c>
      <c r="F8" s="103" t="s">
        <v>65</v>
      </c>
      <c r="G8" s="101" t="str">
        <f>"% Change between " &amp; TEXT($L$4,"dd mmmm")&amp;" and "&amp; TEXT($L$2,"dd mmmm") &amp; " (monthly change)"</f>
        <v>% Change between 21 March and 18 April (monthly change)</v>
      </c>
      <c r="H8" s="82" t="str">
        <f>"% Change between " &amp; TEXT($L$7,"dd mmmm")&amp;" and "&amp; TEXT($L$2,"dd mmmm") &amp; " (weekly change)"</f>
        <v>% Change between 11 April and 18 April (weekly change)</v>
      </c>
      <c r="I8" s="84" t="str">
        <f>"% Change between " &amp; TEXT($L$6,"dd mmmm")&amp;" and "&amp; TEXT($L$7,"dd mmmm") &amp; " (weekly change)"</f>
        <v>% Change between 04 April and 11 April (weekly change)</v>
      </c>
      <c r="J8" s="70"/>
      <c r="K8" s="52" t="s">
        <v>64</v>
      </c>
      <c r="L8" s="53">
        <v>43939</v>
      </c>
    </row>
    <row r="9" spans="1:12" ht="34.15" customHeight="1" thickBot="1" x14ac:dyDescent="0.4">
      <c r="A9" s="98"/>
      <c r="B9" s="100"/>
      <c r="C9" s="102"/>
      <c r="D9" s="83"/>
      <c r="E9" s="85"/>
      <c r="F9" s="104"/>
      <c r="G9" s="102"/>
      <c r="H9" s="83"/>
      <c r="I9" s="85"/>
      <c r="J9" s="71"/>
      <c r="K9" s="54" t="s">
        <v>20</v>
      </c>
      <c r="L9" s="56">
        <v>100</v>
      </c>
    </row>
    <row r="10" spans="1:12" x14ac:dyDescent="0.35">
      <c r="A10" s="39"/>
      <c r="B10" s="86" t="s">
        <v>18</v>
      </c>
      <c r="C10" s="87"/>
      <c r="D10" s="87"/>
      <c r="E10" s="87"/>
      <c r="F10" s="87"/>
      <c r="G10" s="87"/>
      <c r="H10" s="87"/>
      <c r="I10" s="88"/>
      <c r="J10" s="55"/>
      <c r="K10" s="78" t="s">
        <v>19</v>
      </c>
      <c r="L10" s="56">
        <v>99.519420051695505</v>
      </c>
    </row>
    <row r="11" spans="1:12" x14ac:dyDescent="0.35">
      <c r="A11" s="40" t="s">
        <v>17</v>
      </c>
      <c r="B11" s="36">
        <v>-4.0831036706094448E-2</v>
      </c>
      <c r="C11" s="36">
        <v>-3.6199203335727015E-2</v>
      </c>
      <c r="D11" s="36">
        <v>-4.3145599554579306E-3</v>
      </c>
      <c r="E11" s="36">
        <v>7.3583229603153555E-3</v>
      </c>
      <c r="F11" s="36">
        <v>-8.926500320178099E-2</v>
      </c>
      <c r="G11" s="36">
        <v>-5.7206547091855131E-2</v>
      </c>
      <c r="H11" s="36">
        <v>9.4616665712343728E-3</v>
      </c>
      <c r="I11" s="35">
        <v>-1.257749613423842E-2</v>
      </c>
      <c r="J11" s="55"/>
      <c r="K11" s="55"/>
      <c r="L11" s="56">
        <v>98.317470914143229</v>
      </c>
    </row>
    <row r="12" spans="1:12" x14ac:dyDescent="0.35">
      <c r="A12" s="37" t="s">
        <v>6</v>
      </c>
      <c r="B12" s="36">
        <v>-3.906946791057575E-2</v>
      </c>
      <c r="C12" s="36">
        <v>-3.7121973481465509E-2</v>
      </c>
      <c r="D12" s="36">
        <v>-4.3475547256360825E-3</v>
      </c>
      <c r="E12" s="36">
        <v>3.9547075691666045E-3</v>
      </c>
      <c r="F12" s="36">
        <v>-0.1018252510748735</v>
      </c>
      <c r="G12" s="36">
        <v>-8.0928734098947519E-2</v>
      </c>
      <c r="H12" s="36">
        <v>-2.4209101791236032E-3</v>
      </c>
      <c r="I12" s="35">
        <v>-2.9588097161679872E-2</v>
      </c>
      <c r="J12" s="55"/>
      <c r="K12" s="55"/>
      <c r="L12" s="56">
        <v>95.628860758771395</v>
      </c>
    </row>
    <row r="13" spans="1:12" ht="15" customHeight="1" x14ac:dyDescent="0.35">
      <c r="A13" s="37" t="s">
        <v>5</v>
      </c>
      <c r="B13" s="36">
        <v>-3.8660565281116832E-2</v>
      </c>
      <c r="C13" s="36">
        <v>-3.438198753237165E-2</v>
      </c>
      <c r="D13" s="36">
        <v>-2.2705069055019012E-3</v>
      </c>
      <c r="E13" s="36">
        <v>3.7292212294004479E-3</v>
      </c>
      <c r="F13" s="36">
        <v>-3.1008134168315049E-2</v>
      </c>
      <c r="G13" s="36">
        <v>-3.3229580740457121E-2</v>
      </c>
      <c r="H13" s="36">
        <v>3.3200721206465333E-2</v>
      </c>
      <c r="I13" s="35">
        <v>-1.759669272137665E-3</v>
      </c>
      <c r="J13" s="55"/>
      <c r="K13" s="55"/>
      <c r="L13" s="56">
        <v>96.332528800561462</v>
      </c>
    </row>
    <row r="14" spans="1:12" ht="15" customHeight="1" x14ac:dyDescent="0.35">
      <c r="A14" s="37" t="s">
        <v>52</v>
      </c>
      <c r="B14" s="36">
        <v>-4.2241520981497804E-2</v>
      </c>
      <c r="C14" s="36">
        <v>-3.501637940263358E-2</v>
      </c>
      <c r="D14" s="36">
        <v>-3.0990422402289441E-3</v>
      </c>
      <c r="E14" s="36">
        <v>1.211660940898529E-2</v>
      </c>
      <c r="F14" s="36">
        <v>-0.16475854916949173</v>
      </c>
      <c r="G14" s="36">
        <v>-5.0471692715499006E-2</v>
      </c>
      <c r="H14" s="36">
        <v>1.7999634165777323E-4</v>
      </c>
      <c r="I14" s="35">
        <v>-7.1927308784116573E-3</v>
      </c>
      <c r="J14" s="55"/>
      <c r="K14" s="55"/>
      <c r="L14" s="56">
        <v>95.916896329390553</v>
      </c>
    </row>
    <row r="15" spans="1:12" ht="15" customHeight="1" x14ac:dyDescent="0.35">
      <c r="A15" s="37" t="s">
        <v>4</v>
      </c>
      <c r="B15" s="36">
        <v>-3.2789083557951515E-2</v>
      </c>
      <c r="C15" s="36">
        <v>-2.5119453924914659E-2</v>
      </c>
      <c r="D15" s="36">
        <v>-8.1087711417859865E-3</v>
      </c>
      <c r="E15" s="36">
        <v>2.1475461418093866E-2</v>
      </c>
      <c r="F15" s="36">
        <v>-3.6312120839541162E-2</v>
      </c>
      <c r="G15" s="36">
        <v>-2.2807315808313633E-2</v>
      </c>
      <c r="H15" s="36">
        <v>9.6270231519324234E-4</v>
      </c>
      <c r="I15" s="35">
        <v>5.6970284736062027E-3</v>
      </c>
      <c r="J15" s="55"/>
      <c r="K15" s="78" t="s">
        <v>16</v>
      </c>
      <c r="L15" s="56">
        <v>100</v>
      </c>
    </row>
    <row r="16" spans="1:12" ht="15" customHeight="1" x14ac:dyDescent="0.35">
      <c r="A16" s="37" t="s">
        <v>3</v>
      </c>
      <c r="B16" s="36">
        <v>-4.6884341743393509E-2</v>
      </c>
      <c r="C16" s="36">
        <v>-4.2936152968721886E-2</v>
      </c>
      <c r="D16" s="36">
        <v>-8.0231165315869379E-3</v>
      </c>
      <c r="E16" s="36">
        <v>1.0371701356362228E-2</v>
      </c>
      <c r="F16" s="36">
        <v>-8.4759971287591385E-2</v>
      </c>
      <c r="G16" s="36">
        <v>-8.7443024503516598E-2</v>
      </c>
      <c r="H16" s="36">
        <v>-6.7172163916672245E-3</v>
      </c>
      <c r="I16" s="35">
        <v>-1.060807516273965E-2</v>
      </c>
      <c r="J16" s="55"/>
      <c r="K16" s="55"/>
      <c r="L16" s="56">
        <v>96.599631020873318</v>
      </c>
    </row>
    <row r="17" spans="1:12" ht="15" customHeight="1" x14ac:dyDescent="0.35">
      <c r="A17" s="37" t="s">
        <v>51</v>
      </c>
      <c r="B17" s="36">
        <v>-7.7638923654568259E-2</v>
      </c>
      <c r="C17" s="36">
        <v>-6.4703978678850138E-2</v>
      </c>
      <c r="D17" s="36">
        <v>-1.4289440246104457E-2</v>
      </c>
      <c r="E17" s="36">
        <v>-6.8879589232972993E-3</v>
      </c>
      <c r="F17" s="36">
        <v>-0.17251112941077507</v>
      </c>
      <c r="G17" s="36">
        <v>-7.5947605766481519E-2</v>
      </c>
      <c r="H17" s="36">
        <v>3.4906591582287705E-2</v>
      </c>
      <c r="I17" s="35">
        <v>-3.5857367975887899E-2</v>
      </c>
      <c r="J17" s="55"/>
      <c r="K17" s="55"/>
      <c r="L17" s="56">
        <v>95.044992349481532</v>
      </c>
    </row>
    <row r="18" spans="1:12" ht="15" customHeight="1" x14ac:dyDescent="0.35">
      <c r="A18" s="37" t="s">
        <v>2</v>
      </c>
      <c r="B18" s="36">
        <v>-4.1264157837047843E-2</v>
      </c>
      <c r="C18" s="36">
        <v>-4.5796363636363635E-2</v>
      </c>
      <c r="D18" s="36">
        <v>8.4780937740198681E-3</v>
      </c>
      <c r="E18" s="36">
        <v>5.9498726131885782E-3</v>
      </c>
      <c r="F18" s="36">
        <v>-9.1761867607228931E-2</v>
      </c>
      <c r="G18" s="36">
        <v>-9.8790428562165578E-2</v>
      </c>
      <c r="H18" s="36">
        <v>3.2708391327371134E-2</v>
      </c>
      <c r="I18" s="35">
        <v>-4.7295084464652026E-2</v>
      </c>
      <c r="J18" s="55"/>
      <c r="K18" s="55"/>
      <c r="L18" s="56">
        <v>91.369063399554406</v>
      </c>
    </row>
    <row r="19" spans="1:12" x14ac:dyDescent="0.35">
      <c r="A19" s="38" t="s">
        <v>1</v>
      </c>
      <c r="B19" s="36">
        <v>-6.2050102249488703E-2</v>
      </c>
      <c r="C19" s="36">
        <v>-5.4070636762052038E-2</v>
      </c>
      <c r="D19" s="36">
        <v>-1.8335146898802446E-3</v>
      </c>
      <c r="E19" s="36">
        <v>1.3347498025115812E-3</v>
      </c>
      <c r="F19" s="36">
        <v>-8.6112743313948248E-2</v>
      </c>
      <c r="G19" s="36">
        <v>-6.6447982652094839E-2</v>
      </c>
      <c r="H19" s="36">
        <v>2.8700771647747203E-3</v>
      </c>
      <c r="I19" s="35">
        <v>-1.2724321909780345E-2</v>
      </c>
      <c r="J19" s="71"/>
      <c r="K19" s="57"/>
      <c r="L19" s="56">
        <v>90.219869357857519</v>
      </c>
    </row>
    <row r="20" spans="1:12" x14ac:dyDescent="0.35">
      <c r="A20" s="39"/>
      <c r="B20" s="89" t="s">
        <v>15</v>
      </c>
      <c r="C20" s="89"/>
      <c r="D20" s="89"/>
      <c r="E20" s="89"/>
      <c r="F20" s="89"/>
      <c r="G20" s="89"/>
      <c r="H20" s="89"/>
      <c r="I20" s="90"/>
      <c r="J20" s="55"/>
      <c r="K20" s="55"/>
      <c r="L20" s="56">
        <v>91.073499679821907</v>
      </c>
    </row>
    <row r="21" spans="1:12" x14ac:dyDescent="0.35">
      <c r="A21" s="37" t="s">
        <v>14</v>
      </c>
      <c r="B21" s="36">
        <v>-3.1444887654632714E-2</v>
      </c>
      <c r="C21" s="36">
        <v>-2.7481155205665297E-2</v>
      </c>
      <c r="D21" s="36">
        <v>-1.7925052610544556E-3</v>
      </c>
      <c r="E21" s="36">
        <v>1.135283380235852E-2</v>
      </c>
      <c r="F21" s="36">
        <v>-8.4096073296043627E-2</v>
      </c>
      <c r="G21" s="36">
        <v>-4.9162893028995458E-2</v>
      </c>
      <c r="H21" s="36">
        <v>1.0288415665778317E-2</v>
      </c>
      <c r="I21" s="35">
        <v>-8.4522887994574747E-3</v>
      </c>
      <c r="J21" s="55"/>
      <c r="K21" s="55"/>
      <c r="L21" s="55"/>
    </row>
    <row r="22" spans="1:12" x14ac:dyDescent="0.35">
      <c r="A22" s="37" t="s">
        <v>13</v>
      </c>
      <c r="B22" s="36">
        <v>-6.0317306034144869E-2</v>
      </c>
      <c r="C22" s="36">
        <v>-5.2603910370226048E-2</v>
      </c>
      <c r="D22" s="36">
        <v>-9.4111619759044141E-3</v>
      </c>
      <c r="E22" s="36">
        <v>-8.3295569702779293E-4</v>
      </c>
      <c r="F22" s="36">
        <v>-0.11002422701927617</v>
      </c>
      <c r="G22" s="36">
        <v>-8.4699895721142893E-2</v>
      </c>
      <c r="H22" s="36">
        <v>7.3492727411743619E-3</v>
      </c>
      <c r="I22" s="35">
        <v>-2.6391151521079181E-2</v>
      </c>
      <c r="J22" s="55"/>
      <c r="K22" s="58" t="s">
        <v>12</v>
      </c>
      <c r="L22" s="59"/>
    </row>
    <row r="23" spans="1:12" x14ac:dyDescent="0.35">
      <c r="A23" s="38" t="s">
        <v>54</v>
      </c>
      <c r="B23" s="36">
        <v>-0.14852881589723699</v>
      </c>
      <c r="C23" s="36">
        <v>-0.14198245156806533</v>
      </c>
      <c r="D23" s="36">
        <v>-2.0320388831027159E-2</v>
      </c>
      <c r="E23" s="36">
        <v>-3.8151923624597295E-2</v>
      </c>
      <c r="F23" s="36">
        <v>-7.6984048130245619E-2</v>
      </c>
      <c r="G23" s="36">
        <v>-6.3128594425743367E-2</v>
      </c>
      <c r="H23" s="36">
        <v>1.4926345441760525E-2</v>
      </c>
      <c r="I23" s="35">
        <v>-2.4728561348542955E-2</v>
      </c>
      <c r="J23" s="55"/>
      <c r="K23" s="58"/>
      <c r="L23" s="55" t="s">
        <v>9</v>
      </c>
    </row>
    <row r="24" spans="1:12" x14ac:dyDescent="0.35">
      <c r="A24" s="37" t="s">
        <v>55</v>
      </c>
      <c r="B24" s="36">
        <v>-6.6932910067319717E-2</v>
      </c>
      <c r="C24" s="36">
        <v>-6.1774622816701319E-2</v>
      </c>
      <c r="D24" s="36">
        <v>-1.0992485543918518E-2</v>
      </c>
      <c r="E24" s="36">
        <v>-1.5515388119784479E-3</v>
      </c>
      <c r="F24" s="36">
        <v>-7.4436311413737521E-2</v>
      </c>
      <c r="G24" s="36">
        <v>-7.8587213152743751E-2</v>
      </c>
      <c r="H24" s="36">
        <v>1.1868720174392555E-2</v>
      </c>
      <c r="I24" s="35">
        <v>-1.8144302098828113E-2</v>
      </c>
      <c r="J24" s="55"/>
      <c r="K24" s="55" t="s">
        <v>54</v>
      </c>
      <c r="L24" s="56">
        <v>99.237036079141333</v>
      </c>
    </row>
    <row r="25" spans="1:12" x14ac:dyDescent="0.35">
      <c r="A25" s="37" t="s">
        <v>56</v>
      </c>
      <c r="B25" s="36">
        <v>-2.7802624830687961E-2</v>
      </c>
      <c r="C25" s="36">
        <v>-2.4634479392052433E-2</v>
      </c>
      <c r="D25" s="36">
        <v>-3.1578415112658575E-3</v>
      </c>
      <c r="E25" s="36">
        <v>1.453075951709959E-2</v>
      </c>
      <c r="F25" s="36">
        <v>-7.5738063454379612E-2</v>
      </c>
      <c r="G25" s="36">
        <v>-5.6852997241611525E-2</v>
      </c>
      <c r="H25" s="36">
        <v>1.0946480800326563E-2</v>
      </c>
      <c r="I25" s="35">
        <v>-5.8414625883335125E-3</v>
      </c>
      <c r="J25" s="55"/>
      <c r="K25" s="55" t="s">
        <v>55</v>
      </c>
      <c r="L25" s="56">
        <v>99.450208086877339</v>
      </c>
    </row>
    <row r="26" spans="1:12" x14ac:dyDescent="0.35">
      <c r="A26" s="37" t="s">
        <v>57</v>
      </c>
      <c r="B26" s="36">
        <v>-2.1818666666666764E-2</v>
      </c>
      <c r="C26" s="36">
        <v>-1.817755147772826E-2</v>
      </c>
      <c r="D26" s="36">
        <v>-1.0213245679036032E-3</v>
      </c>
      <c r="E26" s="36">
        <v>1.4810658079578154E-2</v>
      </c>
      <c r="F26" s="36">
        <v>-0.10904722430903369</v>
      </c>
      <c r="G26" s="36">
        <v>-5.3748145028877259E-2</v>
      </c>
      <c r="H26" s="36">
        <v>1.2009537564709127E-2</v>
      </c>
      <c r="I26" s="35">
        <v>-1.2650912848219731E-2</v>
      </c>
      <c r="J26" s="55"/>
      <c r="K26" s="55" t="s">
        <v>56</v>
      </c>
      <c r="L26" s="56">
        <v>99.675183777599514</v>
      </c>
    </row>
    <row r="27" spans="1:12" ht="17.25" customHeight="1" x14ac:dyDescent="0.35">
      <c r="A27" s="37" t="s">
        <v>58</v>
      </c>
      <c r="B27" s="36">
        <v>-2.1883716243450091E-2</v>
      </c>
      <c r="C27" s="36">
        <v>-1.7308914940573739E-2</v>
      </c>
      <c r="D27" s="36">
        <v>3.5994503607006401E-4</v>
      </c>
      <c r="E27" s="36">
        <v>1.2917957403442148E-2</v>
      </c>
      <c r="F27" s="36">
        <v>-8.8336507725513935E-2</v>
      </c>
      <c r="G27" s="36">
        <v>-4.7048928707732252E-2</v>
      </c>
      <c r="H27" s="36">
        <v>7.0073177140868026E-3</v>
      </c>
      <c r="I27" s="35">
        <v>-9.6526970848745952E-3</v>
      </c>
      <c r="J27" s="72"/>
      <c r="K27" s="60" t="s">
        <v>57</v>
      </c>
      <c r="L27" s="56">
        <v>99.629147286821706</v>
      </c>
    </row>
    <row r="28" spans="1:12" x14ac:dyDescent="0.35">
      <c r="A28" s="37" t="s">
        <v>59</v>
      </c>
      <c r="B28" s="36">
        <v>-3.5995609011072904E-2</v>
      </c>
      <c r="C28" s="36">
        <v>-2.7829226030034682E-2</v>
      </c>
      <c r="D28" s="36">
        <v>-8.4986396240416262E-4</v>
      </c>
      <c r="E28" s="36">
        <v>6.5972829093574603E-3</v>
      </c>
      <c r="F28" s="36">
        <v>-7.9172396997482797E-2</v>
      </c>
      <c r="G28" s="36">
        <v>-4.2388349515144697E-2</v>
      </c>
      <c r="H28" s="36">
        <v>1.1347452486489162E-2</v>
      </c>
      <c r="I28" s="35">
        <v>-1.9932079880450315E-2</v>
      </c>
      <c r="J28" s="67"/>
      <c r="K28" s="50" t="s">
        <v>58</v>
      </c>
      <c r="L28" s="56">
        <v>99.534461910519951</v>
      </c>
    </row>
    <row r="29" spans="1:12" ht="15" thickBot="1" x14ac:dyDescent="0.4">
      <c r="A29" s="34" t="s">
        <v>60</v>
      </c>
      <c r="B29" s="33">
        <v>-0.11470661602131638</v>
      </c>
      <c r="C29" s="33">
        <v>-0.10882065915251815</v>
      </c>
      <c r="D29" s="33">
        <v>-2.059144505770194E-2</v>
      </c>
      <c r="E29" s="33">
        <v>-2.3803663552683707E-2</v>
      </c>
      <c r="F29" s="33">
        <v>-0.10269679421341416</v>
      </c>
      <c r="G29" s="33">
        <v>-0.11251715383990746</v>
      </c>
      <c r="H29" s="33">
        <v>-1.6395163986545058E-2</v>
      </c>
      <c r="I29" s="32">
        <v>-3.2631770397893334E-2</v>
      </c>
      <c r="J29" s="67"/>
      <c r="K29" s="50" t="s">
        <v>59</v>
      </c>
      <c r="L29" s="56">
        <v>99.159984726995035</v>
      </c>
    </row>
    <row r="30" spans="1:12" ht="15" thickTop="1" x14ac:dyDescent="0.35">
      <c r="A30" s="31" t="s">
        <v>53</v>
      </c>
      <c r="B30" s="29"/>
      <c r="C30" s="29"/>
      <c r="D30" s="29"/>
      <c r="E30" s="29"/>
      <c r="F30" s="29"/>
      <c r="G30" s="29"/>
      <c r="H30" s="29"/>
      <c r="I30" s="29"/>
      <c r="J30" s="67"/>
      <c r="K30" s="50" t="s">
        <v>60</v>
      </c>
      <c r="L30" s="56">
        <v>99.339531719485237</v>
      </c>
    </row>
    <row r="31" spans="1:12" ht="7.15" customHeight="1" x14ac:dyDescent="0.35">
      <c r="B31" s="23"/>
      <c r="C31" s="23"/>
      <c r="D31" s="23"/>
      <c r="E31" s="23"/>
      <c r="F31" s="23"/>
      <c r="G31" s="23"/>
      <c r="H31" s="23"/>
      <c r="I31" s="23"/>
      <c r="K31" s="50" t="s">
        <v>61</v>
      </c>
      <c r="L31" s="56">
        <v>0</v>
      </c>
    </row>
    <row r="32" spans="1:12" ht="15.75" customHeight="1" x14ac:dyDescent="0.35">
      <c r="A32" s="26" t="str">
        <f>"Indexed number of employee jobs and total employee wages, "&amp;$L$1</f>
        <v>Indexed number of employee jobs and total employee wages, Manufacturing</v>
      </c>
      <c r="B32" s="30"/>
      <c r="C32" s="30"/>
      <c r="D32" s="30"/>
      <c r="E32" s="30"/>
      <c r="F32" s="30"/>
      <c r="G32" s="30"/>
      <c r="H32" s="30"/>
      <c r="I32" s="30"/>
      <c r="J32" s="75"/>
      <c r="K32" s="50"/>
      <c r="L32" s="56" t="s">
        <v>8</v>
      </c>
    </row>
    <row r="33" spans="1:12" x14ac:dyDescent="0.35">
      <c r="B33" s="23"/>
      <c r="C33" s="23"/>
      <c r="D33" s="23"/>
      <c r="E33" s="23"/>
      <c r="F33" s="23"/>
      <c r="G33" s="23"/>
      <c r="H33" s="23"/>
      <c r="I33" s="23"/>
      <c r="K33" s="55" t="s">
        <v>54</v>
      </c>
      <c r="L33" s="56">
        <v>86.913229018492174</v>
      </c>
    </row>
    <row r="34" spans="1:12" x14ac:dyDescent="0.35">
      <c r="F34" s="23"/>
      <c r="G34" s="23"/>
      <c r="H34" s="23"/>
      <c r="I34" s="23"/>
      <c r="K34" s="55" t="s">
        <v>55</v>
      </c>
      <c r="L34" s="56">
        <v>94.343781649205525</v>
      </c>
    </row>
    <row r="35" spans="1:12" x14ac:dyDescent="0.35">
      <c r="B35" s="23"/>
      <c r="C35" s="23"/>
      <c r="D35" s="23"/>
      <c r="E35" s="23"/>
      <c r="F35" s="23"/>
      <c r="G35" s="23"/>
      <c r="H35" s="23"/>
      <c r="I35" s="23"/>
      <c r="K35" s="55" t="s">
        <v>56</v>
      </c>
      <c r="L35" s="56">
        <v>97.52771458253882</v>
      </c>
    </row>
    <row r="36" spans="1:12" x14ac:dyDescent="0.35">
      <c r="A36" s="23"/>
      <c r="B36" s="23"/>
      <c r="C36" s="23"/>
      <c r="D36" s="23"/>
      <c r="E36" s="23"/>
      <c r="F36" s="23"/>
      <c r="G36" s="23"/>
      <c r="H36" s="23"/>
      <c r="I36" s="23"/>
      <c r="K36" s="60" t="s">
        <v>57</v>
      </c>
      <c r="L36" s="56">
        <v>97.918139534883721</v>
      </c>
    </row>
    <row r="37" spans="1:12" x14ac:dyDescent="0.35">
      <c r="A37" s="23"/>
      <c r="B37" s="23"/>
      <c r="C37" s="23"/>
      <c r="D37" s="23"/>
      <c r="E37" s="23"/>
      <c r="F37" s="23"/>
      <c r="G37" s="23"/>
      <c r="H37" s="23"/>
      <c r="I37" s="23"/>
      <c r="K37" s="50" t="s">
        <v>58</v>
      </c>
      <c r="L37" s="56">
        <v>97.776434233507985</v>
      </c>
    </row>
    <row r="38" spans="1:12" x14ac:dyDescent="0.35">
      <c r="A38" s="23"/>
      <c r="B38" s="23"/>
      <c r="C38" s="23"/>
      <c r="D38" s="23"/>
      <c r="E38" s="23"/>
      <c r="F38" s="23"/>
      <c r="G38" s="23"/>
      <c r="H38" s="23"/>
      <c r="I38" s="23"/>
      <c r="K38" s="50" t="s">
        <v>59</v>
      </c>
      <c r="L38" s="56">
        <v>96.482436044291717</v>
      </c>
    </row>
    <row r="39" spans="1:12" x14ac:dyDescent="0.35">
      <c r="A39" s="23"/>
      <c r="B39" s="23"/>
      <c r="C39" s="23"/>
      <c r="D39" s="23"/>
      <c r="E39" s="23"/>
      <c r="F39" s="23"/>
      <c r="G39" s="23"/>
      <c r="H39" s="23"/>
      <c r="I39" s="23"/>
      <c r="K39" s="50" t="s">
        <v>60</v>
      </c>
      <c r="L39" s="56">
        <v>90.39061171268213</v>
      </c>
    </row>
    <row r="40" spans="1:12" x14ac:dyDescent="0.35">
      <c r="A40" s="23"/>
      <c r="B40" s="23"/>
      <c r="C40" s="23"/>
      <c r="D40" s="23"/>
      <c r="E40" s="23"/>
      <c r="F40" s="23"/>
      <c r="G40" s="23"/>
      <c r="H40" s="23"/>
      <c r="I40" s="23"/>
      <c r="K40" s="50" t="s">
        <v>61</v>
      </c>
      <c r="L40" s="56">
        <v>0</v>
      </c>
    </row>
    <row r="41" spans="1:12" ht="25.5" customHeight="1" x14ac:dyDescent="0.35">
      <c r="F41" s="23"/>
      <c r="G41" s="23"/>
      <c r="H41" s="23"/>
      <c r="I41" s="23"/>
      <c r="K41" s="50"/>
      <c r="L41" s="56" t="s">
        <v>7</v>
      </c>
    </row>
    <row r="42" spans="1:12" x14ac:dyDescent="0.35">
      <c r="B42" s="29"/>
      <c r="C42" s="29"/>
      <c r="D42" s="29"/>
      <c r="E42" s="29"/>
      <c r="F42" s="29"/>
      <c r="G42" s="29"/>
      <c r="H42" s="29"/>
      <c r="I42" s="29"/>
      <c r="J42" s="67"/>
      <c r="K42" s="55" t="s">
        <v>54</v>
      </c>
      <c r="L42" s="56">
        <v>85.147118410276306</v>
      </c>
    </row>
    <row r="43" spans="1:12" x14ac:dyDescent="0.35">
      <c r="K43" s="55" t="s">
        <v>55</v>
      </c>
      <c r="L43" s="56">
        <v>93.306708993268032</v>
      </c>
    </row>
    <row r="44" spans="1:12" x14ac:dyDescent="0.35">
      <c r="B44" s="29"/>
      <c r="C44" s="29"/>
      <c r="D44" s="29"/>
      <c r="E44" s="29"/>
      <c r="F44" s="29"/>
      <c r="G44" s="29"/>
      <c r="H44" s="29"/>
      <c r="I44" s="29"/>
      <c r="J44" s="67"/>
      <c r="K44" s="55" t="s">
        <v>56</v>
      </c>
      <c r="L44" s="56">
        <v>97.219737516931204</v>
      </c>
    </row>
    <row r="45" spans="1:12" ht="15.4" customHeight="1" x14ac:dyDescent="0.35">
      <c r="A45" s="26" t="str">
        <f>"Indexed number of employee jobs in "&amp;$L$1&amp;" each week, by age group"</f>
        <v>Indexed number of employee jobs in Manufacturing each week, by age group</v>
      </c>
      <c r="B45" s="29"/>
      <c r="C45" s="29"/>
      <c r="D45" s="29"/>
      <c r="E45" s="29"/>
      <c r="F45" s="29"/>
      <c r="G45" s="29"/>
      <c r="H45" s="29"/>
      <c r="I45" s="29"/>
      <c r="J45" s="67"/>
      <c r="K45" s="60" t="s">
        <v>57</v>
      </c>
      <c r="L45" s="56">
        <v>97.818133333333321</v>
      </c>
    </row>
    <row r="46" spans="1:12" ht="15.4" customHeight="1" x14ac:dyDescent="0.35">
      <c r="B46" s="29"/>
      <c r="C46" s="29"/>
      <c r="D46" s="29"/>
      <c r="E46" s="29"/>
      <c r="F46" s="29"/>
      <c r="G46" s="29"/>
      <c r="H46" s="29"/>
      <c r="I46" s="29"/>
      <c r="J46" s="67"/>
      <c r="K46" s="50" t="s">
        <v>58</v>
      </c>
      <c r="L46" s="56">
        <v>97.81162837565499</v>
      </c>
    </row>
    <row r="47" spans="1:12" ht="15.4" customHeight="1" x14ac:dyDescent="0.35">
      <c r="B47" s="29"/>
      <c r="C47" s="29"/>
      <c r="D47" s="29"/>
      <c r="E47" s="29"/>
      <c r="F47" s="29"/>
      <c r="G47" s="29"/>
      <c r="H47" s="29"/>
      <c r="I47" s="29"/>
      <c r="J47" s="67"/>
      <c r="K47" s="50" t="s">
        <v>59</v>
      </c>
      <c r="L47" s="56">
        <v>96.400439098892704</v>
      </c>
    </row>
    <row r="48" spans="1:12" ht="15.4" customHeight="1" x14ac:dyDescent="0.35">
      <c r="B48" s="29"/>
      <c r="C48" s="29"/>
      <c r="D48" s="29"/>
      <c r="E48" s="29"/>
      <c r="F48" s="29"/>
      <c r="G48" s="29"/>
      <c r="H48" s="29"/>
      <c r="I48" s="29"/>
      <c r="J48" s="67"/>
      <c r="K48" s="50" t="s">
        <v>60</v>
      </c>
      <c r="L48" s="56">
        <v>88.529338397868358</v>
      </c>
    </row>
    <row r="49" spans="1:12" ht="15.4" customHeight="1" x14ac:dyDescent="0.35">
      <c r="B49" s="29"/>
      <c r="C49" s="29"/>
      <c r="D49" s="29"/>
      <c r="E49" s="29"/>
      <c r="F49" s="29"/>
      <c r="G49" s="29"/>
      <c r="H49" s="29"/>
      <c r="I49" s="29"/>
      <c r="J49" s="67"/>
      <c r="K49" s="50" t="s">
        <v>61</v>
      </c>
      <c r="L49" s="56">
        <v>0</v>
      </c>
    </row>
    <row r="50" spans="1:12" ht="15.4" customHeight="1" x14ac:dyDescent="0.35">
      <c r="B50" s="29"/>
      <c r="C50" s="29"/>
      <c r="D50" s="29"/>
      <c r="E50" s="29"/>
      <c r="F50" s="29"/>
      <c r="G50" s="29"/>
      <c r="H50" s="29"/>
      <c r="I50" s="29"/>
      <c r="J50" s="67"/>
      <c r="K50" s="52"/>
      <c r="L50" s="52"/>
    </row>
    <row r="51" spans="1:12" ht="15.4" customHeight="1" x14ac:dyDescent="0.35">
      <c r="B51" s="27"/>
      <c r="C51" s="27"/>
      <c r="D51" s="27"/>
      <c r="E51" s="27"/>
      <c r="F51" s="27"/>
      <c r="G51" s="27"/>
      <c r="H51" s="27"/>
      <c r="I51" s="27"/>
      <c r="J51" s="76"/>
      <c r="K51" s="55" t="s">
        <v>11</v>
      </c>
      <c r="L51" s="55"/>
    </row>
    <row r="52" spans="1:12" ht="15.4" customHeight="1" x14ac:dyDescent="0.35">
      <c r="B52" s="27"/>
      <c r="C52" s="27"/>
      <c r="D52" s="27"/>
      <c r="E52" s="27"/>
      <c r="F52" s="27"/>
      <c r="G52" s="27"/>
      <c r="H52" s="27"/>
      <c r="I52" s="27"/>
      <c r="J52" s="76"/>
      <c r="K52" s="61"/>
      <c r="L52" s="55" t="s">
        <v>9</v>
      </c>
    </row>
    <row r="53" spans="1:12" ht="15.4" customHeight="1" x14ac:dyDescent="0.35">
      <c r="B53" s="28"/>
      <c r="C53" s="28"/>
      <c r="D53" s="28"/>
      <c r="E53" s="28"/>
      <c r="F53" s="28"/>
      <c r="G53" s="28"/>
      <c r="H53" s="28"/>
      <c r="I53" s="28"/>
      <c r="J53" s="67"/>
      <c r="K53" s="55" t="s">
        <v>6</v>
      </c>
      <c r="L53" s="56">
        <v>99.798030082139178</v>
      </c>
    </row>
    <row r="54" spans="1:12" ht="15.4" customHeight="1" x14ac:dyDescent="0.35">
      <c r="B54" s="28"/>
      <c r="C54" s="28"/>
      <c r="D54" s="28"/>
      <c r="E54" s="28"/>
      <c r="F54" s="28"/>
      <c r="G54" s="28"/>
      <c r="H54" s="28"/>
      <c r="I54" s="28"/>
      <c r="J54" s="67"/>
      <c r="K54" s="55" t="s">
        <v>5</v>
      </c>
      <c r="L54" s="56">
        <v>99.639865996649917</v>
      </c>
    </row>
    <row r="55" spans="1:12" ht="15.4" customHeight="1" x14ac:dyDescent="0.35">
      <c r="B55" s="4"/>
      <c r="C55" s="4"/>
      <c r="D55" s="5"/>
      <c r="E55" s="2"/>
      <c r="F55" s="28"/>
      <c r="G55" s="28"/>
      <c r="H55" s="28"/>
      <c r="I55" s="28"/>
      <c r="J55" s="67"/>
      <c r="K55" s="55" t="s">
        <v>52</v>
      </c>
      <c r="L55" s="56">
        <v>99.293361469808133</v>
      </c>
    </row>
    <row r="56" spans="1:12" ht="15.4" customHeight="1" x14ac:dyDescent="0.35">
      <c r="B56" s="4"/>
      <c r="C56" s="4"/>
      <c r="D56" s="5"/>
      <c r="E56" s="2"/>
      <c r="F56" s="28"/>
      <c r="G56" s="28"/>
      <c r="H56" s="28"/>
      <c r="I56" s="28"/>
      <c r="J56" s="67"/>
      <c r="K56" s="60" t="s">
        <v>4</v>
      </c>
      <c r="L56" s="56">
        <v>99.444669542626968</v>
      </c>
    </row>
    <row r="57" spans="1:12" ht="15.4" customHeight="1" x14ac:dyDescent="0.35">
      <c r="A57" s="4"/>
      <c r="B57" s="4"/>
      <c r="C57" s="4"/>
      <c r="D57" s="5"/>
      <c r="E57" s="2"/>
      <c r="F57" s="28"/>
      <c r="G57" s="28"/>
      <c r="H57" s="28"/>
      <c r="I57" s="28"/>
      <c r="J57" s="67"/>
      <c r="K57" s="50" t="s">
        <v>3</v>
      </c>
      <c r="L57" s="56">
        <v>99.805404090568189</v>
      </c>
    </row>
    <row r="58" spans="1:12" ht="15.4" customHeight="1" x14ac:dyDescent="0.35">
      <c r="B58" s="29"/>
      <c r="C58" s="29"/>
      <c r="D58" s="29"/>
      <c r="E58" s="29"/>
      <c r="F58" s="28"/>
      <c r="G58" s="28"/>
      <c r="H58" s="28"/>
      <c r="I58" s="28"/>
      <c r="J58" s="67"/>
      <c r="K58" s="50" t="s">
        <v>51</v>
      </c>
      <c r="L58" s="56">
        <v>98.93851902173914</v>
      </c>
    </row>
    <row r="59" spans="1:12" ht="15.4" customHeight="1" x14ac:dyDescent="0.35">
      <c r="K59" s="50" t="s">
        <v>2</v>
      </c>
      <c r="L59" s="56">
        <v>100.24224806201549</v>
      </c>
    </row>
    <row r="60" spans="1:12" ht="15.4" customHeight="1" x14ac:dyDescent="0.35">
      <c r="A60" s="26" t="str">
        <f>"Indexed number of employee jobs held by men in "&amp;$L$1&amp;" each week, by State and Territory"</f>
        <v>Indexed number of employee jobs held by men in Manufacturing each week, by State and Territory</v>
      </c>
      <c r="K60" s="50" t="s">
        <v>1</v>
      </c>
      <c r="L60" s="56">
        <v>98.59205776173286</v>
      </c>
    </row>
    <row r="61" spans="1:12" ht="15.4" customHeight="1" x14ac:dyDescent="0.35">
      <c r="K61" s="58"/>
      <c r="L61" s="56" t="s">
        <v>8</v>
      </c>
    </row>
    <row r="62" spans="1:12" ht="15.4" customHeight="1" x14ac:dyDescent="0.35">
      <c r="B62" s="4"/>
      <c r="C62" s="4"/>
      <c r="D62" s="4"/>
      <c r="E62" s="4"/>
      <c r="F62" s="28"/>
      <c r="G62" s="28"/>
      <c r="H62" s="28"/>
      <c r="I62" s="28"/>
      <c r="J62" s="67"/>
      <c r="K62" s="55" t="s">
        <v>6</v>
      </c>
      <c r="L62" s="56">
        <v>96.830352380613732</v>
      </c>
    </row>
    <row r="63" spans="1:12" ht="15.4" customHeight="1" x14ac:dyDescent="0.35">
      <c r="B63" s="4"/>
      <c r="C63" s="4"/>
      <c r="D63" s="4"/>
      <c r="E63" s="4"/>
      <c r="F63" s="28"/>
      <c r="G63" s="28"/>
      <c r="H63" s="28"/>
      <c r="I63" s="28"/>
      <c r="J63" s="67"/>
      <c r="K63" s="55" t="s">
        <v>5</v>
      </c>
      <c r="L63" s="56">
        <v>97.284338358458967</v>
      </c>
    </row>
    <row r="64" spans="1:12" ht="15.4" customHeight="1" x14ac:dyDescent="0.35">
      <c r="B64" s="4"/>
      <c r="C64" s="4"/>
      <c r="D64" s="3"/>
      <c r="E64" s="2"/>
      <c r="F64" s="28"/>
      <c r="G64" s="28"/>
      <c r="H64" s="28"/>
      <c r="I64" s="28"/>
      <c r="J64" s="67"/>
      <c r="K64" s="55" t="s">
        <v>52</v>
      </c>
      <c r="L64" s="56">
        <v>96.633303002729747</v>
      </c>
    </row>
    <row r="65" spans="1:12" ht="15.4" customHeight="1" x14ac:dyDescent="0.35">
      <c r="B65" s="4"/>
      <c r="C65" s="4"/>
      <c r="D65" s="3"/>
      <c r="E65" s="2"/>
      <c r="F65" s="28"/>
      <c r="G65" s="28"/>
      <c r="H65" s="28"/>
      <c r="I65" s="28"/>
      <c r="J65" s="67"/>
      <c r="K65" s="60" t="s">
        <v>4</v>
      </c>
      <c r="L65" s="56">
        <v>98.662916795767103</v>
      </c>
    </row>
    <row r="66" spans="1:12" ht="15.4" customHeight="1" x14ac:dyDescent="0.35">
      <c r="B66" s="4"/>
      <c r="C66" s="4"/>
      <c r="D66" s="3"/>
      <c r="E66" s="2"/>
      <c r="F66" s="28"/>
      <c r="G66" s="28"/>
      <c r="H66" s="28"/>
      <c r="I66" s="28"/>
      <c r="J66" s="67"/>
      <c r="K66" s="50" t="s">
        <v>3</v>
      </c>
      <c r="L66" s="56">
        <v>96.973628200190547</v>
      </c>
    </row>
    <row r="67" spans="1:12" ht="15.4" customHeight="1" x14ac:dyDescent="0.35">
      <c r="B67" s="28"/>
      <c r="C67" s="28"/>
      <c r="D67" s="28"/>
      <c r="E67" s="28"/>
      <c r="F67" s="28"/>
      <c r="G67" s="28"/>
      <c r="H67" s="28"/>
      <c r="I67" s="28"/>
      <c r="J67" s="67"/>
      <c r="K67" s="50" t="s">
        <v>51</v>
      </c>
      <c r="L67" s="56">
        <v>95.066236413043484</v>
      </c>
    </row>
    <row r="68" spans="1:12" ht="15.4" customHeight="1" x14ac:dyDescent="0.35">
      <c r="A68" s="28"/>
      <c r="B68" s="28"/>
      <c r="C68" s="28"/>
      <c r="D68" s="28"/>
      <c r="E68" s="28"/>
      <c r="F68" s="28"/>
      <c r="G68" s="28"/>
      <c r="H68" s="28"/>
      <c r="I68" s="28"/>
      <c r="J68" s="67"/>
      <c r="K68" s="50" t="s">
        <v>2</v>
      </c>
      <c r="L68" s="56">
        <v>94.718992248062023</v>
      </c>
    </row>
    <row r="69" spans="1:12" ht="15.4" customHeight="1" x14ac:dyDescent="0.35">
      <c r="A69" s="28"/>
      <c r="B69" s="27"/>
      <c r="C69" s="27"/>
      <c r="D69" s="27"/>
      <c r="E69" s="27"/>
      <c r="F69" s="27"/>
      <c r="G69" s="27"/>
      <c r="H69" s="27"/>
      <c r="I69" s="27"/>
      <c r="J69" s="76"/>
      <c r="K69" s="50" t="s">
        <v>1</v>
      </c>
      <c r="L69" s="56">
        <v>95.12635379061372</v>
      </c>
    </row>
    <row r="70" spans="1:12" ht="15.4" customHeight="1" x14ac:dyDescent="0.35">
      <c r="K70" s="52"/>
      <c r="L70" s="56" t="s">
        <v>7</v>
      </c>
    </row>
    <row r="71" spans="1:12" ht="15.4" customHeight="1" x14ac:dyDescent="0.35">
      <c r="K71" s="55" t="s">
        <v>6</v>
      </c>
      <c r="L71" s="56">
        <v>96.656252889094347</v>
      </c>
    </row>
    <row r="72" spans="1:12" ht="15.4" customHeight="1" x14ac:dyDescent="0.35">
      <c r="K72" s="55" t="s">
        <v>5</v>
      </c>
      <c r="L72" s="56">
        <v>97.293795365717472</v>
      </c>
    </row>
    <row r="73" spans="1:12" ht="15.4" customHeight="1" x14ac:dyDescent="0.35">
      <c r="K73" s="55" t="s">
        <v>52</v>
      </c>
      <c r="L73" s="56">
        <v>96.467591427409829</v>
      </c>
    </row>
    <row r="74" spans="1:12" ht="15.4" customHeight="1" x14ac:dyDescent="0.35">
      <c r="K74" s="60" t="s">
        <v>4</v>
      </c>
      <c r="L74" s="56">
        <v>98.416068832375998</v>
      </c>
    </row>
    <row r="75" spans="1:12" ht="15.4" customHeight="1" x14ac:dyDescent="0.35">
      <c r="A75" s="26" t="str">
        <f>"Indexed number of employee jobs held by women in "&amp;$L$1&amp;" each week, by State and Territory"</f>
        <v>Indexed number of employee jobs held by women in Manufacturing each week, by State and Territory</v>
      </c>
      <c r="K75" s="50" t="s">
        <v>3</v>
      </c>
      <c r="L75" s="56">
        <v>96.450104392597254</v>
      </c>
    </row>
    <row r="76" spans="1:12" ht="15.4" customHeight="1" x14ac:dyDescent="0.35">
      <c r="K76" s="50" t="s">
        <v>51</v>
      </c>
      <c r="L76" s="56">
        <v>93.996858016304344</v>
      </c>
    </row>
    <row r="77" spans="1:12" ht="15.4" customHeight="1" x14ac:dyDescent="0.35">
      <c r="B77" s="4"/>
      <c r="C77" s="4"/>
      <c r="D77" s="4"/>
      <c r="E77" s="4"/>
      <c r="F77" s="28"/>
      <c r="G77" s="28"/>
      <c r="H77" s="28"/>
      <c r="I77" s="28"/>
      <c r="J77" s="67"/>
      <c r="K77" s="50" t="s">
        <v>2</v>
      </c>
      <c r="L77" s="56">
        <v>95.874515503875969</v>
      </c>
    </row>
    <row r="78" spans="1:12" ht="15.4" customHeight="1" x14ac:dyDescent="0.35">
      <c r="B78" s="4"/>
      <c r="C78" s="4"/>
      <c r="D78" s="4"/>
      <c r="E78" s="4"/>
      <c r="F78" s="28"/>
      <c r="G78" s="28"/>
      <c r="H78" s="28"/>
      <c r="I78" s="28"/>
      <c r="J78" s="67"/>
      <c r="K78" s="50" t="s">
        <v>1</v>
      </c>
      <c r="L78" s="56">
        <v>95.311552346570409</v>
      </c>
    </row>
    <row r="79" spans="1:12" ht="15.4" customHeight="1" x14ac:dyDescent="0.35">
      <c r="B79" s="4"/>
      <c r="C79" s="4"/>
      <c r="D79" s="3"/>
      <c r="E79" s="2"/>
      <c r="F79" s="28"/>
      <c r="G79" s="28"/>
      <c r="H79" s="28"/>
      <c r="I79" s="28"/>
      <c r="J79" s="67"/>
      <c r="K79" s="58"/>
      <c r="L79" s="58"/>
    </row>
    <row r="80" spans="1:12" ht="15.4" customHeight="1" x14ac:dyDescent="0.35">
      <c r="B80" s="4"/>
      <c r="C80" s="4"/>
      <c r="D80" s="3"/>
      <c r="E80" s="2"/>
      <c r="F80" s="28"/>
      <c r="G80" s="28"/>
      <c r="H80" s="28"/>
      <c r="I80" s="28"/>
      <c r="J80" s="67"/>
      <c r="K80" s="55" t="s">
        <v>10</v>
      </c>
      <c r="L80" s="55"/>
    </row>
    <row r="81" spans="1:12" ht="15.4" customHeight="1" x14ac:dyDescent="0.35">
      <c r="B81" s="4"/>
      <c r="C81" s="4"/>
      <c r="D81" s="3"/>
      <c r="E81" s="2"/>
      <c r="F81" s="28"/>
      <c r="G81" s="28"/>
      <c r="H81" s="28"/>
      <c r="I81" s="28"/>
      <c r="J81" s="67"/>
      <c r="K81" s="58"/>
      <c r="L81" s="55" t="s">
        <v>9</v>
      </c>
    </row>
    <row r="82" spans="1:12" ht="15.4" customHeight="1" x14ac:dyDescent="0.35">
      <c r="A82" s="28"/>
      <c r="B82" s="28"/>
      <c r="C82" s="28"/>
      <c r="D82" s="28"/>
      <c r="E82" s="28"/>
      <c r="F82" s="28"/>
      <c r="G82" s="28"/>
      <c r="H82" s="28"/>
      <c r="I82" s="28"/>
      <c r="J82" s="67"/>
      <c r="K82" s="55" t="s">
        <v>6</v>
      </c>
      <c r="L82" s="56">
        <v>99.717938757241541</v>
      </c>
    </row>
    <row r="83" spans="1:12" ht="15.4" customHeight="1" x14ac:dyDescent="0.35">
      <c r="B83" s="28"/>
      <c r="C83" s="28"/>
      <c r="D83" s="28"/>
      <c r="E83" s="28"/>
      <c r="F83" s="28"/>
      <c r="G83" s="28"/>
      <c r="H83" s="28"/>
      <c r="I83" s="28"/>
      <c r="J83" s="67"/>
      <c r="K83" s="55" t="s">
        <v>5</v>
      </c>
      <c r="L83" s="56">
        <v>99.222789173115274</v>
      </c>
    </row>
    <row r="84" spans="1:12" ht="15.4" customHeight="1" x14ac:dyDescent="0.35">
      <c r="A84" s="28"/>
      <c r="B84" s="27"/>
      <c r="C84" s="27"/>
      <c r="D84" s="27"/>
      <c r="E84" s="27"/>
      <c r="F84" s="27"/>
      <c r="G84" s="27"/>
      <c r="H84" s="27"/>
      <c r="I84" s="27"/>
      <c r="J84" s="76"/>
      <c r="K84" s="55" t="s">
        <v>52</v>
      </c>
      <c r="L84" s="56">
        <v>98.983612173813739</v>
      </c>
    </row>
    <row r="85" spans="1:12" ht="15.4" customHeight="1" x14ac:dyDescent="0.35">
      <c r="K85" s="60" t="s">
        <v>4</v>
      </c>
      <c r="L85" s="56">
        <v>98.365609966695445</v>
      </c>
    </row>
    <row r="86" spans="1:12" ht="15.4" customHeight="1" x14ac:dyDescent="0.35">
      <c r="K86" s="50" t="s">
        <v>3</v>
      </c>
      <c r="L86" s="56">
        <v>98.596059113300498</v>
      </c>
    </row>
    <row r="87" spans="1:12" ht="15.4" customHeight="1" x14ac:dyDescent="0.35">
      <c r="K87" s="50" t="s">
        <v>51</v>
      </c>
      <c r="L87" s="56">
        <v>97.699663995864555</v>
      </c>
    </row>
    <row r="88" spans="1:12" ht="15.4" customHeight="1" x14ac:dyDescent="0.35">
      <c r="K88" s="50" t="s">
        <v>2</v>
      </c>
      <c r="L88" s="56">
        <v>100.64935064935065</v>
      </c>
    </row>
    <row r="89" spans="1:12" ht="15.4" customHeight="1" x14ac:dyDescent="0.35">
      <c r="K89" s="50" t="s">
        <v>1</v>
      </c>
      <c r="L89" s="56">
        <v>100.30060120240481</v>
      </c>
    </row>
    <row r="90" spans="1:12" ht="15.4" customHeight="1" x14ac:dyDescent="0.35">
      <c r="K90" s="58"/>
      <c r="L90" s="56" t="s">
        <v>8</v>
      </c>
    </row>
    <row r="91" spans="1:12" ht="15" customHeight="1" x14ac:dyDescent="0.35">
      <c r="K91" s="55" t="s">
        <v>6</v>
      </c>
      <c r="L91" s="56">
        <v>95.993716959143356</v>
      </c>
    </row>
    <row r="92" spans="1:12" ht="15" customHeight="1" x14ac:dyDescent="0.35">
      <c r="K92" s="55" t="s">
        <v>5</v>
      </c>
      <c r="L92" s="56">
        <v>94.498699016659344</v>
      </c>
    </row>
    <row r="93" spans="1:12" ht="15" customHeight="1" x14ac:dyDescent="0.35">
      <c r="A93" s="26"/>
      <c r="K93" s="55" t="s">
        <v>52</v>
      </c>
      <c r="L93" s="56">
        <v>94.738194484097534</v>
      </c>
    </row>
    <row r="94" spans="1:12" ht="15" customHeight="1" x14ac:dyDescent="0.35">
      <c r="K94" s="60" t="s">
        <v>4</v>
      </c>
      <c r="L94" s="56">
        <v>95.059824842728503</v>
      </c>
    </row>
    <row r="95" spans="1:12" ht="15" customHeight="1" x14ac:dyDescent="0.35">
      <c r="K95" s="50" t="s">
        <v>3</v>
      </c>
      <c r="L95" s="56">
        <v>93.552955665024626</v>
      </c>
    </row>
    <row r="96" spans="1:12" ht="15" customHeight="1" x14ac:dyDescent="0.35">
      <c r="K96" s="50" t="s">
        <v>51</v>
      </c>
      <c r="L96" s="56">
        <v>89.60971827345567</v>
      </c>
    </row>
    <row r="97" spans="1:12" ht="15" customHeight="1" x14ac:dyDescent="0.35">
      <c r="K97" s="50" t="s">
        <v>2</v>
      </c>
      <c r="L97" s="56">
        <v>96.590909090909093</v>
      </c>
    </row>
    <row r="98" spans="1:12" ht="15" customHeight="1" x14ac:dyDescent="0.35">
      <c r="K98" s="50" t="s">
        <v>1</v>
      </c>
      <c r="L98" s="56">
        <v>91.282565130260522</v>
      </c>
    </row>
    <row r="99" spans="1:12" ht="15" customHeight="1" x14ac:dyDescent="0.35">
      <c r="K99" s="52"/>
      <c r="L99" s="56" t="s">
        <v>7</v>
      </c>
    </row>
    <row r="100" spans="1:12" ht="15" customHeight="1" x14ac:dyDescent="0.35">
      <c r="A100" s="25"/>
      <c r="B100" s="24"/>
      <c r="K100" s="55" t="s">
        <v>6</v>
      </c>
      <c r="L100" s="56">
        <v>95.086881618727517</v>
      </c>
    </row>
    <row r="101" spans="1:12" x14ac:dyDescent="0.35">
      <c r="A101" s="25"/>
      <c r="B101" s="24"/>
      <c r="K101" s="55" t="s">
        <v>5</v>
      </c>
      <c r="L101" s="56">
        <v>93.881052951711553</v>
      </c>
    </row>
    <row r="102" spans="1:12" x14ac:dyDescent="0.35">
      <c r="A102" s="25"/>
      <c r="B102" s="24"/>
      <c r="K102" s="55" t="s">
        <v>52</v>
      </c>
      <c r="L102" s="56">
        <v>94.130160452235472</v>
      </c>
    </row>
    <row r="103" spans="1:12" x14ac:dyDescent="0.35">
      <c r="A103" s="25"/>
      <c r="B103" s="24"/>
      <c r="K103" s="60" t="s">
        <v>4</v>
      </c>
      <c r="L103" s="56">
        <v>93.328481559146425</v>
      </c>
    </row>
    <row r="104" spans="1:12" x14ac:dyDescent="0.35">
      <c r="A104" s="25"/>
      <c r="B104" s="24"/>
      <c r="K104" s="50" t="s">
        <v>3</v>
      </c>
      <c r="L104" s="56">
        <v>92.145628078817737</v>
      </c>
    </row>
    <row r="105" spans="1:12" x14ac:dyDescent="0.35">
      <c r="A105" s="25"/>
      <c r="B105" s="24"/>
      <c r="K105" s="50" t="s">
        <v>51</v>
      </c>
      <c r="L105" s="56">
        <v>87.720082708710251</v>
      </c>
    </row>
    <row r="106" spans="1:12" x14ac:dyDescent="0.35">
      <c r="A106" s="25"/>
      <c r="B106" s="24"/>
      <c r="K106" s="50" t="s">
        <v>2</v>
      </c>
      <c r="L106" s="56">
        <v>95.931818181818201</v>
      </c>
    </row>
    <row r="107" spans="1:12" x14ac:dyDescent="0.35">
      <c r="A107" s="25"/>
      <c r="B107" s="24"/>
      <c r="K107" s="50" t="s">
        <v>1</v>
      </c>
      <c r="L107" s="56">
        <v>90.631262525050104</v>
      </c>
    </row>
    <row r="108" spans="1:12" x14ac:dyDescent="0.35">
      <c r="A108" s="25"/>
      <c r="B108" s="24"/>
      <c r="K108" s="58"/>
      <c r="L108" s="62"/>
    </row>
    <row r="109" spans="1:12" x14ac:dyDescent="0.35">
      <c r="A109" s="25"/>
      <c r="B109" s="24"/>
      <c r="K109" s="58"/>
      <c r="L109" s="62"/>
    </row>
    <row r="110" spans="1:12" x14ac:dyDescent="0.35">
      <c r="K110" s="58"/>
      <c r="L110" s="62"/>
    </row>
    <row r="111" spans="1:12" x14ac:dyDescent="0.35">
      <c r="K111" s="58"/>
      <c r="L111" s="62"/>
    </row>
    <row r="112" spans="1:12" x14ac:dyDescent="0.35">
      <c r="K112" s="58"/>
      <c r="L112" s="62"/>
    </row>
    <row r="113" spans="11:12" x14ac:dyDescent="0.35">
      <c r="K113" s="58"/>
      <c r="L113" s="62"/>
    </row>
    <row r="114" spans="11:12" x14ac:dyDescent="0.35">
      <c r="K114" s="58"/>
      <c r="L114" s="62"/>
    </row>
    <row r="115" spans="11:12" x14ac:dyDescent="0.35">
      <c r="K115" s="58"/>
      <c r="L115" s="62"/>
    </row>
    <row r="116" spans="11:12" x14ac:dyDescent="0.35">
      <c r="K116" s="58"/>
      <c r="L116" s="62"/>
    </row>
    <row r="117" spans="11:12" x14ac:dyDescent="0.35">
      <c r="K117" s="58"/>
      <c r="L117" s="62"/>
    </row>
    <row r="118" spans="11:12" x14ac:dyDescent="0.35">
      <c r="K118" s="58"/>
      <c r="L118" s="62"/>
    </row>
    <row r="119" spans="11:12" x14ac:dyDescent="0.35">
      <c r="K119" s="58"/>
      <c r="L119" s="62"/>
    </row>
    <row r="120" spans="11:12" x14ac:dyDescent="0.35">
      <c r="K120" s="58"/>
      <c r="L120" s="62"/>
    </row>
    <row r="121" spans="11:12" x14ac:dyDescent="0.35">
      <c r="K121" s="58"/>
      <c r="L121" s="63"/>
    </row>
    <row r="122" spans="11:12" x14ac:dyDescent="0.35">
      <c r="K122" s="51"/>
      <c r="L122" s="62"/>
    </row>
    <row r="123" spans="11:12" x14ac:dyDescent="0.35">
      <c r="K123" s="51"/>
      <c r="L123" s="62"/>
    </row>
    <row r="124" spans="11:12" x14ac:dyDescent="0.35">
      <c r="K124" s="51"/>
      <c r="L124" s="62"/>
    </row>
    <row r="125" spans="11:12" x14ac:dyDescent="0.35">
      <c r="K125" s="51"/>
      <c r="L125" s="62"/>
    </row>
    <row r="126" spans="11:12" x14ac:dyDescent="0.35">
      <c r="K126" s="51"/>
      <c r="L126" s="62"/>
    </row>
    <row r="127" spans="11:12" x14ac:dyDescent="0.35">
      <c r="K127" s="51"/>
      <c r="L127" s="62"/>
    </row>
    <row r="128" spans="11:12" x14ac:dyDescent="0.35">
      <c r="K128" s="51"/>
      <c r="L128" s="62"/>
    </row>
    <row r="129" spans="1:12" x14ac:dyDescent="0.35">
      <c r="K129" s="51"/>
      <c r="L129" s="62"/>
    </row>
    <row r="130" spans="1:12" x14ac:dyDescent="0.35">
      <c r="K130" s="51"/>
      <c r="L130" s="62"/>
    </row>
    <row r="131" spans="1:12" x14ac:dyDescent="0.35">
      <c r="K131" s="58"/>
      <c r="L131" s="62"/>
    </row>
    <row r="132" spans="1:12" x14ac:dyDescent="0.35">
      <c r="K132" s="58"/>
      <c r="L132" s="62"/>
    </row>
    <row r="133" spans="1:12" x14ac:dyDescent="0.35">
      <c r="K133" s="58"/>
      <c r="L133" s="62"/>
    </row>
    <row r="134" spans="1:12" x14ac:dyDescent="0.35">
      <c r="K134" s="58"/>
      <c r="L134" s="62"/>
    </row>
    <row r="135" spans="1:12" x14ac:dyDescent="0.35">
      <c r="K135" s="58"/>
      <c r="L135" s="62"/>
    </row>
    <row r="136" spans="1:12" x14ac:dyDescent="0.35">
      <c r="K136" s="58"/>
      <c r="L136" s="62"/>
    </row>
    <row r="137" spans="1:12" x14ac:dyDescent="0.35">
      <c r="K137" s="58"/>
      <c r="L137" s="62"/>
    </row>
    <row r="138" spans="1:12" x14ac:dyDescent="0.35">
      <c r="K138" s="58"/>
      <c r="L138" s="62"/>
    </row>
    <row r="139" spans="1:12" x14ac:dyDescent="0.35">
      <c r="K139" s="58"/>
      <c r="L139" s="62"/>
    </row>
    <row r="140" spans="1:12" x14ac:dyDescent="0.35">
      <c r="A140" s="25"/>
      <c r="B140" s="24"/>
      <c r="K140" s="58"/>
      <c r="L140" s="62"/>
    </row>
    <row r="141" spans="1:12" x14ac:dyDescent="0.35">
      <c r="A141" s="25"/>
      <c r="B141" s="24"/>
      <c r="K141" s="58"/>
      <c r="L141" s="58"/>
    </row>
    <row r="142" spans="1:12" x14ac:dyDescent="0.35">
      <c r="K142" s="58"/>
      <c r="L142" s="64"/>
    </row>
    <row r="143" spans="1:12" x14ac:dyDescent="0.35">
      <c r="K143" s="58"/>
      <c r="L143" s="65"/>
    </row>
    <row r="144" spans="1:12" x14ac:dyDescent="0.35">
      <c r="K144" s="58"/>
      <c r="L144" s="63"/>
    </row>
    <row r="145" spans="11:12" x14ac:dyDescent="0.35">
      <c r="K145" s="58"/>
      <c r="L145" s="63"/>
    </row>
    <row r="146" spans="11:12" x14ac:dyDescent="0.35">
      <c r="K146" s="58"/>
      <c r="L146" s="63"/>
    </row>
    <row r="147" spans="11:12" x14ac:dyDescent="0.35">
      <c r="K147" s="58"/>
      <c r="L147" s="63"/>
    </row>
    <row r="148" spans="11:12" x14ac:dyDescent="0.35">
      <c r="K148" s="58"/>
      <c r="L148" s="63"/>
    </row>
    <row r="149" spans="11:12" x14ac:dyDescent="0.35">
      <c r="K149" s="58"/>
      <c r="L149" s="63"/>
    </row>
    <row r="150" spans="11:12" x14ac:dyDescent="0.35">
      <c r="K150" s="51"/>
      <c r="L150" s="63"/>
    </row>
    <row r="151" spans="11:12" x14ac:dyDescent="0.35">
      <c r="K151" s="58"/>
      <c r="L151" s="63"/>
    </row>
    <row r="152" spans="11:12" x14ac:dyDescent="0.35">
      <c r="K152" s="58"/>
      <c r="L152" s="63"/>
    </row>
    <row r="153" spans="11:12" x14ac:dyDescent="0.35">
      <c r="K153" s="58"/>
      <c r="L153" s="63"/>
    </row>
    <row r="154" spans="11:12" x14ac:dyDescent="0.35">
      <c r="K154" s="58"/>
      <c r="L154" s="63"/>
    </row>
    <row r="155" spans="11:12" x14ac:dyDescent="0.35">
      <c r="K155" s="58"/>
      <c r="L155" s="63"/>
    </row>
    <row r="156" spans="11:12" x14ac:dyDescent="0.35">
      <c r="K156" s="58"/>
      <c r="L156" s="63"/>
    </row>
    <row r="157" spans="11:12" x14ac:dyDescent="0.35">
      <c r="K157" s="58"/>
      <c r="L157" s="63"/>
    </row>
    <row r="158" spans="11:12" x14ac:dyDescent="0.35">
      <c r="K158" s="58"/>
      <c r="L158" s="63"/>
    </row>
    <row r="159" spans="11:12" x14ac:dyDescent="0.35">
      <c r="K159" s="58"/>
      <c r="L159" s="63"/>
    </row>
    <row r="160" spans="11:12" x14ac:dyDescent="0.35">
      <c r="K160" s="58"/>
      <c r="L160" s="63"/>
    </row>
    <row r="161" spans="11:12" x14ac:dyDescent="0.35">
      <c r="K161" s="58"/>
      <c r="L161" s="63"/>
    </row>
    <row r="162" spans="11:12" x14ac:dyDescent="0.35">
      <c r="K162" s="58"/>
      <c r="L162" s="63"/>
    </row>
    <row r="163" spans="11:12" x14ac:dyDescent="0.35">
      <c r="K163" s="58"/>
      <c r="L163" s="63"/>
    </row>
    <row r="164" spans="11:12" x14ac:dyDescent="0.35">
      <c r="K164" s="58"/>
      <c r="L164" s="63"/>
    </row>
    <row r="165" spans="11:12" x14ac:dyDescent="0.35">
      <c r="K165" s="58"/>
      <c r="L165" s="63"/>
    </row>
    <row r="166" spans="11:12" x14ac:dyDescent="0.35">
      <c r="K166" s="58"/>
      <c r="L166" s="63"/>
    </row>
    <row r="167" spans="11:12" x14ac:dyDescent="0.35">
      <c r="K167" s="58"/>
      <c r="L167" s="63"/>
    </row>
    <row r="168" spans="11:12" x14ac:dyDescent="0.35">
      <c r="K168" s="58"/>
      <c r="L168" s="63"/>
    </row>
    <row r="169" spans="11:12" x14ac:dyDescent="0.35">
      <c r="K169" s="58"/>
      <c r="L169" s="63"/>
    </row>
    <row r="170" spans="11:12" x14ac:dyDescent="0.35">
      <c r="K170" s="51"/>
      <c r="L170" s="63"/>
    </row>
    <row r="171" spans="11:12" x14ac:dyDescent="0.35">
      <c r="K171" s="51"/>
      <c r="L171" s="63"/>
    </row>
    <row r="172" spans="11:12" x14ac:dyDescent="0.35">
      <c r="K172" s="51"/>
      <c r="L172" s="63"/>
    </row>
    <row r="173" spans="11:12" x14ac:dyDescent="0.35">
      <c r="K173" s="58"/>
      <c r="L173" s="63"/>
    </row>
    <row r="174" spans="11:12" x14ac:dyDescent="0.35">
      <c r="K174" s="58"/>
      <c r="L174" s="63"/>
    </row>
    <row r="175" spans="11:12" x14ac:dyDescent="0.35">
      <c r="K175" s="58"/>
      <c r="L175" s="63"/>
    </row>
    <row r="176" spans="11:12" x14ac:dyDescent="0.35">
      <c r="K176" s="58"/>
      <c r="L176" s="63"/>
    </row>
    <row r="177" spans="11:12" x14ac:dyDescent="0.35">
      <c r="K177" s="58"/>
      <c r="L177" s="63"/>
    </row>
    <row r="178" spans="11:12" x14ac:dyDescent="0.35">
      <c r="K178" s="58"/>
      <c r="L178" s="63"/>
    </row>
    <row r="179" spans="11:12" x14ac:dyDescent="0.35">
      <c r="K179" s="58"/>
      <c r="L179" s="63"/>
    </row>
    <row r="180" spans="11:12" x14ac:dyDescent="0.35">
      <c r="K180" s="58"/>
      <c r="L180" s="63"/>
    </row>
    <row r="181" spans="11:12" x14ac:dyDescent="0.35">
      <c r="K181" s="58"/>
      <c r="L181" s="58"/>
    </row>
    <row r="182" spans="11:12" x14ac:dyDescent="0.35">
      <c r="K182" s="58"/>
      <c r="L182" s="58"/>
    </row>
    <row r="183" spans="11:12" x14ac:dyDescent="0.35">
      <c r="K183" s="58"/>
      <c r="L183" s="58"/>
    </row>
    <row r="184" spans="11:12" x14ac:dyDescent="0.35">
      <c r="K184" s="58"/>
      <c r="L184" s="58"/>
    </row>
    <row r="185" spans="11:12" x14ac:dyDescent="0.35">
      <c r="K185" s="51"/>
      <c r="L185" s="58"/>
    </row>
    <row r="186" spans="11:12" x14ac:dyDescent="0.35">
      <c r="K186" s="51"/>
      <c r="L186" s="58"/>
    </row>
    <row r="187" spans="11:12" x14ac:dyDescent="0.35">
      <c r="K187" s="51"/>
      <c r="L187" s="58"/>
    </row>
    <row r="188" spans="11:12" x14ac:dyDescent="0.35">
      <c r="K188" s="51"/>
      <c r="L188" s="58"/>
    </row>
    <row r="189" spans="11:12" x14ac:dyDescent="0.35">
      <c r="K189" s="51"/>
      <c r="L189" s="58"/>
    </row>
    <row r="190" spans="11:12" x14ac:dyDescent="0.35">
      <c r="K190" s="51"/>
      <c r="L190" s="58"/>
    </row>
    <row r="191" spans="11:12" x14ac:dyDescent="0.35">
      <c r="K191" s="51"/>
      <c r="L191" s="58"/>
    </row>
    <row r="192" spans="11:12" x14ac:dyDescent="0.35">
      <c r="K192" s="51"/>
      <c r="L192" s="58"/>
    </row>
    <row r="193" spans="11:12" x14ac:dyDescent="0.35">
      <c r="K193" s="51"/>
      <c r="L193" s="58"/>
    </row>
    <row r="194" spans="11:12" x14ac:dyDescent="0.35">
      <c r="K194" s="51"/>
      <c r="L194" s="58"/>
    </row>
    <row r="195" spans="11:12" x14ac:dyDescent="0.35">
      <c r="K195" s="51"/>
      <c r="L195" s="58"/>
    </row>
    <row r="196" spans="11:12" x14ac:dyDescent="0.35">
      <c r="K196" s="51"/>
      <c r="L196" s="58"/>
    </row>
    <row r="197" spans="11:12" x14ac:dyDescent="0.35">
      <c r="K197" s="51"/>
      <c r="L197" s="58"/>
    </row>
    <row r="198" spans="11:12" x14ac:dyDescent="0.35">
      <c r="K198" s="51"/>
      <c r="L198" s="58"/>
    </row>
    <row r="199" spans="11:12" x14ac:dyDescent="0.35">
      <c r="K199" s="51"/>
      <c r="L199" s="58"/>
    </row>
    <row r="200" spans="11:12" x14ac:dyDescent="0.35">
      <c r="K200" s="51"/>
      <c r="L200" s="58"/>
    </row>
    <row r="201" spans="11:12" x14ac:dyDescent="0.35">
      <c r="K201" s="51"/>
      <c r="L201" s="58"/>
    </row>
    <row r="202" spans="11:12" x14ac:dyDescent="0.35">
      <c r="K202" s="51"/>
      <c r="L202" s="58"/>
    </row>
    <row r="203" spans="11:12" x14ac:dyDescent="0.35">
      <c r="K203" s="51"/>
      <c r="L203" s="58"/>
    </row>
    <row r="204" spans="11:12" x14ac:dyDescent="0.35">
      <c r="K204" s="51"/>
      <c r="L204" s="58"/>
    </row>
    <row r="205" spans="11:12" x14ac:dyDescent="0.35">
      <c r="K205" s="51"/>
      <c r="L205" s="58"/>
    </row>
    <row r="206" spans="11:12" x14ac:dyDescent="0.35">
      <c r="K206" s="51"/>
      <c r="L206" s="58"/>
    </row>
    <row r="207" spans="11:12" x14ac:dyDescent="0.35">
      <c r="K207" s="51"/>
      <c r="L207" s="58"/>
    </row>
    <row r="208" spans="11:12" x14ac:dyDescent="0.35">
      <c r="K208" s="51"/>
      <c r="L208" s="58"/>
    </row>
    <row r="209" spans="11:12" x14ac:dyDescent="0.35">
      <c r="K209" s="51"/>
      <c r="L209" s="58"/>
    </row>
    <row r="210" spans="11:12" x14ac:dyDescent="0.35">
      <c r="K210" s="51"/>
      <c r="L210" s="58"/>
    </row>
    <row r="211" spans="11:12" x14ac:dyDescent="0.35">
      <c r="K211" s="51"/>
      <c r="L211" s="58"/>
    </row>
    <row r="212" spans="11:12" x14ac:dyDescent="0.35">
      <c r="K212" s="51"/>
      <c r="L212" s="58"/>
    </row>
    <row r="213" spans="11:12" x14ac:dyDescent="0.35">
      <c r="K213" s="51"/>
      <c r="L213" s="58"/>
    </row>
    <row r="214" spans="11:12" x14ac:dyDescent="0.35">
      <c r="K214" s="51"/>
      <c r="L214" s="58"/>
    </row>
    <row r="215" spans="11:12" x14ac:dyDescent="0.35">
      <c r="K215" s="51"/>
      <c r="L215" s="51"/>
    </row>
    <row r="216" spans="11:12" x14ac:dyDescent="0.35">
      <c r="K216" s="51"/>
      <c r="L216" s="51"/>
    </row>
    <row r="217" spans="11:12" x14ac:dyDescent="0.35">
      <c r="K217" s="51"/>
      <c r="L217" s="51"/>
    </row>
    <row r="218" spans="11:12" x14ac:dyDescent="0.35">
      <c r="K218" s="51"/>
      <c r="L218" s="51"/>
    </row>
    <row r="219" spans="11:12" x14ac:dyDescent="0.35">
      <c r="K219" s="51"/>
      <c r="L219" s="51"/>
    </row>
    <row r="220" spans="11:12" x14ac:dyDescent="0.35">
      <c r="K220" s="51"/>
      <c r="L220" s="51"/>
    </row>
    <row r="221" spans="11:12" x14ac:dyDescent="0.35">
      <c r="K221" s="51"/>
      <c r="L221" s="51"/>
    </row>
    <row r="222" spans="11:12" x14ac:dyDescent="0.35">
      <c r="K222" s="51"/>
      <c r="L222" s="51"/>
    </row>
    <row r="223" spans="11:12" x14ac:dyDescent="0.35">
      <c r="K223" s="51"/>
      <c r="L223" s="51"/>
    </row>
    <row r="224" spans="11:12" x14ac:dyDescent="0.35">
      <c r="K224" s="51"/>
      <c r="L224" s="51"/>
    </row>
    <row r="225" spans="11:12" x14ac:dyDescent="0.35">
      <c r="K225" s="51"/>
      <c r="L225" s="51"/>
    </row>
    <row r="226" spans="11:12" x14ac:dyDescent="0.35">
      <c r="K226" s="51"/>
      <c r="L226" s="51"/>
    </row>
    <row r="227" spans="11:12" x14ac:dyDescent="0.35">
      <c r="K227" s="51"/>
      <c r="L227" s="51"/>
    </row>
    <row r="228" spans="11:12" x14ac:dyDescent="0.35">
      <c r="K228" s="51"/>
      <c r="L228" s="51"/>
    </row>
    <row r="229" spans="11:12" x14ac:dyDescent="0.35">
      <c r="K229" s="51"/>
      <c r="L229" s="51"/>
    </row>
    <row r="230" spans="11:12" x14ac:dyDescent="0.35">
      <c r="K230" s="51"/>
      <c r="L230" s="51"/>
    </row>
    <row r="231" spans="11:12" x14ac:dyDescent="0.35">
      <c r="K231" s="51"/>
      <c r="L231" s="51"/>
    </row>
    <row r="232" spans="11:12" x14ac:dyDescent="0.35">
      <c r="K232" s="51"/>
      <c r="L232" s="51"/>
    </row>
    <row r="233" spans="11:12" x14ac:dyDescent="0.35">
      <c r="K233" s="51"/>
      <c r="L233" s="51"/>
    </row>
    <row r="234" spans="11:12" x14ac:dyDescent="0.35">
      <c r="K234" s="51"/>
      <c r="L234" s="51"/>
    </row>
    <row r="235" spans="11:12" x14ac:dyDescent="0.35">
      <c r="K235" s="51"/>
      <c r="L235" s="51"/>
    </row>
    <row r="236" spans="11:12" x14ac:dyDescent="0.35">
      <c r="K236" s="51"/>
      <c r="L236" s="51"/>
    </row>
    <row r="237" spans="11:12" x14ac:dyDescent="0.35">
      <c r="K237" s="51"/>
      <c r="L237" s="51"/>
    </row>
    <row r="238" spans="11:12" x14ac:dyDescent="0.35">
      <c r="K238" s="51"/>
      <c r="L238" s="51"/>
    </row>
    <row r="239" spans="11:12" x14ac:dyDescent="0.35">
      <c r="K239" s="51"/>
      <c r="L239" s="51"/>
    </row>
    <row r="240" spans="11:12" x14ac:dyDescent="0.35">
      <c r="K240" s="51"/>
      <c r="L240" s="51"/>
    </row>
    <row r="241" spans="11:12" x14ac:dyDescent="0.35">
      <c r="K241" s="51"/>
      <c r="L241" s="51"/>
    </row>
    <row r="242" spans="11:12" x14ac:dyDescent="0.35">
      <c r="K242" s="51"/>
      <c r="L242" s="51"/>
    </row>
    <row r="243" spans="11:12" x14ac:dyDescent="0.35">
      <c r="K243" s="51"/>
      <c r="L243" s="51"/>
    </row>
    <row r="244" spans="11:12" x14ac:dyDescent="0.35">
      <c r="K244" s="51"/>
      <c r="L244" s="51"/>
    </row>
    <row r="245" spans="11:12" x14ac:dyDescent="0.35">
      <c r="K245" s="51"/>
      <c r="L245" s="51"/>
    </row>
    <row r="246" spans="11:12" x14ac:dyDescent="0.35">
      <c r="K246" s="51"/>
      <c r="L246" s="51"/>
    </row>
    <row r="247" spans="11:12" x14ac:dyDescent="0.35">
      <c r="K247" s="51"/>
      <c r="L247" s="51"/>
    </row>
    <row r="248" spans="11:12" x14ac:dyDescent="0.35">
      <c r="K248" s="51"/>
      <c r="L248" s="51"/>
    </row>
    <row r="249" spans="11:12" x14ac:dyDescent="0.35">
      <c r="K249" s="51"/>
      <c r="L249" s="51"/>
    </row>
    <row r="250" spans="11:12" x14ac:dyDescent="0.35">
      <c r="K250" s="51"/>
      <c r="L250" s="51"/>
    </row>
    <row r="251" spans="11:12" x14ac:dyDescent="0.35">
      <c r="K251" s="51"/>
      <c r="L251" s="51"/>
    </row>
    <row r="252" spans="11:12" x14ac:dyDescent="0.35">
      <c r="K252" s="51"/>
      <c r="L252" s="51"/>
    </row>
    <row r="253" spans="11:12" x14ac:dyDescent="0.35">
      <c r="K253" s="51"/>
      <c r="L253" s="51"/>
    </row>
    <row r="254" spans="11:12" x14ac:dyDescent="0.35">
      <c r="K254" s="51"/>
      <c r="L254" s="51"/>
    </row>
    <row r="255" spans="11:12" x14ac:dyDescent="0.35">
      <c r="K255" s="51"/>
      <c r="L255" s="51"/>
    </row>
    <row r="256" spans="11:12" x14ac:dyDescent="0.35">
      <c r="K256" s="51"/>
      <c r="L256" s="51"/>
    </row>
    <row r="257" spans="11:12" x14ac:dyDescent="0.35">
      <c r="K257" s="51"/>
      <c r="L257" s="51"/>
    </row>
    <row r="258" spans="11:12" x14ac:dyDescent="0.35">
      <c r="K258" s="51"/>
      <c r="L258" s="51"/>
    </row>
    <row r="259" spans="11:12" x14ac:dyDescent="0.35">
      <c r="K259" s="51"/>
      <c r="L259" s="51"/>
    </row>
    <row r="260" spans="11:12" x14ac:dyDescent="0.35">
      <c r="K260" s="51"/>
      <c r="L260" s="51"/>
    </row>
    <row r="261" spans="11:12" x14ac:dyDescent="0.35">
      <c r="K261" s="51"/>
      <c r="L261" s="51"/>
    </row>
    <row r="262" spans="11:12" x14ac:dyDescent="0.35">
      <c r="K262" s="51"/>
      <c r="L262" s="51"/>
    </row>
    <row r="263" spans="11:12" x14ac:dyDescent="0.35">
      <c r="K263" s="51"/>
      <c r="L263" s="51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5E273-9B8D-42C8-BEF9-F5A7C9840DDB}">
  <sheetPr codeName="Sheet7">
    <tabColor rgb="FF0070C0"/>
  </sheetPr>
  <dimension ref="A1:L263"/>
  <sheetViews>
    <sheetView showRuler="0" zoomScaleNormal="100" workbookViewId="0">
      <selection sqref="A1:I1"/>
    </sheetView>
  </sheetViews>
  <sheetFormatPr defaultColWidth="8.7265625" defaultRowHeight="14.5" x14ac:dyDescent="0.35"/>
  <cols>
    <col min="1" max="1" width="14.81640625" style="22" customWidth="1"/>
    <col min="2" max="2" width="10.453125" style="22" customWidth="1"/>
    <col min="3" max="5" width="10" style="22" customWidth="1"/>
    <col min="6" max="6" width="10.453125" style="22" customWidth="1"/>
    <col min="7" max="9" width="10" style="22" customWidth="1"/>
    <col min="10" max="10" width="6.26953125" style="68" customWidth="1"/>
    <col min="11" max="11" width="11.7265625" style="22" customWidth="1"/>
    <col min="12" max="12" width="13.54296875" style="22" bestFit="1" customWidth="1"/>
    <col min="13" max="16384" width="8.7265625" style="22"/>
  </cols>
  <sheetData>
    <row r="1" spans="1:12" ht="60" customHeight="1" x14ac:dyDescent="0.35">
      <c r="A1" s="79" t="s">
        <v>25</v>
      </c>
      <c r="B1" s="79"/>
      <c r="C1" s="79"/>
      <c r="D1" s="79"/>
      <c r="E1" s="79"/>
      <c r="F1" s="79"/>
      <c r="G1" s="79"/>
      <c r="H1" s="79"/>
      <c r="I1" s="79"/>
      <c r="J1" s="74"/>
      <c r="K1" s="48"/>
      <c r="L1" s="49" t="s">
        <v>28</v>
      </c>
    </row>
    <row r="2" spans="1:12" ht="19.5" customHeight="1" x14ac:dyDescent="0.45">
      <c r="A2" s="7" t="str">
        <f>"Weekly Payroll Jobs and Wages in Australia - " &amp;$L$1</f>
        <v>Weekly Payroll Jobs and Wages in Australia - Electricity, gas, water and waste services</v>
      </c>
      <c r="B2" s="29"/>
      <c r="C2" s="29"/>
      <c r="D2" s="29"/>
      <c r="E2" s="29"/>
      <c r="F2" s="29"/>
      <c r="G2" s="29"/>
      <c r="H2" s="29"/>
      <c r="I2" s="29"/>
      <c r="J2" s="67"/>
      <c r="K2" s="77"/>
      <c r="L2" s="73">
        <v>43939</v>
      </c>
    </row>
    <row r="3" spans="1:12" ht="15" customHeight="1" x14ac:dyDescent="0.35">
      <c r="A3" s="47" t="str">
        <f>"Week ending "&amp;TEXT($L$2,"dd mmmm yyyy")</f>
        <v>Week ending 18 April 2020</v>
      </c>
      <c r="B3" s="29"/>
      <c r="C3" s="44"/>
      <c r="D3" s="46"/>
      <c r="E3" s="29"/>
      <c r="F3" s="29"/>
      <c r="G3" s="29"/>
      <c r="H3" s="29"/>
      <c r="I3" s="29"/>
      <c r="J3" s="67"/>
      <c r="K3" s="50" t="s">
        <v>24</v>
      </c>
      <c r="L3" s="53">
        <v>43904</v>
      </c>
    </row>
    <row r="4" spans="1:12" ht="15" customHeight="1" x14ac:dyDescent="0.35">
      <c r="A4" s="6" t="s">
        <v>23</v>
      </c>
      <c r="B4" s="28"/>
      <c r="C4" s="28"/>
      <c r="D4" s="28"/>
      <c r="E4" s="28"/>
      <c r="F4" s="28"/>
      <c r="G4" s="28"/>
      <c r="H4" s="28"/>
      <c r="I4" s="28"/>
      <c r="J4" s="67"/>
      <c r="K4" s="52" t="s">
        <v>62</v>
      </c>
      <c r="L4" s="53">
        <v>43911</v>
      </c>
    </row>
    <row r="5" spans="1:12" ht="11.65" customHeight="1" x14ac:dyDescent="0.35">
      <c r="A5" s="66"/>
      <c r="B5" s="29"/>
      <c r="C5" s="29"/>
      <c r="D5" s="28"/>
      <c r="E5" s="28"/>
      <c r="F5" s="29"/>
      <c r="G5" s="29"/>
      <c r="H5" s="29"/>
      <c r="I5" s="29"/>
      <c r="J5" s="67"/>
      <c r="K5" s="52"/>
      <c r="L5" s="53">
        <v>43918</v>
      </c>
    </row>
    <row r="6" spans="1:12" ht="16.5" customHeight="1" thickBot="1" x14ac:dyDescent="0.4">
      <c r="A6" s="45" t="str">
        <f>"Change in employee jobs and total employee wages, "&amp;$L$1</f>
        <v>Change in employee jobs and total employee wages, Electricity, gas, water and waste services</v>
      </c>
      <c r="B6" s="44"/>
      <c r="C6" s="43"/>
      <c r="D6" s="42"/>
      <c r="E6" s="28"/>
      <c r="F6" s="29"/>
      <c r="G6" s="29"/>
      <c r="H6" s="29"/>
      <c r="I6" s="29"/>
      <c r="J6" s="67"/>
      <c r="K6" s="52"/>
      <c r="L6" s="53">
        <v>43925</v>
      </c>
    </row>
    <row r="7" spans="1:12" ht="16.5" customHeight="1" thickTop="1" x14ac:dyDescent="0.35">
      <c r="A7" s="41"/>
      <c r="B7" s="91" t="s">
        <v>22</v>
      </c>
      <c r="C7" s="92"/>
      <c r="D7" s="92"/>
      <c r="E7" s="93"/>
      <c r="F7" s="94" t="s">
        <v>21</v>
      </c>
      <c r="G7" s="95"/>
      <c r="H7" s="95"/>
      <c r="I7" s="96"/>
      <c r="J7" s="69"/>
      <c r="K7" s="52" t="s">
        <v>63</v>
      </c>
      <c r="L7" s="53">
        <v>43932</v>
      </c>
    </row>
    <row r="8" spans="1:12" ht="34.15" customHeight="1" x14ac:dyDescent="0.35">
      <c r="A8" s="97"/>
      <c r="B8" s="99" t="s">
        <v>65</v>
      </c>
      <c r="C8" s="101" t="str">
        <f>"% Change between " &amp; TEXT($L$4,"dd mmmm")&amp;" and "&amp; TEXT($L$2,"dd mmmm") &amp; " (monthly change)"</f>
        <v>% Change between 21 March and 18 April (monthly change)</v>
      </c>
      <c r="D8" s="82" t="str">
        <f>"% Change between " &amp; TEXT($L$7,"dd mmmm")&amp;" and "&amp; TEXT($L$2,"dd mmmm") &amp; " (weekly change)"</f>
        <v>% Change between 11 April and 18 April (weekly change)</v>
      </c>
      <c r="E8" s="84" t="str">
        <f>"% Change between " &amp; TEXT($L$6,"dd mmmm")&amp;" and "&amp; TEXT($L$7,"dd mmmm") &amp; " (weekly change)"</f>
        <v>% Change between 04 April and 11 April (weekly change)</v>
      </c>
      <c r="F8" s="103" t="s">
        <v>65</v>
      </c>
      <c r="G8" s="101" t="str">
        <f>"% Change between " &amp; TEXT($L$4,"dd mmmm")&amp;" and "&amp; TEXT($L$2,"dd mmmm") &amp; " (monthly change)"</f>
        <v>% Change between 21 March and 18 April (monthly change)</v>
      </c>
      <c r="H8" s="82" t="str">
        <f>"% Change between " &amp; TEXT($L$7,"dd mmmm")&amp;" and "&amp; TEXT($L$2,"dd mmmm") &amp; " (weekly change)"</f>
        <v>% Change between 11 April and 18 April (weekly change)</v>
      </c>
      <c r="I8" s="84" t="str">
        <f>"% Change between " &amp; TEXT($L$6,"dd mmmm")&amp;" and "&amp; TEXT($L$7,"dd mmmm") &amp; " (weekly change)"</f>
        <v>% Change between 04 April and 11 April (weekly change)</v>
      </c>
      <c r="J8" s="70"/>
      <c r="K8" s="52" t="s">
        <v>64</v>
      </c>
      <c r="L8" s="53">
        <v>43939</v>
      </c>
    </row>
    <row r="9" spans="1:12" ht="34.15" customHeight="1" thickBot="1" x14ac:dyDescent="0.4">
      <c r="A9" s="98"/>
      <c r="B9" s="100"/>
      <c r="C9" s="102"/>
      <c r="D9" s="83"/>
      <c r="E9" s="85"/>
      <c r="F9" s="104"/>
      <c r="G9" s="102"/>
      <c r="H9" s="83"/>
      <c r="I9" s="85"/>
      <c r="J9" s="71"/>
      <c r="K9" s="54" t="s">
        <v>20</v>
      </c>
      <c r="L9" s="56">
        <v>100</v>
      </c>
    </row>
    <row r="10" spans="1:12" x14ac:dyDescent="0.35">
      <c r="A10" s="39"/>
      <c r="B10" s="86" t="s">
        <v>18</v>
      </c>
      <c r="C10" s="87"/>
      <c r="D10" s="87"/>
      <c r="E10" s="87"/>
      <c r="F10" s="87"/>
      <c r="G10" s="87"/>
      <c r="H10" s="87"/>
      <c r="I10" s="88"/>
      <c r="J10" s="55"/>
      <c r="K10" s="78" t="s">
        <v>19</v>
      </c>
      <c r="L10" s="56">
        <v>100.41241237427614</v>
      </c>
    </row>
    <row r="11" spans="1:12" x14ac:dyDescent="0.35">
      <c r="A11" s="40" t="s">
        <v>17</v>
      </c>
      <c r="B11" s="36">
        <v>-1.6813661993294593E-3</v>
      </c>
      <c r="C11" s="36">
        <v>-5.7816457197059634E-3</v>
      </c>
      <c r="D11" s="36">
        <v>3.8625626342159158E-4</v>
      </c>
      <c r="E11" s="36">
        <v>3.021329717024912E-2</v>
      </c>
      <c r="F11" s="36">
        <v>-2.3550573992620838E-2</v>
      </c>
      <c r="G11" s="36">
        <v>-1.2839634786595555E-2</v>
      </c>
      <c r="H11" s="36">
        <v>1.2187811378988833E-2</v>
      </c>
      <c r="I11" s="35">
        <v>-9.8197391210992357E-3</v>
      </c>
      <c r="J11" s="55"/>
      <c r="K11" s="55"/>
      <c r="L11" s="56">
        <v>98.663707711063694</v>
      </c>
    </row>
    <row r="12" spans="1:12" x14ac:dyDescent="0.35">
      <c r="A12" s="37" t="s">
        <v>6</v>
      </c>
      <c r="B12" s="36">
        <v>-6.1425383443731718E-3</v>
      </c>
      <c r="C12" s="36">
        <v>-9.5107141596356692E-3</v>
      </c>
      <c r="D12" s="36">
        <v>1.2799696783741821E-2</v>
      </c>
      <c r="E12" s="36">
        <v>2.8482158138181113E-2</v>
      </c>
      <c r="F12" s="36">
        <v>1.1745306950383672E-4</v>
      </c>
      <c r="G12" s="36">
        <v>4.0739515237713242E-3</v>
      </c>
      <c r="H12" s="36">
        <v>5.3688401029508226E-2</v>
      </c>
      <c r="I12" s="35">
        <v>-5.5835269407650268E-3</v>
      </c>
      <c r="J12" s="55"/>
      <c r="K12" s="55"/>
      <c r="L12" s="56">
        <v>96.866656507162446</v>
      </c>
    </row>
    <row r="13" spans="1:12" ht="15" customHeight="1" x14ac:dyDescent="0.35">
      <c r="A13" s="37" t="s">
        <v>5</v>
      </c>
      <c r="B13" s="36">
        <v>6.6043058648848074E-3</v>
      </c>
      <c r="C13" s="36">
        <v>-5.5403571821482922E-3</v>
      </c>
      <c r="D13" s="36">
        <v>-1.3319749672536796E-2</v>
      </c>
      <c r="E13" s="36">
        <v>4.8494591577708857E-2</v>
      </c>
      <c r="F13" s="36">
        <v>8.3341063050947906E-3</v>
      </c>
      <c r="G13" s="36">
        <v>8.3341063050947906E-3</v>
      </c>
      <c r="H13" s="36">
        <v>-1.38588621943182E-2</v>
      </c>
      <c r="I13" s="35">
        <v>-4.6483244082548114E-2</v>
      </c>
      <c r="J13" s="55"/>
      <c r="K13" s="55"/>
      <c r="L13" s="56">
        <v>99.793317586101793</v>
      </c>
    </row>
    <row r="14" spans="1:12" ht="15" customHeight="1" x14ac:dyDescent="0.35">
      <c r="A14" s="37" t="s">
        <v>52</v>
      </c>
      <c r="B14" s="36">
        <v>-1.2646356758506339E-2</v>
      </c>
      <c r="C14" s="36">
        <v>-1.2126781088082961E-2</v>
      </c>
      <c r="D14" s="36">
        <v>8.3743438320205144E-4</v>
      </c>
      <c r="E14" s="36">
        <v>1.1123016649692952E-2</v>
      </c>
      <c r="F14" s="36">
        <v>-5.4079100668526614E-2</v>
      </c>
      <c r="G14" s="36">
        <v>-4.1896188184255445E-2</v>
      </c>
      <c r="H14" s="36">
        <v>6.0491210165478648E-3</v>
      </c>
      <c r="I14" s="35">
        <v>9.1707637014342147E-3</v>
      </c>
      <c r="J14" s="55"/>
      <c r="K14" s="55"/>
      <c r="L14" s="56">
        <v>99.831863380067048</v>
      </c>
    </row>
    <row r="15" spans="1:12" ht="15" customHeight="1" x14ac:dyDescent="0.35">
      <c r="A15" s="37" t="s">
        <v>4</v>
      </c>
      <c r="B15" s="36">
        <v>-1.7330130404946686E-4</v>
      </c>
      <c r="C15" s="36">
        <v>3.9610613370089087E-3</v>
      </c>
      <c r="D15" s="36">
        <v>5.1339285714280258E-4</v>
      </c>
      <c r="E15" s="36">
        <v>3.2783425812137779E-2</v>
      </c>
      <c r="F15" s="36">
        <v>-8.8181769412163269E-2</v>
      </c>
      <c r="G15" s="36">
        <v>-7.7349146022618109E-2</v>
      </c>
      <c r="H15" s="36">
        <v>4.8212803170877283E-3</v>
      </c>
      <c r="I15" s="35">
        <v>-1.1723967944350266E-2</v>
      </c>
      <c r="J15" s="55"/>
      <c r="K15" s="78" t="s">
        <v>16</v>
      </c>
      <c r="L15" s="56">
        <v>100</v>
      </c>
    </row>
    <row r="16" spans="1:12" ht="15" customHeight="1" x14ac:dyDescent="0.35">
      <c r="A16" s="37" t="s">
        <v>3</v>
      </c>
      <c r="B16" s="36">
        <v>5.7867543447627234E-3</v>
      </c>
      <c r="C16" s="36">
        <v>5.8654975338605642E-3</v>
      </c>
      <c r="D16" s="36">
        <v>-9.393468118196191E-4</v>
      </c>
      <c r="E16" s="36">
        <v>3.0859244426666654E-2</v>
      </c>
      <c r="F16" s="36">
        <v>-4.1959674225690247E-2</v>
      </c>
      <c r="G16" s="36">
        <v>-2.9084711947124919E-3</v>
      </c>
      <c r="H16" s="36">
        <v>-4.0009475548383744E-3</v>
      </c>
      <c r="I16" s="35">
        <v>1.8587947743581301E-2</v>
      </c>
      <c r="J16" s="55"/>
      <c r="K16" s="55"/>
      <c r="L16" s="56">
        <v>98.914974751472144</v>
      </c>
    </row>
    <row r="17" spans="1:12" ht="15" customHeight="1" x14ac:dyDescent="0.35">
      <c r="A17" s="37" t="s">
        <v>51</v>
      </c>
      <c r="B17" s="36">
        <v>6.3328033916270066E-3</v>
      </c>
      <c r="C17" s="36">
        <v>2.3489047242015726E-3</v>
      </c>
      <c r="D17" s="36">
        <v>7.9352441613589342E-3</v>
      </c>
      <c r="E17" s="36">
        <v>3.9221797180752249E-2</v>
      </c>
      <c r="F17" s="36">
        <v>-6.048198178776143E-2</v>
      </c>
      <c r="G17" s="36">
        <v>-2.2304522976993146E-2</v>
      </c>
      <c r="H17" s="36">
        <v>7.3689935618974634E-3</v>
      </c>
      <c r="I17" s="35">
        <v>1.4427291231296824E-2</v>
      </c>
      <c r="J17" s="55"/>
      <c r="K17" s="55"/>
      <c r="L17" s="56">
        <v>98.641369530784857</v>
      </c>
    </row>
    <row r="18" spans="1:12" ht="15" customHeight="1" x14ac:dyDescent="0.35">
      <c r="A18" s="37" t="s">
        <v>2</v>
      </c>
      <c r="B18" s="36">
        <v>1.3135536075522536E-2</v>
      </c>
      <c r="C18" s="36">
        <v>1.3135536075522536E-2</v>
      </c>
      <c r="D18" s="36">
        <v>-3.459747172321892E-4</v>
      </c>
      <c r="E18" s="36">
        <v>2.5462583920091708E-2</v>
      </c>
      <c r="F18" s="36">
        <v>-4.9019759212304725E-2</v>
      </c>
      <c r="G18" s="36">
        <v>-4.9019759212304725E-2</v>
      </c>
      <c r="H18" s="36">
        <v>1.6961245905644518E-4</v>
      </c>
      <c r="I18" s="35">
        <v>-4.5719386432514497E-3</v>
      </c>
      <c r="J18" s="55"/>
      <c r="K18" s="55"/>
      <c r="L18" s="56">
        <v>97.425891091405774</v>
      </c>
    </row>
    <row r="19" spans="1:12" x14ac:dyDescent="0.35">
      <c r="A19" s="38" t="s">
        <v>1</v>
      </c>
      <c r="B19" s="36">
        <v>1.2265060240963743E-2</v>
      </c>
      <c r="C19" s="36">
        <v>-1.2327586206896557E-2</v>
      </c>
      <c r="D19" s="36">
        <v>9.0232185748597704E-3</v>
      </c>
      <c r="E19" s="36">
        <v>1.3601246510420051E-2</v>
      </c>
      <c r="F19" s="36">
        <v>-1.4714957573344734E-2</v>
      </c>
      <c r="G19" s="36">
        <v>-3.3733250920407243E-2</v>
      </c>
      <c r="H19" s="36">
        <v>4.459548233866073E-4</v>
      </c>
      <c r="I19" s="35">
        <v>1.2879695002480984E-2</v>
      </c>
      <c r="J19" s="71"/>
      <c r="K19" s="57"/>
      <c r="L19" s="56">
        <v>96.469194257247537</v>
      </c>
    </row>
    <row r="20" spans="1:12" x14ac:dyDescent="0.35">
      <c r="A20" s="39"/>
      <c r="B20" s="89" t="s">
        <v>15</v>
      </c>
      <c r="C20" s="89"/>
      <c r="D20" s="89"/>
      <c r="E20" s="89"/>
      <c r="F20" s="89"/>
      <c r="G20" s="89"/>
      <c r="H20" s="89"/>
      <c r="I20" s="90"/>
      <c r="J20" s="55"/>
      <c r="K20" s="55"/>
      <c r="L20" s="56">
        <v>97.64494260073792</v>
      </c>
    </row>
    <row r="21" spans="1:12" x14ac:dyDescent="0.35">
      <c r="A21" s="37" t="s">
        <v>14</v>
      </c>
      <c r="B21" s="36">
        <v>-1.3738361753321549E-3</v>
      </c>
      <c r="C21" s="36">
        <v>-7.1255281804589732E-3</v>
      </c>
      <c r="D21" s="36">
        <v>1.8752623845508243E-3</v>
      </c>
      <c r="E21" s="36">
        <v>2.9627871598553179E-2</v>
      </c>
      <c r="F21" s="36">
        <v>-3.1683713097303001E-2</v>
      </c>
      <c r="G21" s="36">
        <v>-1.8961027161263799E-2</v>
      </c>
      <c r="H21" s="36">
        <v>1.3330865466501418E-2</v>
      </c>
      <c r="I21" s="35">
        <v>-9.5418889551938113E-3</v>
      </c>
      <c r="J21" s="55"/>
      <c r="K21" s="55"/>
      <c r="L21" s="55"/>
    </row>
    <row r="22" spans="1:12" x14ac:dyDescent="0.35">
      <c r="A22" s="37" t="s">
        <v>13</v>
      </c>
      <c r="B22" s="36">
        <v>-1.0909090909091423E-3</v>
      </c>
      <c r="C22" s="36">
        <v>-4.3402016659366272E-4</v>
      </c>
      <c r="D22" s="36">
        <v>-3.5647170223614966E-3</v>
      </c>
      <c r="E22" s="36">
        <v>3.2717255946360879E-2</v>
      </c>
      <c r="F22" s="36">
        <v>4.903978972256251E-3</v>
      </c>
      <c r="G22" s="36">
        <v>8.5138775139863565E-3</v>
      </c>
      <c r="H22" s="36">
        <v>8.4201974910029787E-3</v>
      </c>
      <c r="I22" s="35">
        <v>-1.085815374239274E-2</v>
      </c>
      <c r="J22" s="55"/>
      <c r="K22" s="58" t="s">
        <v>12</v>
      </c>
      <c r="L22" s="59"/>
    </row>
    <row r="23" spans="1:12" x14ac:dyDescent="0.35">
      <c r="A23" s="38" t="s">
        <v>54</v>
      </c>
      <c r="B23" s="36">
        <v>-8.6022408963585484E-2</v>
      </c>
      <c r="C23" s="36">
        <v>-6.596374045801523E-2</v>
      </c>
      <c r="D23" s="36">
        <v>2.0719499478623504E-2</v>
      </c>
      <c r="E23" s="36">
        <v>3.7155267151602889E-3</v>
      </c>
      <c r="F23" s="36">
        <v>-2.8282406190024645E-2</v>
      </c>
      <c r="G23" s="36">
        <v>-3.0512190431419506E-2</v>
      </c>
      <c r="H23" s="36">
        <v>6.9035631070502923E-2</v>
      </c>
      <c r="I23" s="35">
        <v>-1.5427898264694928E-3</v>
      </c>
      <c r="J23" s="55"/>
      <c r="K23" s="58"/>
      <c r="L23" s="55" t="s">
        <v>9</v>
      </c>
    </row>
    <row r="24" spans="1:12" x14ac:dyDescent="0.35">
      <c r="A24" s="37" t="s">
        <v>55</v>
      </c>
      <c r="B24" s="36">
        <v>-1.0802492026996902E-2</v>
      </c>
      <c r="C24" s="36">
        <v>-1.6854636591478678E-2</v>
      </c>
      <c r="D24" s="36">
        <v>-3.4855050806933408E-3</v>
      </c>
      <c r="E24" s="36">
        <v>2.7433802909885507E-2</v>
      </c>
      <c r="F24" s="36">
        <v>-3.2831031946285116E-2</v>
      </c>
      <c r="G24" s="36">
        <v>-2.0262528036245175E-2</v>
      </c>
      <c r="H24" s="36">
        <v>1.3597248735459422E-2</v>
      </c>
      <c r="I24" s="35">
        <v>5.9459101558452243E-3</v>
      </c>
      <c r="J24" s="55"/>
      <c r="K24" s="55" t="s">
        <v>54</v>
      </c>
      <c r="L24" s="56">
        <v>97.852474323062552</v>
      </c>
    </row>
    <row r="25" spans="1:12" x14ac:dyDescent="0.35">
      <c r="A25" s="37" t="s">
        <v>56</v>
      </c>
      <c r="B25" s="36">
        <v>8.8086883290054985E-3</v>
      </c>
      <c r="C25" s="36">
        <v>3.6667364893170351E-3</v>
      </c>
      <c r="D25" s="36">
        <v>1.1502298370245079E-3</v>
      </c>
      <c r="E25" s="36">
        <v>3.3548205975402867E-2</v>
      </c>
      <c r="F25" s="36">
        <v>-1.565448415712889E-2</v>
      </c>
      <c r="G25" s="36">
        <v>-3.8699013133437488E-3</v>
      </c>
      <c r="H25" s="36">
        <v>1.2799271108497878E-2</v>
      </c>
      <c r="I25" s="35">
        <v>-1.1802343398215176E-2</v>
      </c>
      <c r="J25" s="55"/>
      <c r="K25" s="55" t="s">
        <v>55</v>
      </c>
      <c r="L25" s="56">
        <v>100.61559000222502</v>
      </c>
    </row>
    <row r="26" spans="1:12" x14ac:dyDescent="0.35">
      <c r="A26" s="37" t="s">
        <v>57</v>
      </c>
      <c r="B26" s="36">
        <v>4.9276457883369318E-3</v>
      </c>
      <c r="C26" s="36">
        <v>1.1795294792711353E-3</v>
      </c>
      <c r="D26" s="36">
        <v>6.7705534658735189E-5</v>
      </c>
      <c r="E26" s="36">
        <v>3.3970457669438403E-2</v>
      </c>
      <c r="F26" s="36">
        <v>-2.2738666668973728E-2</v>
      </c>
      <c r="G26" s="36">
        <v>-1.8077563462044477E-2</v>
      </c>
      <c r="H26" s="36">
        <v>7.2700304140425054E-3</v>
      </c>
      <c r="I26" s="35">
        <v>-1.7612926193032674E-2</v>
      </c>
      <c r="J26" s="55"/>
      <c r="K26" s="55" t="s">
        <v>56</v>
      </c>
      <c r="L26" s="56">
        <v>100.51231665380027</v>
      </c>
    </row>
    <row r="27" spans="1:12" ht="17.25" customHeight="1" x14ac:dyDescent="0.35">
      <c r="A27" s="37" t="s">
        <v>58</v>
      </c>
      <c r="B27" s="36">
        <v>4.5481696390470283E-4</v>
      </c>
      <c r="C27" s="36">
        <v>-3.8802039082412865E-3</v>
      </c>
      <c r="D27" s="36">
        <v>1.6942201717287109E-3</v>
      </c>
      <c r="E27" s="36">
        <v>3.0414595625326779E-2</v>
      </c>
      <c r="F27" s="36">
        <v>-1.9020817205940177E-2</v>
      </c>
      <c r="G27" s="36">
        <v>-5.3784659780188315E-3</v>
      </c>
      <c r="H27" s="36">
        <v>1.6902102045343259E-2</v>
      </c>
      <c r="I27" s="35">
        <v>-2.3378104262072874E-3</v>
      </c>
      <c r="J27" s="72"/>
      <c r="K27" s="60" t="s">
        <v>57</v>
      </c>
      <c r="L27" s="56">
        <v>100.37437005039598</v>
      </c>
    </row>
    <row r="28" spans="1:12" x14ac:dyDescent="0.35">
      <c r="A28" s="37" t="s">
        <v>59</v>
      </c>
      <c r="B28" s="36">
        <v>-1.3489932885906053E-2</v>
      </c>
      <c r="C28" s="36">
        <v>-1.3718186024988421E-2</v>
      </c>
      <c r="D28" s="36">
        <v>-4.1974440145386982E-4</v>
      </c>
      <c r="E28" s="36">
        <v>2.9225962704587216E-2</v>
      </c>
      <c r="F28" s="36">
        <v>-3.8192293106985353E-2</v>
      </c>
      <c r="G28" s="36">
        <v>-1.8220524738441823E-2</v>
      </c>
      <c r="H28" s="36">
        <v>1.442839796655937E-2</v>
      </c>
      <c r="I28" s="35">
        <v>-8.6815340022621257E-3</v>
      </c>
      <c r="J28" s="67"/>
      <c r="K28" s="50" t="s">
        <v>58</v>
      </c>
      <c r="L28" s="56">
        <v>100.43519071593138</v>
      </c>
    </row>
    <row r="29" spans="1:12" ht="15" thickBot="1" x14ac:dyDescent="0.4">
      <c r="A29" s="34" t="s">
        <v>60</v>
      </c>
      <c r="B29" s="33">
        <v>-0.10612980769230773</v>
      </c>
      <c r="C29" s="33">
        <v>-0.11422105764649837</v>
      </c>
      <c r="D29" s="33">
        <v>-2.0128824476650653E-3</v>
      </c>
      <c r="E29" s="33">
        <v>-3.6492273319679747E-2</v>
      </c>
      <c r="F29" s="33">
        <v>-0.13022097320577897</v>
      </c>
      <c r="G29" s="33">
        <v>-0.1228379064252908</v>
      </c>
      <c r="H29" s="33">
        <v>-1.6029151741411063E-2</v>
      </c>
      <c r="I29" s="32">
        <v>-4.9320892458676213E-2</v>
      </c>
      <c r="J29" s="67"/>
      <c r="K29" s="50" t="s">
        <v>59</v>
      </c>
      <c r="L29" s="56">
        <v>100.0231427910206</v>
      </c>
    </row>
    <row r="30" spans="1:12" ht="15" thickTop="1" x14ac:dyDescent="0.35">
      <c r="A30" s="31" t="s">
        <v>53</v>
      </c>
      <c r="B30" s="29"/>
      <c r="C30" s="29"/>
      <c r="D30" s="29"/>
      <c r="E30" s="29"/>
      <c r="F30" s="29"/>
      <c r="G30" s="29"/>
      <c r="H30" s="29"/>
      <c r="I30" s="29"/>
      <c r="J30" s="67"/>
      <c r="K30" s="50" t="s">
        <v>60</v>
      </c>
      <c r="L30" s="56">
        <v>100.91346153846155</v>
      </c>
    </row>
    <row r="31" spans="1:12" ht="7.15" customHeight="1" x14ac:dyDescent="0.35">
      <c r="B31" s="23"/>
      <c r="C31" s="23"/>
      <c r="D31" s="23"/>
      <c r="E31" s="23"/>
      <c r="F31" s="23"/>
      <c r="G31" s="23"/>
      <c r="H31" s="23"/>
      <c r="I31" s="23"/>
      <c r="K31" s="50" t="s">
        <v>61</v>
      </c>
      <c r="L31" s="56">
        <v>0</v>
      </c>
    </row>
    <row r="32" spans="1:12" ht="15.75" customHeight="1" x14ac:dyDescent="0.35">
      <c r="A32" s="26" t="str">
        <f>"Indexed number of employee jobs and total employee wages, "&amp;$L$1</f>
        <v>Indexed number of employee jobs and total employee wages, Electricity, gas, water and waste services</v>
      </c>
      <c r="B32" s="30"/>
      <c r="C32" s="30"/>
      <c r="D32" s="30"/>
      <c r="E32" s="30"/>
      <c r="F32" s="30"/>
      <c r="G32" s="30"/>
      <c r="H32" s="30"/>
      <c r="I32" s="30"/>
      <c r="J32" s="75"/>
      <c r="K32" s="50"/>
      <c r="L32" s="56" t="s">
        <v>8</v>
      </c>
    </row>
    <row r="33" spans="1:12" x14ac:dyDescent="0.35">
      <c r="B33" s="23"/>
      <c r="C33" s="23"/>
      <c r="D33" s="23"/>
      <c r="E33" s="23"/>
      <c r="F33" s="23"/>
      <c r="G33" s="23"/>
      <c r="H33" s="23"/>
      <c r="I33" s="23"/>
      <c r="K33" s="55" t="s">
        <v>54</v>
      </c>
      <c r="L33" s="56">
        <v>89.542483660130728</v>
      </c>
    </row>
    <row r="34" spans="1:12" x14ac:dyDescent="0.35">
      <c r="F34" s="23"/>
      <c r="G34" s="23"/>
      <c r="H34" s="23"/>
      <c r="I34" s="23"/>
      <c r="K34" s="55" t="s">
        <v>55</v>
      </c>
      <c r="L34" s="56">
        <v>99.265742045538829</v>
      </c>
    </row>
    <row r="35" spans="1:12" x14ac:dyDescent="0.35">
      <c r="B35" s="23"/>
      <c r="C35" s="23"/>
      <c r="D35" s="23"/>
      <c r="E35" s="23"/>
      <c r="F35" s="23"/>
      <c r="G35" s="23"/>
      <c r="H35" s="23"/>
      <c r="I35" s="23"/>
      <c r="K35" s="55" t="s">
        <v>56</v>
      </c>
      <c r="L35" s="56">
        <v>100.76496596252369</v>
      </c>
    </row>
    <row r="36" spans="1:12" x14ac:dyDescent="0.35">
      <c r="A36" s="23"/>
      <c r="B36" s="23"/>
      <c r="C36" s="23"/>
      <c r="D36" s="23"/>
      <c r="E36" s="23"/>
      <c r="F36" s="23"/>
      <c r="G36" s="23"/>
      <c r="H36" s="23"/>
      <c r="I36" s="23"/>
      <c r="K36" s="60" t="s">
        <v>57</v>
      </c>
      <c r="L36" s="56">
        <v>100.48596112311014</v>
      </c>
    </row>
    <row r="37" spans="1:12" x14ac:dyDescent="0.35">
      <c r="A37" s="23"/>
      <c r="B37" s="23"/>
      <c r="C37" s="23"/>
      <c r="D37" s="23"/>
      <c r="E37" s="23"/>
      <c r="F37" s="23"/>
      <c r="G37" s="23"/>
      <c r="H37" s="23"/>
      <c r="I37" s="23"/>
      <c r="K37" s="50" t="s">
        <v>58</v>
      </c>
      <c r="L37" s="56">
        <v>99.876269306254798</v>
      </c>
    </row>
    <row r="38" spans="1:12" x14ac:dyDescent="0.35">
      <c r="A38" s="23"/>
      <c r="B38" s="23"/>
      <c r="C38" s="23"/>
      <c r="D38" s="23"/>
      <c r="E38" s="23"/>
      <c r="F38" s="23"/>
      <c r="G38" s="23"/>
      <c r="H38" s="23"/>
      <c r="I38" s="23"/>
      <c r="K38" s="50" t="s">
        <v>59</v>
      </c>
      <c r="L38" s="56">
        <v>98.692432307336261</v>
      </c>
    </row>
    <row r="39" spans="1:12" x14ac:dyDescent="0.35">
      <c r="A39" s="23"/>
      <c r="B39" s="23"/>
      <c r="C39" s="23"/>
      <c r="D39" s="23"/>
      <c r="E39" s="23"/>
      <c r="F39" s="23"/>
      <c r="G39" s="23"/>
      <c r="H39" s="23"/>
      <c r="I39" s="23"/>
      <c r="K39" s="50" t="s">
        <v>60</v>
      </c>
      <c r="L39" s="56">
        <v>89.567307692307693</v>
      </c>
    </row>
    <row r="40" spans="1:12" x14ac:dyDescent="0.35">
      <c r="A40" s="23"/>
      <c r="B40" s="23"/>
      <c r="C40" s="23"/>
      <c r="D40" s="23"/>
      <c r="E40" s="23"/>
      <c r="F40" s="23"/>
      <c r="G40" s="23"/>
      <c r="H40" s="23"/>
      <c r="I40" s="23"/>
      <c r="K40" s="50" t="s">
        <v>61</v>
      </c>
      <c r="L40" s="56">
        <v>0</v>
      </c>
    </row>
    <row r="41" spans="1:12" ht="25.5" customHeight="1" x14ac:dyDescent="0.35">
      <c r="F41" s="23"/>
      <c r="G41" s="23"/>
      <c r="H41" s="23"/>
      <c r="I41" s="23"/>
      <c r="K41" s="50"/>
      <c r="L41" s="56" t="s">
        <v>7</v>
      </c>
    </row>
    <row r="42" spans="1:12" x14ac:dyDescent="0.35">
      <c r="B42" s="29"/>
      <c r="C42" s="29"/>
      <c r="D42" s="29"/>
      <c r="E42" s="29"/>
      <c r="F42" s="29"/>
      <c r="G42" s="29"/>
      <c r="H42" s="29"/>
      <c r="I42" s="29"/>
      <c r="J42" s="67"/>
      <c r="K42" s="55" t="s">
        <v>54</v>
      </c>
      <c r="L42" s="56">
        <v>91.397759103641448</v>
      </c>
    </row>
    <row r="43" spans="1:12" x14ac:dyDescent="0.35">
      <c r="K43" s="55" t="s">
        <v>55</v>
      </c>
      <c r="L43" s="56">
        <v>98.91975079730031</v>
      </c>
    </row>
    <row r="44" spans="1:12" x14ac:dyDescent="0.35">
      <c r="B44" s="29"/>
      <c r="C44" s="29"/>
      <c r="D44" s="29"/>
      <c r="E44" s="29"/>
      <c r="F44" s="29"/>
      <c r="G44" s="29"/>
      <c r="H44" s="29"/>
      <c r="I44" s="29"/>
      <c r="J44" s="67"/>
      <c r="K44" s="55" t="s">
        <v>56</v>
      </c>
      <c r="L44" s="56">
        <v>100.88086883290055</v>
      </c>
    </row>
    <row r="45" spans="1:12" ht="15.4" customHeight="1" x14ac:dyDescent="0.35">
      <c r="A45" s="26" t="str">
        <f>"Indexed number of employee jobs in "&amp;$L$1&amp;" each week, by age group"</f>
        <v>Indexed number of employee jobs in Electricity, gas, water and waste services each week, by age group</v>
      </c>
      <c r="B45" s="29"/>
      <c r="C45" s="29"/>
      <c r="D45" s="29"/>
      <c r="E45" s="29"/>
      <c r="F45" s="29"/>
      <c r="G45" s="29"/>
      <c r="H45" s="29"/>
      <c r="I45" s="29"/>
      <c r="J45" s="67"/>
      <c r="K45" s="60" t="s">
        <v>57</v>
      </c>
      <c r="L45" s="56">
        <v>100.49276457883369</v>
      </c>
    </row>
    <row r="46" spans="1:12" ht="15.4" customHeight="1" x14ac:dyDescent="0.35">
      <c r="B46" s="29"/>
      <c r="C46" s="29"/>
      <c r="D46" s="29"/>
      <c r="E46" s="29"/>
      <c r="F46" s="29"/>
      <c r="G46" s="29"/>
      <c r="H46" s="29"/>
      <c r="I46" s="29"/>
      <c r="J46" s="67"/>
      <c r="K46" s="50" t="s">
        <v>58</v>
      </c>
      <c r="L46" s="56">
        <v>100.04548169639047</v>
      </c>
    </row>
    <row r="47" spans="1:12" ht="15.4" customHeight="1" x14ac:dyDescent="0.35">
      <c r="B47" s="29"/>
      <c r="C47" s="29"/>
      <c r="D47" s="29"/>
      <c r="E47" s="29"/>
      <c r="F47" s="29"/>
      <c r="G47" s="29"/>
      <c r="H47" s="29"/>
      <c r="I47" s="29"/>
      <c r="J47" s="67"/>
      <c r="K47" s="50" t="s">
        <v>59</v>
      </c>
      <c r="L47" s="56">
        <v>98.651006711409394</v>
      </c>
    </row>
    <row r="48" spans="1:12" ht="15.4" customHeight="1" x14ac:dyDescent="0.35">
      <c r="B48" s="29"/>
      <c r="C48" s="29"/>
      <c r="D48" s="29"/>
      <c r="E48" s="29"/>
      <c r="F48" s="29"/>
      <c r="G48" s="29"/>
      <c r="H48" s="29"/>
      <c r="I48" s="29"/>
      <c r="J48" s="67"/>
      <c r="K48" s="50" t="s">
        <v>60</v>
      </c>
      <c r="L48" s="56">
        <v>89.387019230769226</v>
      </c>
    </row>
    <row r="49" spans="1:12" ht="15.4" customHeight="1" x14ac:dyDescent="0.35">
      <c r="B49" s="29"/>
      <c r="C49" s="29"/>
      <c r="D49" s="29"/>
      <c r="E49" s="29"/>
      <c r="F49" s="29"/>
      <c r="G49" s="29"/>
      <c r="H49" s="29"/>
      <c r="I49" s="29"/>
      <c r="J49" s="67"/>
      <c r="K49" s="50" t="s">
        <v>61</v>
      </c>
      <c r="L49" s="56">
        <v>0</v>
      </c>
    </row>
    <row r="50" spans="1:12" ht="15.4" customHeight="1" x14ac:dyDescent="0.35">
      <c r="B50" s="29"/>
      <c r="C50" s="29"/>
      <c r="D50" s="29"/>
      <c r="E50" s="29"/>
      <c r="F50" s="29"/>
      <c r="G50" s="29"/>
      <c r="H50" s="29"/>
      <c r="I50" s="29"/>
      <c r="J50" s="67"/>
      <c r="K50" s="52"/>
      <c r="L50" s="52"/>
    </row>
    <row r="51" spans="1:12" ht="15.4" customHeight="1" x14ac:dyDescent="0.35">
      <c r="B51" s="27"/>
      <c r="C51" s="27"/>
      <c r="D51" s="27"/>
      <c r="E51" s="27"/>
      <c r="F51" s="27"/>
      <c r="G51" s="27"/>
      <c r="H51" s="27"/>
      <c r="I51" s="27"/>
      <c r="J51" s="76"/>
      <c r="K51" s="55" t="s">
        <v>11</v>
      </c>
      <c r="L51" s="55"/>
    </row>
    <row r="52" spans="1:12" ht="15.4" customHeight="1" x14ac:dyDescent="0.35">
      <c r="B52" s="27"/>
      <c r="C52" s="27"/>
      <c r="D52" s="27"/>
      <c r="E52" s="27"/>
      <c r="F52" s="27"/>
      <c r="G52" s="27"/>
      <c r="H52" s="27"/>
      <c r="I52" s="27"/>
      <c r="J52" s="76"/>
      <c r="K52" s="61"/>
      <c r="L52" s="55" t="s">
        <v>9</v>
      </c>
    </row>
    <row r="53" spans="1:12" ht="15.4" customHeight="1" x14ac:dyDescent="0.35">
      <c r="B53" s="28"/>
      <c r="C53" s="28"/>
      <c r="D53" s="28"/>
      <c r="E53" s="28"/>
      <c r="F53" s="28"/>
      <c r="G53" s="28"/>
      <c r="H53" s="28"/>
      <c r="I53" s="28"/>
      <c r="J53" s="67"/>
      <c r="K53" s="55" t="s">
        <v>6</v>
      </c>
      <c r="L53" s="56">
        <v>100.29250626799147</v>
      </c>
    </row>
    <row r="54" spans="1:12" ht="15.4" customHeight="1" x14ac:dyDescent="0.35">
      <c r="B54" s="28"/>
      <c r="C54" s="28"/>
      <c r="D54" s="28"/>
      <c r="E54" s="28"/>
      <c r="F54" s="28"/>
      <c r="G54" s="28"/>
      <c r="H54" s="28"/>
      <c r="I54" s="28"/>
      <c r="J54" s="67"/>
      <c r="K54" s="55" t="s">
        <v>5</v>
      </c>
      <c r="L54" s="56">
        <v>101.7921538629658</v>
      </c>
    </row>
    <row r="55" spans="1:12" ht="15.4" customHeight="1" x14ac:dyDescent="0.35">
      <c r="B55" s="4"/>
      <c r="C55" s="4"/>
      <c r="D55" s="5"/>
      <c r="E55" s="2"/>
      <c r="F55" s="28"/>
      <c r="G55" s="28"/>
      <c r="H55" s="28"/>
      <c r="I55" s="28"/>
      <c r="J55" s="67"/>
      <c r="K55" s="55" t="s">
        <v>52</v>
      </c>
      <c r="L55" s="56">
        <v>100.15707089855385</v>
      </c>
    </row>
    <row r="56" spans="1:12" ht="15.4" customHeight="1" x14ac:dyDescent="0.35">
      <c r="B56" s="4"/>
      <c r="C56" s="4"/>
      <c r="D56" s="5"/>
      <c r="E56" s="2"/>
      <c r="F56" s="28"/>
      <c r="G56" s="28"/>
      <c r="H56" s="28"/>
      <c r="I56" s="28"/>
      <c r="J56" s="67"/>
      <c r="K56" s="60" t="s">
        <v>4</v>
      </c>
      <c r="L56" s="56">
        <v>100</v>
      </c>
    </row>
    <row r="57" spans="1:12" ht="15.4" customHeight="1" x14ac:dyDescent="0.35">
      <c r="A57" s="4"/>
      <c r="B57" s="4"/>
      <c r="C57" s="4"/>
      <c r="D57" s="5"/>
      <c r="E57" s="2"/>
      <c r="F57" s="28"/>
      <c r="G57" s="28"/>
      <c r="H57" s="28"/>
      <c r="I57" s="28"/>
      <c r="J57" s="67"/>
      <c r="K57" s="50" t="s">
        <v>3</v>
      </c>
      <c r="L57" s="56">
        <v>99.94545057822387</v>
      </c>
    </row>
    <row r="58" spans="1:12" ht="15.4" customHeight="1" x14ac:dyDescent="0.35">
      <c r="B58" s="29"/>
      <c r="C58" s="29"/>
      <c r="D58" s="29"/>
      <c r="E58" s="29"/>
      <c r="F58" s="28"/>
      <c r="G58" s="28"/>
      <c r="H58" s="28"/>
      <c r="I58" s="28"/>
      <c r="J58" s="67"/>
      <c r="K58" s="50" t="s">
        <v>51</v>
      </c>
      <c r="L58" s="56">
        <v>100.29059208136579</v>
      </c>
    </row>
    <row r="59" spans="1:12" ht="15.4" customHeight="1" x14ac:dyDescent="0.35">
      <c r="K59" s="50" t="s">
        <v>2</v>
      </c>
      <c r="L59" s="56">
        <v>100</v>
      </c>
    </row>
    <row r="60" spans="1:12" ht="15.4" customHeight="1" x14ac:dyDescent="0.35">
      <c r="A60" s="26" t="str">
        <f>"Indexed number of employee jobs held by men in "&amp;$L$1&amp;" each week, by State and Territory"</f>
        <v>Indexed number of employee jobs held by men in Electricity, gas, water and waste services each week, by State and Territory</v>
      </c>
      <c r="K60" s="50" t="s">
        <v>1</v>
      </c>
      <c r="L60" s="56">
        <v>102.11864406779661</v>
      </c>
    </row>
    <row r="61" spans="1:12" ht="15.4" customHeight="1" x14ac:dyDescent="0.35">
      <c r="K61" s="58"/>
      <c r="L61" s="56" t="s">
        <v>8</v>
      </c>
    </row>
    <row r="62" spans="1:12" ht="15.4" customHeight="1" x14ac:dyDescent="0.35">
      <c r="B62" s="4"/>
      <c r="C62" s="4"/>
      <c r="D62" s="4"/>
      <c r="E62" s="4"/>
      <c r="F62" s="28"/>
      <c r="G62" s="28"/>
      <c r="H62" s="28"/>
      <c r="I62" s="28"/>
      <c r="J62" s="67"/>
      <c r="K62" s="55" t="s">
        <v>6</v>
      </c>
      <c r="L62" s="56">
        <v>97.892097687807606</v>
      </c>
    </row>
    <row r="63" spans="1:12" ht="15.4" customHeight="1" x14ac:dyDescent="0.35">
      <c r="B63" s="4"/>
      <c r="C63" s="4"/>
      <c r="D63" s="4"/>
      <c r="E63" s="4"/>
      <c r="F63" s="28"/>
      <c r="G63" s="28"/>
      <c r="H63" s="28"/>
      <c r="I63" s="28"/>
      <c r="J63" s="67"/>
      <c r="K63" s="55" t="s">
        <v>5</v>
      </c>
      <c r="L63" s="56">
        <v>102.24019232870725</v>
      </c>
    </row>
    <row r="64" spans="1:12" ht="15.4" customHeight="1" x14ac:dyDescent="0.35">
      <c r="B64" s="4"/>
      <c r="C64" s="4"/>
      <c r="D64" s="3"/>
      <c r="E64" s="2"/>
      <c r="F64" s="28"/>
      <c r="G64" s="28"/>
      <c r="H64" s="28"/>
      <c r="I64" s="28"/>
      <c r="J64" s="67"/>
      <c r="K64" s="55" t="s">
        <v>52</v>
      </c>
      <c r="L64" s="56">
        <v>98.808427666143089</v>
      </c>
    </row>
    <row r="65" spans="1:12" ht="15.4" customHeight="1" x14ac:dyDescent="0.35">
      <c r="B65" s="4"/>
      <c r="C65" s="4"/>
      <c r="D65" s="3"/>
      <c r="E65" s="2"/>
      <c r="F65" s="28"/>
      <c r="G65" s="28"/>
      <c r="H65" s="28"/>
      <c r="I65" s="28"/>
      <c r="J65" s="67"/>
      <c r="K65" s="60" t="s">
        <v>4</v>
      </c>
      <c r="L65" s="56">
        <v>99.882214369846878</v>
      </c>
    </row>
    <row r="66" spans="1:12" ht="15.4" customHeight="1" x14ac:dyDescent="0.35">
      <c r="B66" s="4"/>
      <c r="C66" s="4"/>
      <c r="D66" s="3"/>
      <c r="E66" s="2"/>
      <c r="F66" s="28"/>
      <c r="G66" s="28"/>
      <c r="H66" s="28"/>
      <c r="I66" s="28"/>
      <c r="J66" s="67"/>
      <c r="K66" s="50" t="s">
        <v>3</v>
      </c>
      <c r="L66" s="56">
        <v>100.1309186122627</v>
      </c>
    </row>
    <row r="67" spans="1:12" ht="15.4" customHeight="1" x14ac:dyDescent="0.35">
      <c r="B67" s="28"/>
      <c r="C67" s="28"/>
      <c r="D67" s="28"/>
      <c r="E67" s="28"/>
      <c r="F67" s="28"/>
      <c r="G67" s="28"/>
      <c r="H67" s="28"/>
      <c r="I67" s="28"/>
      <c r="J67" s="67"/>
      <c r="K67" s="50" t="s">
        <v>51</v>
      </c>
      <c r="L67" s="56">
        <v>99.491463857609887</v>
      </c>
    </row>
    <row r="68" spans="1:12" ht="15.4" customHeight="1" x14ac:dyDescent="0.35">
      <c r="A68" s="28"/>
      <c r="B68" s="28"/>
      <c r="C68" s="28"/>
      <c r="D68" s="28"/>
      <c r="E68" s="28"/>
      <c r="F68" s="28"/>
      <c r="G68" s="28"/>
      <c r="H68" s="28"/>
      <c r="I68" s="28"/>
      <c r="J68" s="67"/>
      <c r="K68" s="50" t="s">
        <v>2</v>
      </c>
      <c r="L68" s="56">
        <v>101.50801131008483</v>
      </c>
    </row>
    <row r="69" spans="1:12" ht="15.4" customHeight="1" x14ac:dyDescent="0.35">
      <c r="A69" s="28"/>
      <c r="B69" s="27"/>
      <c r="C69" s="27"/>
      <c r="D69" s="27"/>
      <c r="E69" s="27"/>
      <c r="F69" s="27"/>
      <c r="G69" s="27"/>
      <c r="H69" s="27"/>
      <c r="I69" s="27"/>
      <c r="J69" s="76"/>
      <c r="K69" s="50" t="s">
        <v>1</v>
      </c>
      <c r="L69" s="56">
        <v>100.7415254237288</v>
      </c>
    </row>
    <row r="70" spans="1:12" ht="15.4" customHeight="1" x14ac:dyDescent="0.35">
      <c r="K70" s="52"/>
      <c r="L70" s="56" t="s">
        <v>7</v>
      </c>
    </row>
    <row r="71" spans="1:12" ht="15.4" customHeight="1" x14ac:dyDescent="0.35">
      <c r="K71" s="55" t="s">
        <v>6</v>
      </c>
      <c r="L71" s="56">
        <v>99.104837960813455</v>
      </c>
    </row>
    <row r="72" spans="1:12" ht="15.4" customHeight="1" x14ac:dyDescent="0.35">
      <c r="K72" s="55" t="s">
        <v>5</v>
      </c>
      <c r="L72" s="56">
        <v>100.97224347065894</v>
      </c>
    </row>
    <row r="73" spans="1:12" ht="15.4" customHeight="1" x14ac:dyDescent="0.35">
      <c r="K73" s="55" t="s">
        <v>52</v>
      </c>
      <c r="L73" s="56">
        <v>99.041217570275691</v>
      </c>
    </row>
    <row r="74" spans="1:12" ht="15.4" customHeight="1" x14ac:dyDescent="0.35">
      <c r="K74" s="60" t="s">
        <v>4</v>
      </c>
      <c r="L74" s="56">
        <v>100.12131919905771</v>
      </c>
    </row>
    <row r="75" spans="1:12" ht="15.4" customHeight="1" x14ac:dyDescent="0.35">
      <c r="A75" s="26" t="str">
        <f>"Indexed number of employee jobs held by women in "&amp;$L$1&amp;" each week, by State and Territory"</f>
        <v>Indexed number of employee jobs held by women in Electricity, gas, water and waste services each week, by State and Territory</v>
      </c>
      <c r="K75" s="50" t="s">
        <v>3</v>
      </c>
      <c r="L75" s="56">
        <v>100.40126554658522</v>
      </c>
    </row>
    <row r="76" spans="1:12" ht="15.4" customHeight="1" x14ac:dyDescent="0.35">
      <c r="K76" s="50" t="s">
        <v>51</v>
      </c>
      <c r="L76" s="56">
        <v>100.49981837994915</v>
      </c>
    </row>
    <row r="77" spans="1:12" ht="15.4" customHeight="1" x14ac:dyDescent="0.35">
      <c r="B77" s="4"/>
      <c r="C77" s="4"/>
      <c r="D77" s="4"/>
      <c r="E77" s="4"/>
      <c r="F77" s="28"/>
      <c r="G77" s="28"/>
      <c r="H77" s="28"/>
      <c r="I77" s="28"/>
      <c r="J77" s="67"/>
      <c r="K77" s="50" t="s">
        <v>2</v>
      </c>
      <c r="L77" s="56">
        <v>101.54194156456174</v>
      </c>
    </row>
    <row r="78" spans="1:12" ht="15.4" customHeight="1" x14ac:dyDescent="0.35">
      <c r="B78" s="4"/>
      <c r="C78" s="4"/>
      <c r="D78" s="4"/>
      <c r="E78" s="4"/>
      <c r="F78" s="28"/>
      <c r="G78" s="28"/>
      <c r="H78" s="28"/>
      <c r="I78" s="28"/>
      <c r="J78" s="67"/>
      <c r="K78" s="50" t="s">
        <v>1</v>
      </c>
      <c r="L78" s="56">
        <v>101.56461864406781</v>
      </c>
    </row>
    <row r="79" spans="1:12" ht="15.4" customHeight="1" x14ac:dyDescent="0.35">
      <c r="B79" s="4"/>
      <c r="C79" s="4"/>
      <c r="D79" s="3"/>
      <c r="E79" s="2"/>
      <c r="F79" s="28"/>
      <c r="G79" s="28"/>
      <c r="H79" s="28"/>
      <c r="I79" s="28"/>
      <c r="J79" s="67"/>
      <c r="K79" s="58"/>
      <c r="L79" s="58"/>
    </row>
    <row r="80" spans="1:12" ht="15.4" customHeight="1" x14ac:dyDescent="0.35">
      <c r="B80" s="4"/>
      <c r="C80" s="4"/>
      <c r="D80" s="3"/>
      <c r="E80" s="2"/>
      <c r="F80" s="28"/>
      <c r="G80" s="28"/>
      <c r="H80" s="28"/>
      <c r="I80" s="28"/>
      <c r="J80" s="67"/>
      <c r="K80" s="55" t="s">
        <v>10</v>
      </c>
      <c r="L80" s="55"/>
    </row>
    <row r="81" spans="1:12" ht="15.4" customHeight="1" x14ac:dyDescent="0.35">
      <c r="B81" s="4"/>
      <c r="C81" s="4"/>
      <c r="D81" s="3"/>
      <c r="E81" s="2"/>
      <c r="F81" s="28"/>
      <c r="G81" s="28"/>
      <c r="H81" s="28"/>
      <c r="I81" s="28"/>
      <c r="J81" s="67"/>
      <c r="K81" s="58"/>
      <c r="L81" s="55" t="s">
        <v>9</v>
      </c>
    </row>
    <row r="82" spans="1:12" ht="15.4" customHeight="1" x14ac:dyDescent="0.35">
      <c r="A82" s="28"/>
      <c r="B82" s="28"/>
      <c r="C82" s="28"/>
      <c r="D82" s="28"/>
      <c r="E82" s="28"/>
      <c r="F82" s="28"/>
      <c r="G82" s="28"/>
      <c r="H82" s="28"/>
      <c r="I82" s="28"/>
      <c r="J82" s="67"/>
      <c r="K82" s="55" t="s">
        <v>6</v>
      </c>
      <c r="L82" s="56">
        <v>100.34428794992176</v>
      </c>
    </row>
    <row r="83" spans="1:12" ht="15.4" customHeight="1" x14ac:dyDescent="0.35">
      <c r="B83" s="28"/>
      <c r="C83" s="28"/>
      <c r="D83" s="28"/>
      <c r="E83" s="28"/>
      <c r="F83" s="28"/>
      <c r="G83" s="28"/>
      <c r="H83" s="28"/>
      <c r="I83" s="28"/>
      <c r="J83" s="67"/>
      <c r="K83" s="55" t="s">
        <v>5</v>
      </c>
      <c r="L83" s="56">
        <v>99.963768115942031</v>
      </c>
    </row>
    <row r="84" spans="1:12" ht="15.4" customHeight="1" x14ac:dyDescent="0.35">
      <c r="A84" s="28"/>
      <c r="B84" s="27"/>
      <c r="C84" s="27"/>
      <c r="D84" s="27"/>
      <c r="E84" s="27"/>
      <c r="F84" s="27"/>
      <c r="G84" s="27"/>
      <c r="H84" s="27"/>
      <c r="I84" s="27"/>
      <c r="J84" s="76"/>
      <c r="K84" s="55" t="s">
        <v>52</v>
      </c>
      <c r="L84" s="56">
        <v>99.298948422633941</v>
      </c>
    </row>
    <row r="85" spans="1:12" ht="15.4" customHeight="1" x14ac:dyDescent="0.35">
      <c r="K85" s="60" t="s">
        <v>4</v>
      </c>
      <c r="L85" s="56">
        <v>99.016393442622956</v>
      </c>
    </row>
    <row r="86" spans="1:12" ht="15.4" customHeight="1" x14ac:dyDescent="0.35">
      <c r="K86" s="50" t="s">
        <v>3</v>
      </c>
      <c r="L86" s="56">
        <v>100.1710863986313</v>
      </c>
    </row>
    <row r="87" spans="1:12" ht="15.4" customHeight="1" x14ac:dyDescent="0.35">
      <c r="K87" s="50" t="s">
        <v>51</v>
      </c>
      <c r="L87" s="56">
        <v>100.7070707070707</v>
      </c>
    </row>
    <row r="88" spans="1:12" ht="15.4" customHeight="1" x14ac:dyDescent="0.35">
      <c r="K88" s="50" t="s">
        <v>2</v>
      </c>
      <c r="L88" s="56">
        <v>100</v>
      </c>
    </row>
    <row r="89" spans="1:12" ht="15.4" customHeight="1" x14ac:dyDescent="0.35">
      <c r="K89" s="50" t="s">
        <v>1</v>
      </c>
      <c r="L89" s="56">
        <v>102.45614035087721</v>
      </c>
    </row>
    <row r="90" spans="1:12" ht="15.4" customHeight="1" x14ac:dyDescent="0.35">
      <c r="K90" s="58"/>
      <c r="L90" s="56" t="s">
        <v>8</v>
      </c>
    </row>
    <row r="91" spans="1:12" ht="15" customHeight="1" x14ac:dyDescent="0.35">
      <c r="K91" s="55" t="s">
        <v>6</v>
      </c>
      <c r="L91" s="56">
        <v>98.888888888888886</v>
      </c>
    </row>
    <row r="92" spans="1:12" ht="15" customHeight="1" x14ac:dyDescent="0.35">
      <c r="K92" s="55" t="s">
        <v>5</v>
      </c>
      <c r="L92" s="56">
        <v>101.67874396135265</v>
      </c>
    </row>
    <row r="93" spans="1:12" ht="15" customHeight="1" x14ac:dyDescent="0.35">
      <c r="A93" s="26"/>
      <c r="K93" s="55" t="s">
        <v>52</v>
      </c>
      <c r="L93" s="56">
        <v>98.197295943915876</v>
      </c>
    </row>
    <row r="94" spans="1:12" ht="15" customHeight="1" x14ac:dyDescent="0.35">
      <c r="K94" s="60" t="s">
        <v>4</v>
      </c>
      <c r="L94" s="56">
        <v>101.24590163934425</v>
      </c>
    </row>
    <row r="95" spans="1:12" ht="15" customHeight="1" x14ac:dyDescent="0.35">
      <c r="K95" s="50" t="s">
        <v>3</v>
      </c>
      <c r="L95" s="56">
        <v>102.08155118334759</v>
      </c>
    </row>
    <row r="96" spans="1:12" ht="15" customHeight="1" x14ac:dyDescent="0.35">
      <c r="K96" s="50" t="s">
        <v>51</v>
      </c>
      <c r="L96" s="56">
        <v>101.11111111111111</v>
      </c>
    </row>
    <row r="97" spans="1:12" ht="15" customHeight="1" x14ac:dyDescent="0.35">
      <c r="K97" s="50" t="s">
        <v>2</v>
      </c>
      <c r="L97" s="56">
        <v>100.9478672985782</v>
      </c>
    </row>
    <row r="98" spans="1:12" ht="15" customHeight="1" x14ac:dyDescent="0.35">
      <c r="K98" s="50" t="s">
        <v>1</v>
      </c>
      <c r="L98" s="56">
        <v>100.35087719298245</v>
      </c>
    </row>
    <row r="99" spans="1:12" ht="15" customHeight="1" x14ac:dyDescent="0.35">
      <c r="K99" s="52"/>
      <c r="L99" s="56" t="s">
        <v>7</v>
      </c>
    </row>
    <row r="100" spans="1:12" ht="15" customHeight="1" x14ac:dyDescent="0.35">
      <c r="A100" s="25"/>
      <c r="B100" s="24"/>
      <c r="K100" s="55" t="s">
        <v>6</v>
      </c>
      <c r="L100" s="56">
        <v>100.27981220657279</v>
      </c>
    </row>
    <row r="101" spans="1:12" x14ac:dyDescent="0.35">
      <c r="A101" s="25"/>
      <c r="B101" s="24"/>
      <c r="K101" s="55" t="s">
        <v>5</v>
      </c>
      <c r="L101" s="56">
        <v>100.14806763285024</v>
      </c>
    </row>
    <row r="102" spans="1:12" x14ac:dyDescent="0.35">
      <c r="A102" s="25"/>
      <c r="B102" s="24"/>
      <c r="K102" s="55" t="s">
        <v>52</v>
      </c>
      <c r="L102" s="56">
        <v>97.816057419462524</v>
      </c>
    </row>
    <row r="103" spans="1:12" x14ac:dyDescent="0.35">
      <c r="A103" s="25"/>
      <c r="B103" s="24"/>
      <c r="K103" s="60" t="s">
        <v>4</v>
      </c>
      <c r="L103" s="56">
        <v>100.76393442622951</v>
      </c>
    </row>
    <row r="104" spans="1:12" x14ac:dyDescent="0.35">
      <c r="A104" s="25"/>
      <c r="B104" s="24"/>
      <c r="K104" s="50" t="s">
        <v>3</v>
      </c>
      <c r="L104" s="56">
        <v>101.1591103507271</v>
      </c>
    </row>
    <row r="105" spans="1:12" x14ac:dyDescent="0.35">
      <c r="A105" s="25"/>
      <c r="B105" s="24"/>
      <c r="K105" s="50" t="s">
        <v>51</v>
      </c>
      <c r="L105" s="56">
        <v>101.31212121212121</v>
      </c>
    </row>
    <row r="106" spans="1:12" x14ac:dyDescent="0.35">
      <c r="A106" s="25"/>
      <c r="B106" s="24"/>
      <c r="K106" s="50" t="s">
        <v>2</v>
      </c>
      <c r="L106" s="56">
        <v>100.739336492891</v>
      </c>
    </row>
    <row r="107" spans="1:12" x14ac:dyDescent="0.35">
      <c r="A107" s="25"/>
      <c r="B107" s="24"/>
      <c r="K107" s="50" t="s">
        <v>1</v>
      </c>
      <c r="L107" s="56">
        <v>100.85263157894737</v>
      </c>
    </row>
    <row r="108" spans="1:12" x14ac:dyDescent="0.35">
      <c r="A108" s="25"/>
      <c r="B108" s="24"/>
      <c r="K108" s="58"/>
      <c r="L108" s="62"/>
    </row>
    <row r="109" spans="1:12" x14ac:dyDescent="0.35">
      <c r="A109" s="25"/>
      <c r="B109" s="24"/>
      <c r="K109" s="58"/>
      <c r="L109" s="62"/>
    </row>
    <row r="110" spans="1:12" x14ac:dyDescent="0.35">
      <c r="K110" s="58"/>
      <c r="L110" s="62"/>
    </row>
    <row r="111" spans="1:12" x14ac:dyDescent="0.35">
      <c r="K111" s="58"/>
      <c r="L111" s="62"/>
    </row>
    <row r="112" spans="1:12" x14ac:dyDescent="0.35">
      <c r="K112" s="58"/>
      <c r="L112" s="62"/>
    </row>
    <row r="113" spans="11:12" x14ac:dyDescent="0.35">
      <c r="K113" s="58"/>
      <c r="L113" s="62"/>
    </row>
    <row r="114" spans="11:12" x14ac:dyDescent="0.35">
      <c r="K114" s="58"/>
      <c r="L114" s="62"/>
    </row>
    <row r="115" spans="11:12" x14ac:dyDescent="0.35">
      <c r="K115" s="58"/>
      <c r="L115" s="62"/>
    </row>
    <row r="116" spans="11:12" x14ac:dyDescent="0.35">
      <c r="K116" s="58"/>
      <c r="L116" s="62"/>
    </row>
    <row r="117" spans="11:12" x14ac:dyDescent="0.35">
      <c r="K117" s="58"/>
      <c r="L117" s="62"/>
    </row>
    <row r="118" spans="11:12" x14ac:dyDescent="0.35">
      <c r="K118" s="58"/>
      <c r="L118" s="62"/>
    </row>
    <row r="119" spans="11:12" x14ac:dyDescent="0.35">
      <c r="K119" s="58"/>
      <c r="L119" s="62"/>
    </row>
    <row r="120" spans="11:12" x14ac:dyDescent="0.35">
      <c r="K120" s="58"/>
      <c r="L120" s="62"/>
    </row>
    <row r="121" spans="11:12" x14ac:dyDescent="0.35">
      <c r="K121" s="58"/>
      <c r="L121" s="63"/>
    </row>
    <row r="122" spans="11:12" x14ac:dyDescent="0.35">
      <c r="K122" s="51"/>
      <c r="L122" s="62"/>
    </row>
    <row r="123" spans="11:12" x14ac:dyDescent="0.35">
      <c r="K123" s="51"/>
      <c r="L123" s="62"/>
    </row>
    <row r="124" spans="11:12" x14ac:dyDescent="0.35">
      <c r="K124" s="51"/>
      <c r="L124" s="62"/>
    </row>
    <row r="125" spans="11:12" x14ac:dyDescent="0.35">
      <c r="K125" s="51"/>
      <c r="L125" s="62"/>
    </row>
    <row r="126" spans="11:12" x14ac:dyDescent="0.35">
      <c r="K126" s="51"/>
      <c r="L126" s="62"/>
    </row>
    <row r="127" spans="11:12" x14ac:dyDescent="0.35">
      <c r="K127" s="51"/>
      <c r="L127" s="62"/>
    </row>
    <row r="128" spans="11:12" x14ac:dyDescent="0.35">
      <c r="K128" s="51"/>
      <c r="L128" s="62"/>
    </row>
    <row r="129" spans="1:12" x14ac:dyDescent="0.35">
      <c r="K129" s="51"/>
      <c r="L129" s="62"/>
    </row>
    <row r="130" spans="1:12" x14ac:dyDescent="0.35">
      <c r="K130" s="51"/>
      <c r="L130" s="62"/>
    </row>
    <row r="131" spans="1:12" x14ac:dyDescent="0.35">
      <c r="K131" s="58"/>
      <c r="L131" s="62"/>
    </row>
    <row r="132" spans="1:12" x14ac:dyDescent="0.35">
      <c r="K132" s="58"/>
      <c r="L132" s="62"/>
    </row>
    <row r="133" spans="1:12" x14ac:dyDescent="0.35">
      <c r="K133" s="58"/>
      <c r="L133" s="62"/>
    </row>
    <row r="134" spans="1:12" x14ac:dyDescent="0.35">
      <c r="K134" s="58"/>
      <c r="L134" s="62"/>
    </row>
    <row r="135" spans="1:12" x14ac:dyDescent="0.35">
      <c r="K135" s="58"/>
      <c r="L135" s="62"/>
    </row>
    <row r="136" spans="1:12" x14ac:dyDescent="0.35">
      <c r="K136" s="58"/>
      <c r="L136" s="62"/>
    </row>
    <row r="137" spans="1:12" x14ac:dyDescent="0.35">
      <c r="K137" s="58"/>
      <c r="L137" s="62"/>
    </row>
    <row r="138" spans="1:12" x14ac:dyDescent="0.35">
      <c r="K138" s="58"/>
      <c r="L138" s="62"/>
    </row>
    <row r="139" spans="1:12" x14ac:dyDescent="0.35">
      <c r="K139" s="58"/>
      <c r="L139" s="62"/>
    </row>
    <row r="140" spans="1:12" x14ac:dyDescent="0.35">
      <c r="A140" s="25"/>
      <c r="B140" s="24"/>
      <c r="K140" s="58"/>
      <c r="L140" s="62"/>
    </row>
    <row r="141" spans="1:12" x14ac:dyDescent="0.35">
      <c r="A141" s="25"/>
      <c r="B141" s="24"/>
      <c r="K141" s="58"/>
      <c r="L141" s="58"/>
    </row>
    <row r="142" spans="1:12" x14ac:dyDescent="0.35">
      <c r="K142" s="58"/>
      <c r="L142" s="64"/>
    </row>
    <row r="143" spans="1:12" x14ac:dyDescent="0.35">
      <c r="K143" s="58"/>
      <c r="L143" s="65"/>
    </row>
    <row r="144" spans="1:12" x14ac:dyDescent="0.35">
      <c r="K144" s="58"/>
      <c r="L144" s="63"/>
    </row>
    <row r="145" spans="11:12" x14ac:dyDescent="0.35">
      <c r="K145" s="58"/>
      <c r="L145" s="63"/>
    </row>
    <row r="146" spans="11:12" x14ac:dyDescent="0.35">
      <c r="K146" s="58"/>
      <c r="L146" s="63"/>
    </row>
    <row r="147" spans="11:12" x14ac:dyDescent="0.35">
      <c r="K147" s="58"/>
      <c r="L147" s="63"/>
    </row>
    <row r="148" spans="11:12" x14ac:dyDescent="0.35">
      <c r="K148" s="58"/>
      <c r="L148" s="63"/>
    </row>
    <row r="149" spans="11:12" x14ac:dyDescent="0.35">
      <c r="K149" s="58"/>
      <c r="L149" s="63"/>
    </row>
    <row r="150" spans="11:12" x14ac:dyDescent="0.35">
      <c r="K150" s="51"/>
      <c r="L150" s="63"/>
    </row>
    <row r="151" spans="11:12" x14ac:dyDescent="0.35">
      <c r="K151" s="58"/>
      <c r="L151" s="63"/>
    </row>
    <row r="152" spans="11:12" x14ac:dyDescent="0.35">
      <c r="K152" s="58"/>
      <c r="L152" s="63"/>
    </row>
    <row r="153" spans="11:12" x14ac:dyDescent="0.35">
      <c r="K153" s="58"/>
      <c r="L153" s="63"/>
    </row>
    <row r="154" spans="11:12" x14ac:dyDescent="0.35">
      <c r="K154" s="58"/>
      <c r="L154" s="63"/>
    </row>
    <row r="155" spans="11:12" x14ac:dyDescent="0.35">
      <c r="K155" s="58"/>
      <c r="L155" s="63"/>
    </row>
    <row r="156" spans="11:12" x14ac:dyDescent="0.35">
      <c r="K156" s="58"/>
      <c r="L156" s="63"/>
    </row>
    <row r="157" spans="11:12" x14ac:dyDescent="0.35">
      <c r="K157" s="58"/>
      <c r="L157" s="63"/>
    </row>
    <row r="158" spans="11:12" x14ac:dyDescent="0.35">
      <c r="K158" s="58"/>
      <c r="L158" s="63"/>
    </row>
    <row r="159" spans="11:12" x14ac:dyDescent="0.35">
      <c r="K159" s="58"/>
      <c r="L159" s="63"/>
    </row>
    <row r="160" spans="11:12" x14ac:dyDescent="0.35">
      <c r="K160" s="58"/>
      <c r="L160" s="63"/>
    </row>
    <row r="161" spans="11:12" x14ac:dyDescent="0.35">
      <c r="K161" s="58"/>
      <c r="L161" s="63"/>
    </row>
    <row r="162" spans="11:12" x14ac:dyDescent="0.35">
      <c r="K162" s="58"/>
      <c r="L162" s="63"/>
    </row>
    <row r="163" spans="11:12" x14ac:dyDescent="0.35">
      <c r="K163" s="58"/>
      <c r="L163" s="63"/>
    </row>
    <row r="164" spans="11:12" x14ac:dyDescent="0.35">
      <c r="K164" s="58"/>
      <c r="L164" s="63"/>
    </row>
    <row r="165" spans="11:12" x14ac:dyDescent="0.35">
      <c r="K165" s="58"/>
      <c r="L165" s="63"/>
    </row>
    <row r="166" spans="11:12" x14ac:dyDescent="0.35">
      <c r="K166" s="58"/>
      <c r="L166" s="63"/>
    </row>
    <row r="167" spans="11:12" x14ac:dyDescent="0.35">
      <c r="K167" s="58"/>
      <c r="L167" s="63"/>
    </row>
    <row r="168" spans="11:12" x14ac:dyDescent="0.35">
      <c r="K168" s="58"/>
      <c r="L168" s="63"/>
    </row>
    <row r="169" spans="11:12" x14ac:dyDescent="0.35">
      <c r="K169" s="58"/>
      <c r="L169" s="63"/>
    </row>
    <row r="170" spans="11:12" x14ac:dyDescent="0.35">
      <c r="K170" s="51"/>
      <c r="L170" s="63"/>
    </row>
    <row r="171" spans="11:12" x14ac:dyDescent="0.35">
      <c r="K171" s="51"/>
      <c r="L171" s="63"/>
    </row>
    <row r="172" spans="11:12" x14ac:dyDescent="0.35">
      <c r="K172" s="51"/>
      <c r="L172" s="63"/>
    </row>
    <row r="173" spans="11:12" x14ac:dyDescent="0.35">
      <c r="K173" s="58"/>
      <c r="L173" s="63"/>
    </row>
    <row r="174" spans="11:12" x14ac:dyDescent="0.35">
      <c r="K174" s="58"/>
      <c r="L174" s="63"/>
    </row>
    <row r="175" spans="11:12" x14ac:dyDescent="0.35">
      <c r="K175" s="58"/>
      <c r="L175" s="63"/>
    </row>
    <row r="176" spans="11:12" x14ac:dyDescent="0.35">
      <c r="K176" s="58"/>
      <c r="L176" s="63"/>
    </row>
    <row r="177" spans="11:12" x14ac:dyDescent="0.35">
      <c r="K177" s="58"/>
      <c r="L177" s="63"/>
    </row>
    <row r="178" spans="11:12" x14ac:dyDescent="0.35">
      <c r="K178" s="58"/>
      <c r="L178" s="63"/>
    </row>
    <row r="179" spans="11:12" x14ac:dyDescent="0.35">
      <c r="K179" s="58"/>
      <c r="L179" s="63"/>
    </row>
    <row r="180" spans="11:12" x14ac:dyDescent="0.35">
      <c r="K180" s="58"/>
      <c r="L180" s="63"/>
    </row>
    <row r="181" spans="11:12" x14ac:dyDescent="0.35">
      <c r="K181" s="58"/>
      <c r="L181" s="58"/>
    </row>
    <row r="182" spans="11:12" x14ac:dyDescent="0.35">
      <c r="K182" s="58"/>
      <c r="L182" s="58"/>
    </row>
    <row r="183" spans="11:12" x14ac:dyDescent="0.35">
      <c r="K183" s="58"/>
      <c r="L183" s="58"/>
    </row>
    <row r="184" spans="11:12" x14ac:dyDescent="0.35">
      <c r="K184" s="58"/>
      <c r="L184" s="58"/>
    </row>
    <row r="185" spans="11:12" x14ac:dyDescent="0.35">
      <c r="K185" s="51"/>
      <c r="L185" s="58"/>
    </row>
    <row r="186" spans="11:12" x14ac:dyDescent="0.35">
      <c r="K186" s="51"/>
      <c r="L186" s="58"/>
    </row>
    <row r="187" spans="11:12" x14ac:dyDescent="0.35">
      <c r="K187" s="51"/>
      <c r="L187" s="58"/>
    </row>
    <row r="188" spans="11:12" x14ac:dyDescent="0.35">
      <c r="K188" s="51"/>
      <c r="L188" s="58"/>
    </row>
    <row r="189" spans="11:12" x14ac:dyDescent="0.35">
      <c r="K189" s="51"/>
      <c r="L189" s="58"/>
    </row>
    <row r="190" spans="11:12" x14ac:dyDescent="0.35">
      <c r="K190" s="51"/>
      <c r="L190" s="58"/>
    </row>
    <row r="191" spans="11:12" x14ac:dyDescent="0.35">
      <c r="K191" s="51"/>
      <c r="L191" s="58"/>
    </row>
    <row r="192" spans="11:12" x14ac:dyDescent="0.35">
      <c r="K192" s="51"/>
      <c r="L192" s="58"/>
    </row>
    <row r="193" spans="11:12" x14ac:dyDescent="0.35">
      <c r="K193" s="51"/>
      <c r="L193" s="58"/>
    </row>
    <row r="194" spans="11:12" x14ac:dyDescent="0.35">
      <c r="K194" s="51"/>
      <c r="L194" s="58"/>
    </row>
    <row r="195" spans="11:12" x14ac:dyDescent="0.35">
      <c r="K195" s="51"/>
      <c r="L195" s="58"/>
    </row>
    <row r="196" spans="11:12" x14ac:dyDescent="0.35">
      <c r="K196" s="51"/>
      <c r="L196" s="58"/>
    </row>
    <row r="197" spans="11:12" x14ac:dyDescent="0.35">
      <c r="K197" s="51"/>
      <c r="L197" s="58"/>
    </row>
    <row r="198" spans="11:12" x14ac:dyDescent="0.35">
      <c r="K198" s="51"/>
      <c r="L198" s="58"/>
    </row>
    <row r="199" spans="11:12" x14ac:dyDescent="0.35">
      <c r="K199" s="51"/>
      <c r="L199" s="58"/>
    </row>
    <row r="200" spans="11:12" x14ac:dyDescent="0.35">
      <c r="K200" s="51"/>
      <c r="L200" s="58"/>
    </row>
    <row r="201" spans="11:12" x14ac:dyDescent="0.35">
      <c r="K201" s="51"/>
      <c r="L201" s="58"/>
    </row>
    <row r="202" spans="11:12" x14ac:dyDescent="0.35">
      <c r="K202" s="51"/>
      <c r="L202" s="58"/>
    </row>
    <row r="203" spans="11:12" x14ac:dyDescent="0.35">
      <c r="K203" s="51"/>
      <c r="L203" s="58"/>
    </row>
    <row r="204" spans="11:12" x14ac:dyDescent="0.35">
      <c r="K204" s="51"/>
      <c r="L204" s="58"/>
    </row>
    <row r="205" spans="11:12" x14ac:dyDescent="0.35">
      <c r="K205" s="51"/>
      <c r="L205" s="58"/>
    </row>
    <row r="206" spans="11:12" x14ac:dyDescent="0.35">
      <c r="K206" s="51"/>
      <c r="L206" s="58"/>
    </row>
    <row r="207" spans="11:12" x14ac:dyDescent="0.35">
      <c r="K207" s="51"/>
      <c r="L207" s="58"/>
    </row>
    <row r="208" spans="11:12" x14ac:dyDescent="0.35">
      <c r="K208" s="51"/>
      <c r="L208" s="58"/>
    </row>
    <row r="209" spans="11:12" x14ac:dyDescent="0.35">
      <c r="K209" s="51"/>
      <c r="L209" s="58"/>
    </row>
    <row r="210" spans="11:12" x14ac:dyDescent="0.35">
      <c r="K210" s="51"/>
      <c r="L210" s="58"/>
    </row>
    <row r="211" spans="11:12" x14ac:dyDescent="0.35">
      <c r="K211" s="51"/>
      <c r="L211" s="58"/>
    </row>
    <row r="212" spans="11:12" x14ac:dyDescent="0.35">
      <c r="K212" s="51"/>
      <c r="L212" s="58"/>
    </row>
    <row r="213" spans="11:12" x14ac:dyDescent="0.35">
      <c r="K213" s="51"/>
      <c r="L213" s="58"/>
    </row>
    <row r="214" spans="11:12" x14ac:dyDescent="0.35">
      <c r="K214" s="51"/>
      <c r="L214" s="58"/>
    </row>
    <row r="215" spans="11:12" x14ac:dyDescent="0.35">
      <c r="K215" s="51"/>
      <c r="L215" s="51"/>
    </row>
    <row r="216" spans="11:12" x14ac:dyDescent="0.35">
      <c r="K216" s="51"/>
      <c r="L216" s="51"/>
    </row>
    <row r="217" spans="11:12" x14ac:dyDescent="0.35">
      <c r="K217" s="51"/>
      <c r="L217" s="51"/>
    </row>
    <row r="218" spans="11:12" x14ac:dyDescent="0.35">
      <c r="K218" s="51"/>
      <c r="L218" s="51"/>
    </row>
    <row r="219" spans="11:12" x14ac:dyDescent="0.35">
      <c r="K219" s="51"/>
      <c r="L219" s="51"/>
    </row>
    <row r="220" spans="11:12" x14ac:dyDescent="0.35">
      <c r="K220" s="51"/>
      <c r="L220" s="51"/>
    </row>
    <row r="221" spans="11:12" x14ac:dyDescent="0.35">
      <c r="K221" s="51"/>
      <c r="L221" s="51"/>
    </row>
    <row r="222" spans="11:12" x14ac:dyDescent="0.35">
      <c r="K222" s="51"/>
      <c r="L222" s="51"/>
    </row>
    <row r="223" spans="11:12" x14ac:dyDescent="0.35">
      <c r="K223" s="51"/>
      <c r="L223" s="51"/>
    </row>
    <row r="224" spans="11:12" x14ac:dyDescent="0.35">
      <c r="K224" s="51"/>
      <c r="L224" s="51"/>
    </row>
    <row r="225" spans="11:12" x14ac:dyDescent="0.35">
      <c r="K225" s="51"/>
      <c r="L225" s="51"/>
    </row>
    <row r="226" spans="11:12" x14ac:dyDescent="0.35">
      <c r="K226" s="51"/>
      <c r="L226" s="51"/>
    </row>
    <row r="227" spans="11:12" x14ac:dyDescent="0.35">
      <c r="K227" s="51"/>
      <c r="L227" s="51"/>
    </row>
    <row r="228" spans="11:12" x14ac:dyDescent="0.35">
      <c r="K228" s="51"/>
      <c r="L228" s="51"/>
    </row>
    <row r="229" spans="11:12" x14ac:dyDescent="0.35">
      <c r="K229" s="51"/>
      <c r="L229" s="51"/>
    </row>
    <row r="230" spans="11:12" x14ac:dyDescent="0.35">
      <c r="K230" s="51"/>
      <c r="L230" s="51"/>
    </row>
    <row r="231" spans="11:12" x14ac:dyDescent="0.35">
      <c r="K231" s="51"/>
      <c r="L231" s="51"/>
    </row>
    <row r="232" spans="11:12" x14ac:dyDescent="0.35">
      <c r="K232" s="51"/>
      <c r="L232" s="51"/>
    </row>
    <row r="233" spans="11:12" x14ac:dyDescent="0.35">
      <c r="K233" s="51"/>
      <c r="L233" s="51"/>
    </row>
    <row r="234" spans="11:12" x14ac:dyDescent="0.35">
      <c r="K234" s="51"/>
      <c r="L234" s="51"/>
    </row>
    <row r="235" spans="11:12" x14ac:dyDescent="0.35">
      <c r="K235" s="51"/>
      <c r="L235" s="51"/>
    </row>
    <row r="236" spans="11:12" x14ac:dyDescent="0.35">
      <c r="K236" s="51"/>
      <c r="L236" s="51"/>
    </row>
    <row r="237" spans="11:12" x14ac:dyDescent="0.35">
      <c r="K237" s="51"/>
      <c r="L237" s="51"/>
    </row>
    <row r="238" spans="11:12" x14ac:dyDescent="0.35">
      <c r="K238" s="51"/>
      <c r="L238" s="51"/>
    </row>
    <row r="239" spans="11:12" x14ac:dyDescent="0.35">
      <c r="K239" s="51"/>
      <c r="L239" s="51"/>
    </row>
    <row r="240" spans="11:12" x14ac:dyDescent="0.35">
      <c r="K240" s="51"/>
      <c r="L240" s="51"/>
    </row>
    <row r="241" spans="11:12" x14ac:dyDescent="0.35">
      <c r="K241" s="51"/>
      <c r="L241" s="51"/>
    </row>
    <row r="242" spans="11:12" x14ac:dyDescent="0.35">
      <c r="K242" s="51"/>
      <c r="L242" s="51"/>
    </row>
    <row r="243" spans="11:12" x14ac:dyDescent="0.35">
      <c r="K243" s="51"/>
      <c r="L243" s="51"/>
    </row>
    <row r="244" spans="11:12" x14ac:dyDescent="0.35">
      <c r="K244" s="51"/>
      <c r="L244" s="51"/>
    </row>
    <row r="245" spans="11:12" x14ac:dyDescent="0.35">
      <c r="K245" s="51"/>
      <c r="L245" s="51"/>
    </row>
    <row r="246" spans="11:12" x14ac:dyDescent="0.35">
      <c r="K246" s="51"/>
      <c r="L246" s="51"/>
    </row>
    <row r="247" spans="11:12" x14ac:dyDescent="0.35">
      <c r="K247" s="51"/>
      <c r="L247" s="51"/>
    </row>
    <row r="248" spans="11:12" x14ac:dyDescent="0.35">
      <c r="K248" s="51"/>
      <c r="L248" s="51"/>
    </row>
    <row r="249" spans="11:12" x14ac:dyDescent="0.35">
      <c r="K249" s="51"/>
      <c r="L249" s="51"/>
    </row>
    <row r="250" spans="11:12" x14ac:dyDescent="0.35">
      <c r="K250" s="51"/>
      <c r="L250" s="51"/>
    </row>
    <row r="251" spans="11:12" x14ac:dyDescent="0.35">
      <c r="K251" s="51"/>
      <c r="L251" s="51"/>
    </row>
    <row r="252" spans="11:12" x14ac:dyDescent="0.35">
      <c r="K252" s="51"/>
      <c r="L252" s="51"/>
    </row>
    <row r="253" spans="11:12" x14ac:dyDescent="0.35">
      <c r="K253" s="51"/>
      <c r="L253" s="51"/>
    </row>
    <row r="254" spans="11:12" x14ac:dyDescent="0.35">
      <c r="K254" s="51"/>
      <c r="L254" s="51"/>
    </row>
    <row r="255" spans="11:12" x14ac:dyDescent="0.35">
      <c r="K255" s="51"/>
      <c r="L255" s="51"/>
    </row>
    <row r="256" spans="11:12" x14ac:dyDescent="0.35">
      <c r="K256" s="51"/>
      <c r="L256" s="51"/>
    </row>
    <row r="257" spans="11:12" x14ac:dyDescent="0.35">
      <c r="K257" s="51"/>
      <c r="L257" s="51"/>
    </row>
    <row r="258" spans="11:12" x14ac:dyDescent="0.35">
      <c r="K258" s="51"/>
      <c r="L258" s="51"/>
    </row>
    <row r="259" spans="11:12" x14ac:dyDescent="0.35">
      <c r="K259" s="51"/>
      <c r="L259" s="51"/>
    </row>
    <row r="260" spans="11:12" x14ac:dyDescent="0.35">
      <c r="K260" s="51"/>
      <c r="L260" s="51"/>
    </row>
    <row r="261" spans="11:12" x14ac:dyDescent="0.35">
      <c r="K261" s="51"/>
      <c r="L261" s="51"/>
    </row>
    <row r="262" spans="11:12" x14ac:dyDescent="0.35">
      <c r="K262" s="51"/>
      <c r="L262" s="51"/>
    </row>
    <row r="263" spans="11:12" x14ac:dyDescent="0.35">
      <c r="K263" s="51"/>
      <c r="L263" s="51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5F9CA-03A6-472D-BBF6-299361B70994}">
  <sheetPr codeName="Sheet8">
    <tabColor rgb="FF0070C0"/>
  </sheetPr>
  <dimension ref="A1:L263"/>
  <sheetViews>
    <sheetView showRuler="0" zoomScaleNormal="100" workbookViewId="0">
      <selection sqref="A1:I1"/>
    </sheetView>
  </sheetViews>
  <sheetFormatPr defaultColWidth="8.7265625" defaultRowHeight="14.5" x14ac:dyDescent="0.35"/>
  <cols>
    <col min="1" max="1" width="14.81640625" style="22" customWidth="1"/>
    <col min="2" max="2" width="10.453125" style="22" customWidth="1"/>
    <col min="3" max="5" width="10" style="22" customWidth="1"/>
    <col min="6" max="6" width="10.453125" style="22" customWidth="1"/>
    <col min="7" max="9" width="10" style="22" customWidth="1"/>
    <col min="10" max="10" width="6.26953125" style="68" customWidth="1"/>
    <col min="11" max="11" width="11.7265625" style="22" customWidth="1"/>
    <col min="12" max="12" width="13.54296875" style="22" bestFit="1" customWidth="1"/>
    <col min="13" max="16384" width="8.7265625" style="22"/>
  </cols>
  <sheetData>
    <row r="1" spans="1:12" ht="60" customHeight="1" x14ac:dyDescent="0.35">
      <c r="A1" s="79" t="s">
        <v>25</v>
      </c>
      <c r="B1" s="79"/>
      <c r="C1" s="79"/>
      <c r="D1" s="79"/>
      <c r="E1" s="79"/>
      <c r="F1" s="79"/>
      <c r="G1" s="79"/>
      <c r="H1" s="79"/>
      <c r="I1" s="79"/>
      <c r="J1" s="74"/>
      <c r="K1" s="48"/>
      <c r="L1" s="49" t="s">
        <v>29</v>
      </c>
    </row>
    <row r="2" spans="1:12" ht="19.5" customHeight="1" x14ac:dyDescent="0.45">
      <c r="A2" s="7" t="str">
        <f>"Weekly Payroll Jobs and Wages in Australia - " &amp;$L$1</f>
        <v>Weekly Payroll Jobs and Wages in Australia - Construction</v>
      </c>
      <c r="B2" s="29"/>
      <c r="C2" s="29"/>
      <c r="D2" s="29"/>
      <c r="E2" s="29"/>
      <c r="F2" s="29"/>
      <c r="G2" s="29"/>
      <c r="H2" s="29"/>
      <c r="I2" s="29"/>
      <c r="J2" s="67"/>
      <c r="K2" s="77"/>
      <c r="L2" s="73">
        <v>43939</v>
      </c>
    </row>
    <row r="3" spans="1:12" ht="15" customHeight="1" x14ac:dyDescent="0.35">
      <c r="A3" s="47" t="str">
        <f>"Week ending "&amp;TEXT($L$2,"dd mmmm yyyy")</f>
        <v>Week ending 18 April 2020</v>
      </c>
      <c r="B3" s="29"/>
      <c r="C3" s="44"/>
      <c r="D3" s="46"/>
      <c r="E3" s="29"/>
      <c r="F3" s="29"/>
      <c r="G3" s="29"/>
      <c r="H3" s="29"/>
      <c r="I3" s="29"/>
      <c r="J3" s="67"/>
      <c r="K3" s="50" t="s">
        <v>24</v>
      </c>
      <c r="L3" s="53">
        <v>43904</v>
      </c>
    </row>
    <row r="4" spans="1:12" ht="15" customHeight="1" x14ac:dyDescent="0.35">
      <c r="A4" s="6" t="s">
        <v>23</v>
      </c>
      <c r="B4" s="28"/>
      <c r="C4" s="28"/>
      <c r="D4" s="28"/>
      <c r="E4" s="28"/>
      <c r="F4" s="28"/>
      <c r="G4" s="28"/>
      <c r="H4" s="28"/>
      <c r="I4" s="28"/>
      <c r="J4" s="67"/>
      <c r="K4" s="52" t="s">
        <v>62</v>
      </c>
      <c r="L4" s="53">
        <v>43911</v>
      </c>
    </row>
    <row r="5" spans="1:12" ht="11.65" customHeight="1" x14ac:dyDescent="0.35">
      <c r="A5" s="66"/>
      <c r="B5" s="29"/>
      <c r="C5" s="29"/>
      <c r="D5" s="28"/>
      <c r="E5" s="28"/>
      <c r="F5" s="29"/>
      <c r="G5" s="29"/>
      <c r="H5" s="29"/>
      <c r="I5" s="29"/>
      <c r="J5" s="67"/>
      <c r="K5" s="52"/>
      <c r="L5" s="53">
        <v>43918</v>
      </c>
    </row>
    <row r="6" spans="1:12" ht="16.5" customHeight="1" thickBot="1" x14ac:dyDescent="0.4">
      <c r="A6" s="45" t="str">
        <f>"Change in employee jobs and total employee wages, "&amp;$L$1</f>
        <v>Change in employee jobs and total employee wages, Construction</v>
      </c>
      <c r="B6" s="44"/>
      <c r="C6" s="43"/>
      <c r="D6" s="42"/>
      <c r="E6" s="28"/>
      <c r="F6" s="29"/>
      <c r="G6" s="29"/>
      <c r="H6" s="29"/>
      <c r="I6" s="29"/>
      <c r="J6" s="67"/>
      <c r="K6" s="52"/>
      <c r="L6" s="53">
        <v>43925</v>
      </c>
    </row>
    <row r="7" spans="1:12" ht="16.5" customHeight="1" thickTop="1" x14ac:dyDescent="0.35">
      <c r="A7" s="41"/>
      <c r="B7" s="91" t="s">
        <v>22</v>
      </c>
      <c r="C7" s="92"/>
      <c r="D7" s="92"/>
      <c r="E7" s="93"/>
      <c r="F7" s="94" t="s">
        <v>21</v>
      </c>
      <c r="G7" s="95"/>
      <c r="H7" s="95"/>
      <c r="I7" s="96"/>
      <c r="J7" s="69"/>
      <c r="K7" s="52" t="s">
        <v>63</v>
      </c>
      <c r="L7" s="53">
        <v>43932</v>
      </c>
    </row>
    <row r="8" spans="1:12" ht="34.15" customHeight="1" x14ac:dyDescent="0.35">
      <c r="A8" s="97"/>
      <c r="B8" s="99" t="s">
        <v>65</v>
      </c>
      <c r="C8" s="101" t="str">
        <f>"% Change between " &amp; TEXT($L$4,"dd mmmm")&amp;" and "&amp; TEXT($L$2,"dd mmmm") &amp; " (monthly change)"</f>
        <v>% Change between 21 March and 18 April (monthly change)</v>
      </c>
      <c r="D8" s="82" t="str">
        <f>"% Change between " &amp; TEXT($L$7,"dd mmmm")&amp;" and "&amp; TEXT($L$2,"dd mmmm") &amp; " (weekly change)"</f>
        <v>% Change between 11 April and 18 April (weekly change)</v>
      </c>
      <c r="E8" s="84" t="str">
        <f>"% Change between " &amp; TEXT($L$6,"dd mmmm")&amp;" and "&amp; TEXT($L$7,"dd mmmm") &amp; " (weekly change)"</f>
        <v>% Change between 04 April and 11 April (weekly change)</v>
      </c>
      <c r="F8" s="103" t="s">
        <v>65</v>
      </c>
      <c r="G8" s="101" t="str">
        <f>"% Change between " &amp; TEXT($L$4,"dd mmmm")&amp;" and "&amp; TEXT($L$2,"dd mmmm") &amp; " (monthly change)"</f>
        <v>% Change between 21 March and 18 April (monthly change)</v>
      </c>
      <c r="H8" s="82" t="str">
        <f>"% Change between " &amp; TEXT($L$7,"dd mmmm")&amp;" and "&amp; TEXT($L$2,"dd mmmm") &amp; " (weekly change)"</f>
        <v>% Change between 11 April and 18 April (weekly change)</v>
      </c>
      <c r="I8" s="84" t="str">
        <f>"% Change between " &amp; TEXT($L$6,"dd mmmm")&amp;" and "&amp; TEXT($L$7,"dd mmmm") &amp; " (weekly change)"</f>
        <v>% Change between 04 April and 11 April (weekly change)</v>
      </c>
      <c r="J8" s="70"/>
      <c r="K8" s="52" t="s">
        <v>64</v>
      </c>
      <c r="L8" s="53">
        <v>43939</v>
      </c>
    </row>
    <row r="9" spans="1:12" ht="34.15" customHeight="1" thickBot="1" x14ac:dyDescent="0.4">
      <c r="A9" s="98"/>
      <c r="B9" s="100"/>
      <c r="C9" s="102"/>
      <c r="D9" s="83"/>
      <c r="E9" s="85"/>
      <c r="F9" s="104"/>
      <c r="G9" s="102"/>
      <c r="H9" s="83"/>
      <c r="I9" s="85"/>
      <c r="J9" s="71"/>
      <c r="K9" s="54" t="s">
        <v>20</v>
      </c>
      <c r="L9" s="56">
        <v>100</v>
      </c>
    </row>
    <row r="10" spans="1:12" x14ac:dyDescent="0.35">
      <c r="A10" s="39"/>
      <c r="B10" s="86" t="s">
        <v>18</v>
      </c>
      <c r="C10" s="87"/>
      <c r="D10" s="87"/>
      <c r="E10" s="87"/>
      <c r="F10" s="87"/>
      <c r="G10" s="87"/>
      <c r="H10" s="87"/>
      <c r="I10" s="88"/>
      <c r="J10" s="55"/>
      <c r="K10" s="78" t="s">
        <v>19</v>
      </c>
      <c r="L10" s="56">
        <v>99.663379746125912</v>
      </c>
    </row>
    <row r="11" spans="1:12" x14ac:dyDescent="0.35">
      <c r="A11" s="40" t="s">
        <v>17</v>
      </c>
      <c r="B11" s="36">
        <v>-6.4099449924328589E-2</v>
      </c>
      <c r="C11" s="36">
        <v>-6.0938378309359442E-2</v>
      </c>
      <c r="D11" s="36">
        <v>-1.6428121089384073E-2</v>
      </c>
      <c r="E11" s="36">
        <v>-6.0325203583972975E-3</v>
      </c>
      <c r="F11" s="36">
        <v>-7.3980696830682313E-2</v>
      </c>
      <c r="G11" s="36">
        <v>-8.673338786291418E-2</v>
      </c>
      <c r="H11" s="36">
        <v>-1.1752619480378645E-2</v>
      </c>
      <c r="I11" s="35">
        <v>-4.1296257524009228E-2</v>
      </c>
      <c r="J11" s="55"/>
      <c r="K11" s="55"/>
      <c r="L11" s="56">
        <v>99.122393730561399</v>
      </c>
    </row>
    <row r="12" spans="1:12" x14ac:dyDescent="0.35">
      <c r="A12" s="37" t="s">
        <v>6</v>
      </c>
      <c r="B12" s="36">
        <v>-7.2558599016526837E-2</v>
      </c>
      <c r="C12" s="36">
        <v>-6.8727969989957338E-2</v>
      </c>
      <c r="D12" s="36">
        <v>-1.625532379600314E-2</v>
      </c>
      <c r="E12" s="36">
        <v>-1.3345492855468377E-2</v>
      </c>
      <c r="F12" s="36">
        <v>-9.8490617717545415E-2</v>
      </c>
      <c r="G12" s="36">
        <v>-0.10413605017875172</v>
      </c>
      <c r="H12" s="36">
        <v>-5.1146199749466659E-3</v>
      </c>
      <c r="I12" s="35">
        <v>-7.1536623487268858E-2</v>
      </c>
      <c r="J12" s="55"/>
      <c r="K12" s="55"/>
      <c r="L12" s="56">
        <v>95.730741670466642</v>
      </c>
    </row>
    <row r="13" spans="1:12" ht="15" customHeight="1" x14ac:dyDescent="0.35">
      <c r="A13" s="37" t="s">
        <v>5</v>
      </c>
      <c r="B13" s="36">
        <v>-7.0172281159990746E-2</v>
      </c>
      <c r="C13" s="36">
        <v>-6.5911002480140923E-2</v>
      </c>
      <c r="D13" s="36">
        <v>-2.1341794079988041E-2</v>
      </c>
      <c r="E13" s="36">
        <v>-5.8191069257387262E-3</v>
      </c>
      <c r="F13" s="36">
        <v>-6.0255842989265673E-2</v>
      </c>
      <c r="G13" s="36">
        <v>-7.8379044740584991E-2</v>
      </c>
      <c r="H13" s="36">
        <v>-3.1877912605171033E-2</v>
      </c>
      <c r="I13" s="35">
        <v>-2.1804867048099141E-2</v>
      </c>
      <c r="J13" s="55"/>
      <c r="K13" s="55"/>
      <c r="L13" s="56">
        <v>95.153244022415095</v>
      </c>
    </row>
    <row r="14" spans="1:12" ht="15" customHeight="1" x14ac:dyDescent="0.35">
      <c r="A14" s="37" t="s">
        <v>52</v>
      </c>
      <c r="B14" s="36">
        <v>-5.3479807138138047E-2</v>
      </c>
      <c r="C14" s="36">
        <v>-5.1513209327877285E-2</v>
      </c>
      <c r="D14" s="36">
        <v>-1.1197262728167123E-2</v>
      </c>
      <c r="E14" s="36">
        <v>-4.4638823759537427E-3</v>
      </c>
      <c r="F14" s="36">
        <v>-7.6444236398446552E-2</v>
      </c>
      <c r="G14" s="36">
        <v>-9.3368717520077471E-2</v>
      </c>
      <c r="H14" s="36">
        <v>-1.0135452629708497E-2</v>
      </c>
      <c r="I14" s="35">
        <v>-3.834986449810962E-2</v>
      </c>
      <c r="J14" s="55"/>
      <c r="K14" s="55"/>
      <c r="L14" s="56">
        <v>93.590055007567145</v>
      </c>
    </row>
    <row r="15" spans="1:12" ht="15" customHeight="1" x14ac:dyDescent="0.35">
      <c r="A15" s="37" t="s">
        <v>4</v>
      </c>
      <c r="B15" s="36">
        <v>-5.4936793940490669E-2</v>
      </c>
      <c r="C15" s="36">
        <v>-5.3787141526037918E-2</v>
      </c>
      <c r="D15" s="36">
        <v>-1.376173518938173E-2</v>
      </c>
      <c r="E15" s="36">
        <v>1.1489911978984413E-2</v>
      </c>
      <c r="F15" s="36">
        <v>-4.8641153491179923E-2</v>
      </c>
      <c r="G15" s="36">
        <v>-6.9593045248617424E-2</v>
      </c>
      <c r="H15" s="36">
        <v>-1.2932363073110742E-2</v>
      </c>
      <c r="I15" s="35">
        <v>-7.6898333795903939E-3</v>
      </c>
      <c r="J15" s="55"/>
      <c r="K15" s="78" t="s">
        <v>16</v>
      </c>
      <c r="L15" s="56">
        <v>100</v>
      </c>
    </row>
    <row r="16" spans="1:12" ht="15" customHeight="1" x14ac:dyDescent="0.35">
      <c r="A16" s="37" t="s">
        <v>3</v>
      </c>
      <c r="B16" s="36">
        <v>-5.5113855098272935E-2</v>
      </c>
      <c r="C16" s="36">
        <v>-4.9062240554538006E-2</v>
      </c>
      <c r="D16" s="36">
        <v>-1.6183211310619505E-2</v>
      </c>
      <c r="E16" s="36">
        <v>4.030934999787128E-3</v>
      </c>
      <c r="F16" s="36">
        <v>-4.1827557358421807E-2</v>
      </c>
      <c r="G16" s="36">
        <v>-5.2452748859517895E-2</v>
      </c>
      <c r="H16" s="36">
        <v>1.0693872250688186E-2</v>
      </c>
      <c r="I16" s="35">
        <v>-1.6913663193384609E-2</v>
      </c>
      <c r="J16" s="55"/>
      <c r="K16" s="55"/>
      <c r="L16" s="56">
        <v>101.3963820490919</v>
      </c>
    </row>
    <row r="17" spans="1:12" ht="15" customHeight="1" x14ac:dyDescent="0.35">
      <c r="A17" s="37" t="s">
        <v>51</v>
      </c>
      <c r="B17" s="36">
        <v>-6.4593742966464029E-2</v>
      </c>
      <c r="C17" s="36">
        <v>-6.4172483674847958E-2</v>
      </c>
      <c r="D17" s="36">
        <v>-1.9346389806512487E-2</v>
      </c>
      <c r="E17" s="36">
        <v>-1.6413227130098962E-2</v>
      </c>
      <c r="F17" s="36">
        <v>-0.10514291794955488</v>
      </c>
      <c r="G17" s="36">
        <v>-0.11255437917295064</v>
      </c>
      <c r="H17" s="36">
        <v>-9.7767593653231843E-3</v>
      </c>
      <c r="I17" s="35">
        <v>-6.0125191583012438E-2</v>
      </c>
      <c r="J17" s="55"/>
      <c r="K17" s="55"/>
      <c r="L17" s="56">
        <v>102.34035736315541</v>
      </c>
    </row>
    <row r="18" spans="1:12" ht="15" customHeight="1" x14ac:dyDescent="0.35">
      <c r="A18" s="37" t="s">
        <v>2</v>
      </c>
      <c r="B18" s="36">
        <v>-4.6900256378952454E-2</v>
      </c>
      <c r="C18" s="36">
        <v>-5.0840121580547071E-2</v>
      </c>
      <c r="D18" s="36">
        <v>-1.6894597657725718E-2</v>
      </c>
      <c r="E18" s="36">
        <v>-7.6404561779724878E-3</v>
      </c>
      <c r="F18" s="36">
        <v>-0.10643984334535783</v>
      </c>
      <c r="G18" s="36">
        <v>-0.10404851081675237</v>
      </c>
      <c r="H18" s="36">
        <v>-1.5684541964404941E-2</v>
      </c>
      <c r="I18" s="35">
        <v>-7.5380669669157796E-2</v>
      </c>
      <c r="J18" s="55"/>
      <c r="K18" s="55"/>
      <c r="L18" s="56">
        <v>97.739462235041003</v>
      </c>
    </row>
    <row r="19" spans="1:12" x14ac:dyDescent="0.35">
      <c r="A19" s="38" t="s">
        <v>1</v>
      </c>
      <c r="B19" s="36">
        <v>-5.8003576312191107E-2</v>
      </c>
      <c r="C19" s="36">
        <v>-7.5507381026117537E-2</v>
      </c>
      <c r="D19" s="36">
        <v>-2.0072217966954908E-2</v>
      </c>
      <c r="E19" s="36">
        <v>-1.222425179148523E-2</v>
      </c>
      <c r="F19" s="36">
        <v>-6.9164689052222172E-2</v>
      </c>
      <c r="G19" s="36">
        <v>-9.1026781495737286E-2</v>
      </c>
      <c r="H19" s="36">
        <v>-5.2715465771362435E-3</v>
      </c>
      <c r="I19" s="35">
        <v>-6.8545625989807735E-2</v>
      </c>
      <c r="J19" s="71"/>
      <c r="K19" s="57"/>
      <c r="L19" s="56">
        <v>93.703188232324578</v>
      </c>
    </row>
    <row r="20" spans="1:12" x14ac:dyDescent="0.35">
      <c r="A20" s="39"/>
      <c r="B20" s="89" t="s">
        <v>15</v>
      </c>
      <c r="C20" s="89"/>
      <c r="D20" s="89"/>
      <c r="E20" s="89"/>
      <c r="F20" s="89"/>
      <c r="G20" s="89"/>
      <c r="H20" s="89"/>
      <c r="I20" s="90"/>
      <c r="J20" s="55"/>
      <c r="K20" s="55"/>
      <c r="L20" s="56">
        <v>92.601930316931771</v>
      </c>
    </row>
    <row r="21" spans="1:12" x14ac:dyDescent="0.35">
      <c r="A21" s="37" t="s">
        <v>14</v>
      </c>
      <c r="B21" s="36">
        <v>-6.1142103017120641E-2</v>
      </c>
      <c r="C21" s="36">
        <v>-5.788145409270129E-2</v>
      </c>
      <c r="D21" s="36">
        <v>-1.5662397458184985E-2</v>
      </c>
      <c r="E21" s="36">
        <v>-4.9259064472977343E-3</v>
      </c>
      <c r="F21" s="36">
        <v>-7.6756935650319158E-2</v>
      </c>
      <c r="G21" s="36">
        <v>-8.9069601619186423E-2</v>
      </c>
      <c r="H21" s="36">
        <v>-1.2845368773056309E-2</v>
      </c>
      <c r="I21" s="35">
        <v>-4.3534945550798509E-2</v>
      </c>
      <c r="J21" s="55"/>
      <c r="K21" s="55"/>
      <c r="L21" s="55"/>
    </row>
    <row r="22" spans="1:12" x14ac:dyDescent="0.35">
      <c r="A22" s="37" t="s">
        <v>13</v>
      </c>
      <c r="B22" s="36">
        <v>-7.4025007927461584E-2</v>
      </c>
      <c r="C22" s="36">
        <v>-7.0863732521541767E-2</v>
      </c>
      <c r="D22" s="36">
        <v>-1.8472733218870108E-2</v>
      </c>
      <c r="E22" s="36">
        <v>-9.4720099514413736E-3</v>
      </c>
      <c r="F22" s="36">
        <v>-5.3411890193680978E-2</v>
      </c>
      <c r="G22" s="36">
        <v>-6.8889492195877922E-2</v>
      </c>
      <c r="H22" s="36">
        <v>-3.1408470811629119E-3</v>
      </c>
      <c r="I22" s="35">
        <v>-2.5594131108604534E-2</v>
      </c>
      <c r="J22" s="55"/>
      <c r="K22" s="58" t="s">
        <v>12</v>
      </c>
      <c r="L22" s="59"/>
    </row>
    <row r="23" spans="1:12" x14ac:dyDescent="0.35">
      <c r="A23" s="38" t="s">
        <v>54</v>
      </c>
      <c r="B23" s="36">
        <v>-7.9256242363482499E-2</v>
      </c>
      <c r="C23" s="36">
        <v>-8.1701662292213428E-2</v>
      </c>
      <c r="D23" s="36">
        <v>-2.2997240783218631E-2</v>
      </c>
      <c r="E23" s="36">
        <v>-1.7909496577815709E-2</v>
      </c>
      <c r="F23" s="36">
        <v>-6.6469982024439211E-2</v>
      </c>
      <c r="G23" s="36">
        <v>-8.4783154264772675E-2</v>
      </c>
      <c r="H23" s="36">
        <v>-1.3024980342715708E-2</v>
      </c>
      <c r="I23" s="35">
        <v>-5.3358705296579934E-2</v>
      </c>
      <c r="J23" s="55"/>
      <c r="K23" s="58"/>
      <c r="L23" s="55" t="s">
        <v>9</v>
      </c>
    </row>
    <row r="24" spans="1:12" x14ac:dyDescent="0.35">
      <c r="A24" s="37" t="s">
        <v>55</v>
      </c>
      <c r="B24" s="36">
        <v>-7.0765684956914598E-2</v>
      </c>
      <c r="C24" s="36">
        <v>-6.6650663343839289E-2</v>
      </c>
      <c r="D24" s="36">
        <v>-2.0680377617268375E-2</v>
      </c>
      <c r="E24" s="36">
        <v>-6.0231945545989873E-3</v>
      </c>
      <c r="F24" s="36">
        <v>-9.4346286381574829E-2</v>
      </c>
      <c r="G24" s="36">
        <v>-0.10034584888554776</v>
      </c>
      <c r="H24" s="36">
        <v>-2.9685735044714834E-2</v>
      </c>
      <c r="I24" s="35">
        <v>-4.271495376133716E-2</v>
      </c>
      <c r="J24" s="55"/>
      <c r="K24" s="55" t="s">
        <v>54</v>
      </c>
      <c r="L24" s="56">
        <v>100.26629906951972</v>
      </c>
    </row>
    <row r="25" spans="1:12" x14ac:dyDescent="0.35">
      <c r="A25" s="37" t="s">
        <v>56</v>
      </c>
      <c r="B25" s="36">
        <v>-5.7779126213592158E-2</v>
      </c>
      <c r="C25" s="36">
        <v>-5.4313252573977122E-2</v>
      </c>
      <c r="D25" s="36">
        <v>-1.5945025633264498E-2</v>
      </c>
      <c r="E25" s="36">
        <v>-3.3800726542166926E-3</v>
      </c>
      <c r="F25" s="36">
        <v>-7.4252212706533594E-2</v>
      </c>
      <c r="G25" s="36">
        <v>-8.4283740879072866E-2</v>
      </c>
      <c r="H25" s="36">
        <v>-1.4207607808480849E-2</v>
      </c>
      <c r="I25" s="35">
        <v>-3.8422380339932172E-2</v>
      </c>
      <c r="J25" s="55"/>
      <c r="K25" s="55" t="s">
        <v>55</v>
      </c>
      <c r="L25" s="56">
        <v>99.55911238681351</v>
      </c>
    </row>
    <row r="26" spans="1:12" x14ac:dyDescent="0.35">
      <c r="A26" s="37" t="s">
        <v>57</v>
      </c>
      <c r="B26" s="36">
        <v>-5.2710100575529051E-2</v>
      </c>
      <c r="C26" s="36">
        <v>-4.9887319356808457E-2</v>
      </c>
      <c r="D26" s="36">
        <v>-1.3812071121928171E-2</v>
      </c>
      <c r="E26" s="36">
        <v>-2.3335540589828341E-3</v>
      </c>
      <c r="F26" s="36">
        <v>-6.0078187216943912E-2</v>
      </c>
      <c r="G26" s="36">
        <v>-7.2299686676531971E-2</v>
      </c>
      <c r="H26" s="36">
        <v>-9.7231925643004313E-4</v>
      </c>
      <c r="I26" s="35">
        <v>-4.0460780135662677E-2</v>
      </c>
      <c r="J26" s="55"/>
      <c r="K26" s="55" t="s">
        <v>56</v>
      </c>
      <c r="L26" s="56">
        <v>99.633507221175677</v>
      </c>
    </row>
    <row r="27" spans="1:12" ht="17.25" customHeight="1" x14ac:dyDescent="0.35">
      <c r="A27" s="37" t="s">
        <v>58</v>
      </c>
      <c r="B27" s="36">
        <v>-4.9013961795648098E-2</v>
      </c>
      <c r="C27" s="36">
        <v>-4.8423255053669623E-2</v>
      </c>
      <c r="D27" s="36">
        <v>-1.0544350269682257E-2</v>
      </c>
      <c r="E27" s="36">
        <v>-2.5501361191524463E-3</v>
      </c>
      <c r="F27" s="36">
        <v>-5.0010503035896159E-2</v>
      </c>
      <c r="G27" s="36">
        <v>-7.274231436714218E-2</v>
      </c>
      <c r="H27" s="36">
        <v>4.4626648988232986E-3</v>
      </c>
      <c r="I27" s="35">
        <v>-3.6818207950084059E-2</v>
      </c>
      <c r="J27" s="72"/>
      <c r="K27" s="60" t="s">
        <v>57</v>
      </c>
      <c r="L27" s="56">
        <v>99.702900374215659</v>
      </c>
    </row>
    <row r="28" spans="1:12" x14ac:dyDescent="0.35">
      <c r="A28" s="37" t="s">
        <v>59</v>
      </c>
      <c r="B28" s="36">
        <v>-5.6092913429065638E-2</v>
      </c>
      <c r="C28" s="36">
        <v>-5.4847276826217262E-2</v>
      </c>
      <c r="D28" s="36">
        <v>-1.1016944276631802E-2</v>
      </c>
      <c r="E28" s="36">
        <v>-3.7164663217988947E-3</v>
      </c>
      <c r="F28" s="36">
        <v>-7.6167296750137226E-2</v>
      </c>
      <c r="G28" s="36">
        <v>-9.590729080606708E-2</v>
      </c>
      <c r="H28" s="36">
        <v>4.3904591858749953E-3</v>
      </c>
      <c r="I28" s="35">
        <v>-4.712851846483368E-2</v>
      </c>
      <c r="J28" s="67"/>
      <c r="K28" s="50" t="s">
        <v>58</v>
      </c>
      <c r="L28" s="56">
        <v>99.937923373483486</v>
      </c>
    </row>
    <row r="29" spans="1:12" ht="15" thickBot="1" x14ac:dyDescent="0.4">
      <c r="A29" s="34" t="s">
        <v>60</v>
      </c>
      <c r="B29" s="33">
        <v>-0.11866282433098363</v>
      </c>
      <c r="C29" s="33">
        <v>-0.10904178128181241</v>
      </c>
      <c r="D29" s="33">
        <v>-2.1954206096343132E-2</v>
      </c>
      <c r="E29" s="33">
        <v>-2.6571284940716589E-2</v>
      </c>
      <c r="F29" s="33">
        <v>-0.12021832798685173</v>
      </c>
      <c r="G29" s="33">
        <v>-0.1361352552163958</v>
      </c>
      <c r="H29" s="33">
        <v>-3.8892750552518396E-2</v>
      </c>
      <c r="I29" s="32">
        <v>-5.5843640626221602E-2</v>
      </c>
      <c r="J29" s="67"/>
      <c r="K29" s="50" t="s">
        <v>59</v>
      </c>
      <c r="L29" s="56">
        <v>99.868207902034541</v>
      </c>
    </row>
    <row r="30" spans="1:12" ht="15" thickTop="1" x14ac:dyDescent="0.35">
      <c r="A30" s="31" t="s">
        <v>53</v>
      </c>
      <c r="B30" s="29"/>
      <c r="C30" s="29"/>
      <c r="D30" s="29"/>
      <c r="E30" s="29"/>
      <c r="F30" s="29"/>
      <c r="G30" s="29"/>
      <c r="H30" s="29"/>
      <c r="I30" s="29"/>
      <c r="J30" s="67"/>
      <c r="K30" s="50" t="s">
        <v>60</v>
      </c>
      <c r="L30" s="56">
        <v>98.920146551539432</v>
      </c>
    </row>
    <row r="31" spans="1:12" ht="7.15" customHeight="1" x14ac:dyDescent="0.35">
      <c r="B31" s="23"/>
      <c r="C31" s="23"/>
      <c r="D31" s="23"/>
      <c r="E31" s="23"/>
      <c r="F31" s="23"/>
      <c r="G31" s="23"/>
      <c r="H31" s="23"/>
      <c r="I31" s="23"/>
      <c r="K31" s="50" t="s">
        <v>61</v>
      </c>
      <c r="L31" s="56">
        <v>0</v>
      </c>
    </row>
    <row r="32" spans="1:12" ht="15.75" customHeight="1" x14ac:dyDescent="0.35">
      <c r="A32" s="26" t="str">
        <f>"Indexed number of employee jobs and total employee wages, "&amp;$L$1</f>
        <v>Indexed number of employee jobs and total employee wages, Construction</v>
      </c>
      <c r="B32" s="30"/>
      <c r="C32" s="30"/>
      <c r="D32" s="30"/>
      <c r="E32" s="30"/>
      <c r="F32" s="30"/>
      <c r="G32" s="30"/>
      <c r="H32" s="30"/>
      <c r="I32" s="30"/>
      <c r="J32" s="75"/>
      <c r="K32" s="50"/>
      <c r="L32" s="56" t="s">
        <v>8</v>
      </c>
    </row>
    <row r="33" spans="1:12" x14ac:dyDescent="0.35">
      <c r="B33" s="23"/>
      <c r="C33" s="23"/>
      <c r="D33" s="23"/>
      <c r="E33" s="23"/>
      <c r="F33" s="23"/>
      <c r="G33" s="23"/>
      <c r="H33" s="23"/>
      <c r="I33" s="23"/>
      <c r="K33" s="55" t="s">
        <v>54</v>
      </c>
      <c r="L33" s="56">
        <v>94.241674237914722</v>
      </c>
    </row>
    <row r="34" spans="1:12" x14ac:dyDescent="0.35">
      <c r="F34" s="23"/>
      <c r="G34" s="23"/>
      <c r="H34" s="23"/>
      <c r="I34" s="23"/>
      <c r="K34" s="55" t="s">
        <v>55</v>
      </c>
      <c r="L34" s="56">
        <v>94.885703687036695</v>
      </c>
    </row>
    <row r="35" spans="1:12" x14ac:dyDescent="0.35">
      <c r="B35" s="23"/>
      <c r="C35" s="23"/>
      <c r="D35" s="23"/>
      <c r="E35" s="23"/>
      <c r="F35" s="23"/>
      <c r="G35" s="23"/>
      <c r="H35" s="23"/>
      <c r="I35" s="23"/>
      <c r="K35" s="55" t="s">
        <v>56</v>
      </c>
      <c r="L35" s="56">
        <v>95.748804521083898</v>
      </c>
    </row>
    <row r="36" spans="1:12" x14ac:dyDescent="0.35">
      <c r="A36" s="23"/>
      <c r="B36" s="23"/>
      <c r="C36" s="23"/>
      <c r="D36" s="23"/>
      <c r="E36" s="23"/>
      <c r="F36" s="23"/>
      <c r="G36" s="23"/>
      <c r="H36" s="23"/>
      <c r="I36" s="23"/>
      <c r="K36" s="60" t="s">
        <v>57</v>
      </c>
      <c r="L36" s="56">
        <v>96.055718356048743</v>
      </c>
    </row>
    <row r="37" spans="1:12" x14ac:dyDescent="0.35">
      <c r="A37" s="23"/>
      <c r="B37" s="23"/>
      <c r="C37" s="23"/>
      <c r="D37" s="23"/>
      <c r="E37" s="23"/>
      <c r="F37" s="23"/>
      <c r="G37" s="23"/>
      <c r="H37" s="23"/>
      <c r="I37" s="23"/>
      <c r="K37" s="50" t="s">
        <v>58</v>
      </c>
      <c r="L37" s="56">
        <v>96.112042865544197</v>
      </c>
    </row>
    <row r="38" spans="1:12" x14ac:dyDescent="0.35">
      <c r="A38" s="23"/>
      <c r="B38" s="23"/>
      <c r="C38" s="23"/>
      <c r="D38" s="23"/>
      <c r="E38" s="23"/>
      <c r="F38" s="23"/>
      <c r="G38" s="23"/>
      <c r="H38" s="23"/>
      <c r="I38" s="23"/>
      <c r="K38" s="50" t="s">
        <v>59</v>
      </c>
      <c r="L38" s="56">
        <v>95.442189945361193</v>
      </c>
    </row>
    <row r="39" spans="1:12" x14ac:dyDescent="0.35">
      <c r="A39" s="23"/>
      <c r="B39" s="23"/>
      <c r="C39" s="23"/>
      <c r="D39" s="23"/>
      <c r="E39" s="23"/>
      <c r="F39" s="23"/>
      <c r="G39" s="23"/>
      <c r="H39" s="23"/>
      <c r="I39" s="23"/>
      <c r="K39" s="50" t="s">
        <v>60</v>
      </c>
      <c r="L39" s="56">
        <v>90.11205622094144</v>
      </c>
    </row>
    <row r="40" spans="1:12" x14ac:dyDescent="0.35">
      <c r="A40" s="23"/>
      <c r="B40" s="23"/>
      <c r="C40" s="23"/>
      <c r="D40" s="23"/>
      <c r="E40" s="23"/>
      <c r="F40" s="23"/>
      <c r="G40" s="23"/>
      <c r="H40" s="23"/>
      <c r="I40" s="23"/>
      <c r="K40" s="50" t="s">
        <v>61</v>
      </c>
      <c r="L40" s="56">
        <v>0</v>
      </c>
    </row>
    <row r="41" spans="1:12" ht="25.5" customHeight="1" x14ac:dyDescent="0.35">
      <c r="F41" s="23"/>
      <c r="G41" s="23"/>
      <c r="H41" s="23"/>
      <c r="I41" s="23"/>
      <c r="K41" s="50"/>
      <c r="L41" s="56" t="s">
        <v>7</v>
      </c>
    </row>
    <row r="42" spans="1:12" x14ac:dyDescent="0.35">
      <c r="B42" s="29"/>
      <c r="C42" s="29"/>
      <c r="D42" s="29"/>
      <c r="E42" s="29"/>
      <c r="F42" s="29"/>
      <c r="G42" s="29"/>
      <c r="H42" s="29"/>
      <c r="I42" s="29"/>
      <c r="J42" s="67"/>
      <c r="K42" s="55" t="s">
        <v>54</v>
      </c>
      <c r="L42" s="56">
        <v>92.074375763651744</v>
      </c>
    </row>
    <row r="43" spans="1:12" x14ac:dyDescent="0.35">
      <c r="K43" s="55" t="s">
        <v>55</v>
      </c>
      <c r="L43" s="56">
        <v>92.923431504308539</v>
      </c>
    </row>
    <row r="44" spans="1:12" x14ac:dyDescent="0.35">
      <c r="B44" s="29"/>
      <c r="C44" s="29"/>
      <c r="D44" s="29"/>
      <c r="E44" s="29"/>
      <c r="F44" s="29"/>
      <c r="G44" s="29"/>
      <c r="H44" s="29"/>
      <c r="I44" s="29"/>
      <c r="J44" s="67"/>
      <c r="K44" s="55" t="s">
        <v>56</v>
      </c>
      <c r="L44" s="56">
        <v>94.222087378640779</v>
      </c>
    </row>
    <row r="45" spans="1:12" ht="15.4" customHeight="1" x14ac:dyDescent="0.35">
      <c r="A45" s="26" t="str">
        <f>"Indexed number of employee jobs in "&amp;$L$1&amp;" each week, by age group"</f>
        <v>Indexed number of employee jobs in Construction each week, by age group</v>
      </c>
      <c r="B45" s="29"/>
      <c r="C45" s="29"/>
      <c r="D45" s="29"/>
      <c r="E45" s="29"/>
      <c r="F45" s="29"/>
      <c r="G45" s="29"/>
      <c r="H45" s="29"/>
      <c r="I45" s="29"/>
      <c r="J45" s="67"/>
      <c r="K45" s="60" t="s">
        <v>57</v>
      </c>
      <c r="L45" s="56">
        <v>94.7289899424471</v>
      </c>
    </row>
    <row r="46" spans="1:12" ht="15.4" customHeight="1" x14ac:dyDescent="0.35">
      <c r="B46" s="29"/>
      <c r="C46" s="29"/>
      <c r="D46" s="29"/>
      <c r="E46" s="29"/>
      <c r="F46" s="29"/>
      <c r="G46" s="29"/>
      <c r="H46" s="29"/>
      <c r="I46" s="29"/>
      <c r="J46" s="67"/>
      <c r="K46" s="50" t="s">
        <v>58</v>
      </c>
      <c r="L46" s="56">
        <v>95.098603820435187</v>
      </c>
    </row>
    <row r="47" spans="1:12" ht="15.4" customHeight="1" x14ac:dyDescent="0.35">
      <c r="B47" s="29"/>
      <c r="C47" s="29"/>
      <c r="D47" s="29"/>
      <c r="E47" s="29"/>
      <c r="F47" s="29"/>
      <c r="G47" s="29"/>
      <c r="H47" s="29"/>
      <c r="I47" s="29"/>
      <c r="J47" s="67"/>
      <c r="K47" s="50" t="s">
        <v>59</v>
      </c>
      <c r="L47" s="56">
        <v>94.390708657093441</v>
      </c>
    </row>
    <row r="48" spans="1:12" ht="15.4" customHeight="1" x14ac:dyDescent="0.35">
      <c r="B48" s="29"/>
      <c r="C48" s="29"/>
      <c r="D48" s="29"/>
      <c r="E48" s="29"/>
      <c r="F48" s="29"/>
      <c r="G48" s="29"/>
      <c r="H48" s="29"/>
      <c r="I48" s="29"/>
      <c r="J48" s="67"/>
      <c r="K48" s="50" t="s">
        <v>60</v>
      </c>
      <c r="L48" s="56">
        <v>88.133717566901637</v>
      </c>
    </row>
    <row r="49" spans="1:12" ht="15.4" customHeight="1" x14ac:dyDescent="0.35">
      <c r="B49" s="29"/>
      <c r="C49" s="29"/>
      <c r="D49" s="29"/>
      <c r="E49" s="29"/>
      <c r="F49" s="29"/>
      <c r="G49" s="29"/>
      <c r="H49" s="29"/>
      <c r="I49" s="29"/>
      <c r="J49" s="67"/>
      <c r="K49" s="50" t="s">
        <v>61</v>
      </c>
      <c r="L49" s="56">
        <v>0</v>
      </c>
    </row>
    <row r="50" spans="1:12" ht="15.4" customHeight="1" x14ac:dyDescent="0.35">
      <c r="B50" s="29"/>
      <c r="C50" s="29"/>
      <c r="D50" s="29"/>
      <c r="E50" s="29"/>
      <c r="F50" s="29"/>
      <c r="G50" s="29"/>
      <c r="H50" s="29"/>
      <c r="I50" s="29"/>
      <c r="J50" s="67"/>
      <c r="K50" s="52"/>
      <c r="L50" s="52"/>
    </row>
    <row r="51" spans="1:12" ht="15.4" customHeight="1" x14ac:dyDescent="0.35">
      <c r="B51" s="27"/>
      <c r="C51" s="27"/>
      <c r="D51" s="27"/>
      <c r="E51" s="27"/>
      <c r="F51" s="27"/>
      <c r="G51" s="27"/>
      <c r="H51" s="27"/>
      <c r="I51" s="27"/>
      <c r="J51" s="76"/>
      <c r="K51" s="55" t="s">
        <v>11</v>
      </c>
      <c r="L51" s="55"/>
    </row>
    <row r="52" spans="1:12" ht="15.4" customHeight="1" x14ac:dyDescent="0.35">
      <c r="B52" s="27"/>
      <c r="C52" s="27"/>
      <c r="D52" s="27"/>
      <c r="E52" s="27"/>
      <c r="F52" s="27"/>
      <c r="G52" s="27"/>
      <c r="H52" s="27"/>
      <c r="I52" s="27"/>
      <c r="J52" s="76"/>
      <c r="K52" s="61"/>
      <c r="L52" s="55" t="s">
        <v>9</v>
      </c>
    </row>
    <row r="53" spans="1:12" ht="15.4" customHeight="1" x14ac:dyDescent="0.35">
      <c r="B53" s="28"/>
      <c r="C53" s="28"/>
      <c r="D53" s="28"/>
      <c r="E53" s="28"/>
      <c r="F53" s="28"/>
      <c r="G53" s="28"/>
      <c r="H53" s="28"/>
      <c r="I53" s="28"/>
      <c r="J53" s="67"/>
      <c r="K53" s="55" t="s">
        <v>6</v>
      </c>
      <c r="L53" s="56">
        <v>99.644480529465667</v>
      </c>
    </row>
    <row r="54" spans="1:12" ht="15.4" customHeight="1" x14ac:dyDescent="0.35">
      <c r="B54" s="28"/>
      <c r="C54" s="28"/>
      <c r="D54" s="28"/>
      <c r="E54" s="28"/>
      <c r="F54" s="28"/>
      <c r="G54" s="28"/>
      <c r="H54" s="28"/>
      <c r="I54" s="28"/>
      <c r="J54" s="67"/>
      <c r="K54" s="55" t="s">
        <v>5</v>
      </c>
      <c r="L54" s="56">
        <v>99.428705702662612</v>
      </c>
    </row>
    <row r="55" spans="1:12" ht="15.4" customHeight="1" x14ac:dyDescent="0.35">
      <c r="B55" s="4"/>
      <c r="C55" s="4"/>
      <c r="D55" s="5"/>
      <c r="E55" s="2"/>
      <c r="F55" s="28"/>
      <c r="G55" s="28"/>
      <c r="H55" s="28"/>
      <c r="I55" s="28"/>
      <c r="J55" s="67"/>
      <c r="K55" s="55" t="s">
        <v>52</v>
      </c>
      <c r="L55" s="56">
        <v>99.845053530941144</v>
      </c>
    </row>
    <row r="56" spans="1:12" ht="15.4" customHeight="1" x14ac:dyDescent="0.35">
      <c r="B56" s="4"/>
      <c r="C56" s="4"/>
      <c r="D56" s="5"/>
      <c r="E56" s="2"/>
      <c r="F56" s="28"/>
      <c r="G56" s="28"/>
      <c r="H56" s="28"/>
      <c r="I56" s="28"/>
      <c r="J56" s="67"/>
      <c r="K56" s="60" t="s">
        <v>4</v>
      </c>
      <c r="L56" s="56">
        <v>99.955677968784627</v>
      </c>
    </row>
    <row r="57" spans="1:12" ht="15.4" customHeight="1" x14ac:dyDescent="0.35">
      <c r="A57" s="4"/>
      <c r="B57" s="4"/>
      <c r="C57" s="4"/>
      <c r="D57" s="5"/>
      <c r="E57" s="2"/>
      <c r="F57" s="28"/>
      <c r="G57" s="28"/>
      <c r="H57" s="28"/>
      <c r="I57" s="28"/>
      <c r="J57" s="67"/>
      <c r="K57" s="50" t="s">
        <v>3</v>
      </c>
      <c r="L57" s="56">
        <v>99.204291607559227</v>
      </c>
    </row>
    <row r="58" spans="1:12" ht="15.4" customHeight="1" x14ac:dyDescent="0.35">
      <c r="B58" s="29"/>
      <c r="C58" s="29"/>
      <c r="D58" s="29"/>
      <c r="E58" s="29"/>
      <c r="F58" s="28"/>
      <c r="G58" s="28"/>
      <c r="H58" s="28"/>
      <c r="I58" s="28"/>
      <c r="J58" s="67"/>
      <c r="K58" s="50" t="s">
        <v>51</v>
      </c>
      <c r="L58" s="56">
        <v>100.06145741878841</v>
      </c>
    </row>
    <row r="59" spans="1:12" ht="15.4" customHeight="1" x14ac:dyDescent="0.35">
      <c r="K59" s="50" t="s">
        <v>2</v>
      </c>
      <c r="L59" s="56">
        <v>100.27598896044158</v>
      </c>
    </row>
    <row r="60" spans="1:12" ht="15.4" customHeight="1" x14ac:dyDescent="0.35">
      <c r="A60" s="26" t="str">
        <f>"Indexed number of employee jobs held by men in "&amp;$L$1&amp;" each week, by State and Territory"</f>
        <v>Indexed number of employee jobs held by men in Construction each week, by State and Territory</v>
      </c>
      <c r="K60" s="50" t="s">
        <v>1</v>
      </c>
      <c r="L60" s="56">
        <v>102.14010202811994</v>
      </c>
    </row>
    <row r="61" spans="1:12" ht="15.4" customHeight="1" x14ac:dyDescent="0.35">
      <c r="K61" s="58"/>
      <c r="L61" s="56" t="s">
        <v>8</v>
      </c>
    </row>
    <row r="62" spans="1:12" ht="15.4" customHeight="1" x14ac:dyDescent="0.35">
      <c r="B62" s="4"/>
      <c r="C62" s="4"/>
      <c r="D62" s="4"/>
      <c r="E62" s="4"/>
      <c r="F62" s="28"/>
      <c r="G62" s="28"/>
      <c r="H62" s="28"/>
      <c r="I62" s="28"/>
      <c r="J62" s="67"/>
      <c r="K62" s="55" t="s">
        <v>6</v>
      </c>
      <c r="L62" s="56">
        <v>94.586016644216045</v>
      </c>
    </row>
    <row r="63" spans="1:12" ht="15.4" customHeight="1" x14ac:dyDescent="0.35">
      <c r="B63" s="4"/>
      <c r="C63" s="4"/>
      <c r="D63" s="4"/>
      <c r="E63" s="4"/>
      <c r="F63" s="28"/>
      <c r="G63" s="28"/>
      <c r="H63" s="28"/>
      <c r="I63" s="28"/>
      <c r="J63" s="67"/>
      <c r="K63" s="55" t="s">
        <v>5</v>
      </c>
      <c r="L63" s="56">
        <v>95.105814277951566</v>
      </c>
    </row>
    <row r="64" spans="1:12" ht="15.4" customHeight="1" x14ac:dyDescent="0.35">
      <c r="B64" s="4"/>
      <c r="C64" s="4"/>
      <c r="D64" s="3"/>
      <c r="E64" s="2"/>
      <c r="F64" s="28"/>
      <c r="G64" s="28"/>
      <c r="H64" s="28"/>
      <c r="I64" s="28"/>
      <c r="J64" s="67"/>
      <c r="K64" s="55" t="s">
        <v>52</v>
      </c>
      <c r="L64" s="56">
        <v>95.86721875465058</v>
      </c>
    </row>
    <row r="65" spans="1:12" ht="15.4" customHeight="1" x14ac:dyDescent="0.35">
      <c r="B65" s="4"/>
      <c r="C65" s="4"/>
      <c r="D65" s="3"/>
      <c r="E65" s="2"/>
      <c r="F65" s="28"/>
      <c r="G65" s="28"/>
      <c r="H65" s="28"/>
      <c r="I65" s="28"/>
      <c r="J65" s="67"/>
      <c r="K65" s="60" t="s">
        <v>4</v>
      </c>
      <c r="L65" s="56">
        <v>96.406749612182224</v>
      </c>
    </row>
    <row r="66" spans="1:12" ht="15.4" customHeight="1" x14ac:dyDescent="0.35">
      <c r="B66" s="4"/>
      <c r="C66" s="4"/>
      <c r="D66" s="3"/>
      <c r="E66" s="2"/>
      <c r="F66" s="28"/>
      <c r="G66" s="28"/>
      <c r="H66" s="28"/>
      <c r="I66" s="28"/>
      <c r="J66" s="67"/>
      <c r="K66" s="50" t="s">
        <v>3</v>
      </c>
      <c r="L66" s="56">
        <v>96.225276785859876</v>
      </c>
    </row>
    <row r="67" spans="1:12" ht="15.4" customHeight="1" x14ac:dyDescent="0.35">
      <c r="B67" s="28"/>
      <c r="C67" s="28"/>
      <c r="D67" s="28"/>
      <c r="E67" s="28"/>
      <c r="F67" s="28"/>
      <c r="G67" s="28"/>
      <c r="H67" s="28"/>
      <c r="I67" s="28"/>
      <c r="J67" s="67"/>
      <c r="K67" s="50" t="s">
        <v>51</v>
      </c>
      <c r="L67" s="56">
        <v>95.56628621597892</v>
      </c>
    </row>
    <row r="68" spans="1:12" ht="15.4" customHeight="1" x14ac:dyDescent="0.35">
      <c r="A68" s="28"/>
      <c r="B68" s="28"/>
      <c r="C68" s="28"/>
      <c r="D68" s="28"/>
      <c r="E68" s="28"/>
      <c r="F68" s="28"/>
      <c r="G68" s="28"/>
      <c r="H68" s="28"/>
      <c r="I68" s="28"/>
      <c r="J68" s="67"/>
      <c r="K68" s="50" t="s">
        <v>2</v>
      </c>
      <c r="L68" s="56">
        <v>97.347439435755902</v>
      </c>
    </row>
    <row r="69" spans="1:12" ht="15.4" customHeight="1" x14ac:dyDescent="0.35">
      <c r="A69" s="28"/>
      <c r="B69" s="27"/>
      <c r="C69" s="27"/>
      <c r="D69" s="27"/>
      <c r="E69" s="27"/>
      <c r="F69" s="27"/>
      <c r="G69" s="27"/>
      <c r="H69" s="27"/>
      <c r="I69" s="27"/>
      <c r="J69" s="76"/>
      <c r="K69" s="50" t="s">
        <v>1</v>
      </c>
      <c r="L69" s="56">
        <v>96.789846957820075</v>
      </c>
    </row>
    <row r="70" spans="1:12" ht="15.4" customHeight="1" x14ac:dyDescent="0.35">
      <c r="K70" s="52"/>
      <c r="L70" s="56" t="s">
        <v>7</v>
      </c>
    </row>
    <row r="71" spans="1:12" ht="15.4" customHeight="1" x14ac:dyDescent="0.35">
      <c r="K71" s="55" t="s">
        <v>6</v>
      </c>
      <c r="L71" s="56">
        <v>93.139556769324443</v>
      </c>
    </row>
    <row r="72" spans="1:12" ht="15.4" customHeight="1" x14ac:dyDescent="0.35">
      <c r="K72" s="55" t="s">
        <v>5</v>
      </c>
      <c r="L72" s="56">
        <v>93.123121998502</v>
      </c>
    </row>
    <row r="73" spans="1:12" ht="15.4" customHeight="1" x14ac:dyDescent="0.35">
      <c r="K73" s="55" t="s">
        <v>52</v>
      </c>
      <c r="L73" s="56">
        <v>94.908117619251868</v>
      </c>
    </row>
    <row r="74" spans="1:12" ht="15.4" customHeight="1" x14ac:dyDescent="0.35">
      <c r="K74" s="60" t="s">
        <v>4</v>
      </c>
      <c r="L74" s="56">
        <v>95.027511317947258</v>
      </c>
    </row>
    <row r="75" spans="1:12" ht="15.4" customHeight="1" x14ac:dyDescent="0.35">
      <c r="A75" s="26" t="str">
        <f>"Indexed number of employee jobs held by women in "&amp;$L$1&amp;" each week, by State and Territory"</f>
        <v>Indexed number of employee jobs held by women in Construction each week, by State and Territory</v>
      </c>
      <c r="K75" s="50" t="s">
        <v>3</v>
      </c>
      <c r="L75" s="56">
        <v>94.764548582236799</v>
      </c>
    </row>
    <row r="76" spans="1:12" ht="15.4" customHeight="1" x14ac:dyDescent="0.35">
      <c r="K76" s="50" t="s">
        <v>51</v>
      </c>
      <c r="L76" s="56">
        <v>93.66172080772607</v>
      </c>
    </row>
    <row r="77" spans="1:12" ht="15.4" customHeight="1" x14ac:dyDescent="0.35">
      <c r="B77" s="4"/>
      <c r="C77" s="4"/>
      <c r="D77" s="4"/>
      <c r="E77" s="4"/>
      <c r="F77" s="28"/>
      <c r="G77" s="28"/>
      <c r="H77" s="28"/>
      <c r="I77" s="28"/>
      <c r="J77" s="67"/>
      <c r="K77" s="50" t="s">
        <v>2</v>
      </c>
      <c r="L77" s="56">
        <v>95.599816007359721</v>
      </c>
    </row>
    <row r="78" spans="1:12" ht="15.4" customHeight="1" x14ac:dyDescent="0.35">
      <c r="B78" s="4"/>
      <c r="C78" s="4"/>
      <c r="D78" s="4"/>
      <c r="E78" s="4"/>
      <c r="F78" s="28"/>
      <c r="G78" s="28"/>
      <c r="H78" s="28"/>
      <c r="I78" s="28"/>
      <c r="J78" s="67"/>
      <c r="K78" s="50" t="s">
        <v>1</v>
      </c>
      <c r="L78" s="56">
        <v>95.110488988428514</v>
      </c>
    </row>
    <row r="79" spans="1:12" ht="15.4" customHeight="1" x14ac:dyDescent="0.35">
      <c r="B79" s="4"/>
      <c r="C79" s="4"/>
      <c r="D79" s="3"/>
      <c r="E79" s="2"/>
      <c r="F79" s="28"/>
      <c r="G79" s="28"/>
      <c r="H79" s="28"/>
      <c r="I79" s="28"/>
      <c r="J79" s="67"/>
      <c r="K79" s="58"/>
      <c r="L79" s="58"/>
    </row>
    <row r="80" spans="1:12" ht="15.4" customHeight="1" x14ac:dyDescent="0.35">
      <c r="B80" s="4"/>
      <c r="C80" s="4"/>
      <c r="D80" s="3"/>
      <c r="E80" s="2"/>
      <c r="F80" s="28"/>
      <c r="G80" s="28"/>
      <c r="H80" s="28"/>
      <c r="I80" s="28"/>
      <c r="J80" s="67"/>
      <c r="K80" s="55" t="s">
        <v>10</v>
      </c>
      <c r="L80" s="55"/>
    </row>
    <row r="81" spans="1:12" ht="15.4" customHeight="1" x14ac:dyDescent="0.35">
      <c r="B81" s="4"/>
      <c r="C81" s="4"/>
      <c r="D81" s="3"/>
      <c r="E81" s="2"/>
      <c r="F81" s="28"/>
      <c r="G81" s="28"/>
      <c r="H81" s="28"/>
      <c r="I81" s="28"/>
      <c r="J81" s="67"/>
      <c r="K81" s="58"/>
      <c r="L81" s="55" t="s">
        <v>9</v>
      </c>
    </row>
    <row r="82" spans="1:12" ht="15.4" customHeight="1" x14ac:dyDescent="0.35">
      <c r="A82" s="28"/>
      <c r="B82" s="28"/>
      <c r="C82" s="28"/>
      <c r="D82" s="28"/>
      <c r="E82" s="28"/>
      <c r="F82" s="28"/>
      <c r="G82" s="28"/>
      <c r="H82" s="28"/>
      <c r="I82" s="28"/>
      <c r="J82" s="67"/>
      <c r="K82" s="55" t="s">
        <v>6</v>
      </c>
      <c r="L82" s="56">
        <v>99.362955032119913</v>
      </c>
    </row>
    <row r="83" spans="1:12" ht="15.4" customHeight="1" x14ac:dyDescent="0.35">
      <c r="B83" s="28"/>
      <c r="C83" s="28"/>
      <c r="D83" s="28"/>
      <c r="E83" s="28"/>
      <c r="F83" s="28"/>
      <c r="G83" s="28"/>
      <c r="H83" s="28"/>
      <c r="I83" s="28"/>
      <c r="J83" s="67"/>
      <c r="K83" s="55" t="s">
        <v>5</v>
      </c>
      <c r="L83" s="56">
        <v>99.944243100083639</v>
      </c>
    </row>
    <row r="84" spans="1:12" ht="15.4" customHeight="1" x14ac:dyDescent="0.35">
      <c r="A84" s="28"/>
      <c r="B84" s="27"/>
      <c r="C84" s="27"/>
      <c r="D84" s="27"/>
      <c r="E84" s="27"/>
      <c r="F84" s="27"/>
      <c r="G84" s="27"/>
      <c r="H84" s="27"/>
      <c r="I84" s="27"/>
      <c r="J84" s="76"/>
      <c r="K84" s="55" t="s">
        <v>52</v>
      </c>
      <c r="L84" s="56">
        <v>99.468250271696945</v>
      </c>
    </row>
    <row r="85" spans="1:12" ht="15.4" customHeight="1" x14ac:dyDescent="0.35">
      <c r="K85" s="60" t="s">
        <v>4</v>
      </c>
      <c r="L85" s="56">
        <v>99.451553930530167</v>
      </c>
    </row>
    <row r="86" spans="1:12" ht="15.4" customHeight="1" x14ac:dyDescent="0.35">
      <c r="K86" s="50" t="s">
        <v>3</v>
      </c>
      <c r="L86" s="56">
        <v>100.06545454545454</v>
      </c>
    </row>
    <row r="87" spans="1:12" ht="15.4" customHeight="1" x14ac:dyDescent="0.35">
      <c r="K87" s="50" t="s">
        <v>51</v>
      </c>
      <c r="L87" s="56">
        <v>99.468085106382972</v>
      </c>
    </row>
    <row r="88" spans="1:12" ht="15.4" customHeight="1" x14ac:dyDescent="0.35">
      <c r="K88" s="50" t="s">
        <v>2</v>
      </c>
      <c r="L88" s="56">
        <v>101.04031209362809</v>
      </c>
    </row>
    <row r="89" spans="1:12" ht="15.4" customHeight="1" x14ac:dyDescent="0.35">
      <c r="K89" s="50" t="s">
        <v>1</v>
      </c>
      <c r="L89" s="56">
        <v>100.68233510235028</v>
      </c>
    </row>
    <row r="90" spans="1:12" ht="15.4" customHeight="1" x14ac:dyDescent="0.35">
      <c r="K90" s="58"/>
      <c r="L90" s="56" t="s">
        <v>8</v>
      </c>
    </row>
    <row r="91" spans="1:12" ht="15" customHeight="1" x14ac:dyDescent="0.35">
      <c r="K91" s="55" t="s">
        <v>6</v>
      </c>
      <c r="L91" s="56">
        <v>93.372591006423988</v>
      </c>
    </row>
    <row r="92" spans="1:12" ht="15" customHeight="1" x14ac:dyDescent="0.35">
      <c r="K92" s="55" t="s">
        <v>5</v>
      </c>
      <c r="L92" s="56">
        <v>94.647337608028991</v>
      </c>
    </row>
    <row r="93" spans="1:12" ht="15" customHeight="1" x14ac:dyDescent="0.35">
      <c r="A93" s="26"/>
      <c r="K93" s="55" t="s">
        <v>52</v>
      </c>
      <c r="L93" s="56">
        <v>95.163794441856851</v>
      </c>
    </row>
    <row r="94" spans="1:12" ht="15" customHeight="1" x14ac:dyDescent="0.35">
      <c r="K94" s="60" t="s">
        <v>4</v>
      </c>
      <c r="L94" s="56">
        <v>93.28153564899452</v>
      </c>
    </row>
    <row r="95" spans="1:12" ht="15" customHeight="1" x14ac:dyDescent="0.35">
      <c r="K95" s="50" t="s">
        <v>3</v>
      </c>
      <c r="L95" s="56">
        <v>95.316363636363633</v>
      </c>
    </row>
    <row r="96" spans="1:12" ht="15" customHeight="1" x14ac:dyDescent="0.35">
      <c r="K96" s="50" t="s">
        <v>51</v>
      </c>
      <c r="L96" s="56">
        <v>93.853427895981085</v>
      </c>
    </row>
    <row r="97" spans="1:12" ht="15" customHeight="1" x14ac:dyDescent="0.35">
      <c r="K97" s="50" t="s">
        <v>2</v>
      </c>
      <c r="L97" s="56">
        <v>95.968790637191162</v>
      </c>
    </row>
    <row r="98" spans="1:12" ht="15" customHeight="1" x14ac:dyDescent="0.35">
      <c r="K98" s="50" t="s">
        <v>1</v>
      </c>
      <c r="L98" s="56">
        <v>92.41849886277484</v>
      </c>
    </row>
    <row r="99" spans="1:12" ht="15" customHeight="1" x14ac:dyDescent="0.35">
      <c r="K99" s="52"/>
      <c r="L99" s="56" t="s">
        <v>7</v>
      </c>
    </row>
    <row r="100" spans="1:12" ht="15" customHeight="1" x14ac:dyDescent="0.35">
      <c r="A100" s="25"/>
      <c r="B100" s="24"/>
      <c r="K100" s="55" t="s">
        <v>6</v>
      </c>
      <c r="L100" s="56">
        <v>91.512580299785867</v>
      </c>
    </row>
    <row r="101" spans="1:12" x14ac:dyDescent="0.35">
      <c r="A101" s="25"/>
      <c r="B101" s="24"/>
      <c r="K101" s="55" t="s">
        <v>5</v>
      </c>
      <c r="L101" s="56">
        <v>92.588479230554782</v>
      </c>
    </row>
    <row r="102" spans="1:12" x14ac:dyDescent="0.35">
      <c r="A102" s="25"/>
      <c r="B102" s="24"/>
      <c r="K102" s="55" t="s">
        <v>52</v>
      </c>
      <c r="L102" s="56">
        <v>93.693137711535471</v>
      </c>
    </row>
    <row r="103" spans="1:12" x14ac:dyDescent="0.35">
      <c r="A103" s="25"/>
      <c r="B103" s="24"/>
      <c r="K103" s="60" t="s">
        <v>4</v>
      </c>
      <c r="L103" s="56">
        <v>92.278184034125545</v>
      </c>
    </row>
    <row r="104" spans="1:12" x14ac:dyDescent="0.35">
      <c r="A104" s="25"/>
      <c r="B104" s="24"/>
      <c r="K104" s="50" t="s">
        <v>3</v>
      </c>
      <c r="L104" s="56">
        <v>93.680654545454544</v>
      </c>
    </row>
    <row r="105" spans="1:12" x14ac:dyDescent="0.35">
      <c r="A105" s="25"/>
      <c r="B105" s="24"/>
      <c r="K105" s="50" t="s">
        <v>51</v>
      </c>
      <c r="L105" s="56">
        <v>92.600472813238767</v>
      </c>
    </row>
    <row r="106" spans="1:12" x14ac:dyDescent="0.35">
      <c r="A106" s="25"/>
      <c r="B106" s="24"/>
      <c r="K106" s="50" t="s">
        <v>2</v>
      </c>
      <c r="L106" s="56">
        <v>94.880364109232772</v>
      </c>
    </row>
    <row r="107" spans="1:12" x14ac:dyDescent="0.35">
      <c r="A107" s="25"/>
      <c r="B107" s="24"/>
      <c r="K107" s="50" t="s">
        <v>1</v>
      </c>
      <c r="L107" s="56">
        <v>89.756633813495085</v>
      </c>
    </row>
    <row r="108" spans="1:12" x14ac:dyDescent="0.35">
      <c r="A108" s="25"/>
      <c r="B108" s="24"/>
      <c r="K108" s="58"/>
      <c r="L108" s="62"/>
    </row>
    <row r="109" spans="1:12" x14ac:dyDescent="0.35">
      <c r="A109" s="25"/>
      <c r="B109" s="24"/>
      <c r="K109" s="58"/>
      <c r="L109" s="62"/>
    </row>
    <row r="110" spans="1:12" x14ac:dyDescent="0.35">
      <c r="K110" s="58"/>
      <c r="L110" s="62"/>
    </row>
    <row r="111" spans="1:12" x14ac:dyDescent="0.35">
      <c r="K111" s="58"/>
      <c r="L111" s="62"/>
    </row>
    <row r="112" spans="1:12" x14ac:dyDescent="0.35">
      <c r="K112" s="58"/>
      <c r="L112" s="62"/>
    </row>
    <row r="113" spans="11:12" x14ac:dyDescent="0.35">
      <c r="K113" s="58"/>
      <c r="L113" s="62"/>
    </row>
    <row r="114" spans="11:12" x14ac:dyDescent="0.35">
      <c r="K114" s="58"/>
      <c r="L114" s="62"/>
    </row>
    <row r="115" spans="11:12" x14ac:dyDescent="0.35">
      <c r="K115" s="58"/>
      <c r="L115" s="62"/>
    </row>
    <row r="116" spans="11:12" x14ac:dyDescent="0.35">
      <c r="K116" s="58"/>
      <c r="L116" s="62"/>
    </row>
    <row r="117" spans="11:12" x14ac:dyDescent="0.35">
      <c r="K117" s="58"/>
      <c r="L117" s="62"/>
    </row>
    <row r="118" spans="11:12" x14ac:dyDescent="0.35">
      <c r="K118" s="58"/>
      <c r="L118" s="62"/>
    </row>
    <row r="119" spans="11:12" x14ac:dyDescent="0.35">
      <c r="K119" s="58"/>
      <c r="L119" s="62"/>
    </row>
    <row r="120" spans="11:12" x14ac:dyDescent="0.35">
      <c r="K120" s="58"/>
      <c r="L120" s="62"/>
    </row>
    <row r="121" spans="11:12" x14ac:dyDescent="0.35">
      <c r="K121" s="58"/>
      <c r="L121" s="63"/>
    </row>
    <row r="122" spans="11:12" x14ac:dyDescent="0.35">
      <c r="K122" s="51"/>
      <c r="L122" s="62"/>
    </row>
    <row r="123" spans="11:12" x14ac:dyDescent="0.35">
      <c r="K123" s="51"/>
      <c r="L123" s="62"/>
    </row>
    <row r="124" spans="11:12" x14ac:dyDescent="0.35">
      <c r="K124" s="51"/>
      <c r="L124" s="62"/>
    </row>
    <row r="125" spans="11:12" x14ac:dyDescent="0.35">
      <c r="K125" s="51"/>
      <c r="L125" s="62"/>
    </row>
    <row r="126" spans="11:12" x14ac:dyDescent="0.35">
      <c r="K126" s="51"/>
      <c r="L126" s="62"/>
    </row>
    <row r="127" spans="11:12" x14ac:dyDescent="0.35">
      <c r="K127" s="51"/>
      <c r="L127" s="62"/>
    </row>
    <row r="128" spans="11:12" x14ac:dyDescent="0.35">
      <c r="K128" s="51"/>
      <c r="L128" s="62"/>
    </row>
    <row r="129" spans="1:12" x14ac:dyDescent="0.35">
      <c r="K129" s="51"/>
      <c r="L129" s="62"/>
    </row>
    <row r="130" spans="1:12" x14ac:dyDescent="0.35">
      <c r="K130" s="51"/>
      <c r="L130" s="62"/>
    </row>
    <row r="131" spans="1:12" x14ac:dyDescent="0.35">
      <c r="K131" s="58"/>
      <c r="L131" s="62"/>
    </row>
    <row r="132" spans="1:12" x14ac:dyDescent="0.35">
      <c r="K132" s="58"/>
      <c r="L132" s="62"/>
    </row>
    <row r="133" spans="1:12" x14ac:dyDescent="0.35">
      <c r="K133" s="58"/>
      <c r="L133" s="62"/>
    </row>
    <row r="134" spans="1:12" x14ac:dyDescent="0.35">
      <c r="K134" s="58"/>
      <c r="L134" s="62"/>
    </row>
    <row r="135" spans="1:12" x14ac:dyDescent="0.35">
      <c r="K135" s="58"/>
      <c r="L135" s="62"/>
    </row>
    <row r="136" spans="1:12" x14ac:dyDescent="0.35">
      <c r="K136" s="58"/>
      <c r="L136" s="62"/>
    </row>
    <row r="137" spans="1:12" x14ac:dyDescent="0.35">
      <c r="K137" s="58"/>
      <c r="L137" s="62"/>
    </row>
    <row r="138" spans="1:12" x14ac:dyDescent="0.35">
      <c r="K138" s="58"/>
      <c r="L138" s="62"/>
    </row>
    <row r="139" spans="1:12" x14ac:dyDescent="0.35">
      <c r="K139" s="58"/>
      <c r="L139" s="62"/>
    </row>
    <row r="140" spans="1:12" x14ac:dyDescent="0.35">
      <c r="A140" s="25"/>
      <c r="B140" s="24"/>
      <c r="K140" s="58"/>
      <c r="L140" s="62"/>
    </row>
    <row r="141" spans="1:12" x14ac:dyDescent="0.35">
      <c r="A141" s="25"/>
      <c r="B141" s="24"/>
      <c r="K141" s="58"/>
      <c r="L141" s="58"/>
    </row>
    <row r="142" spans="1:12" x14ac:dyDescent="0.35">
      <c r="K142" s="58"/>
      <c r="L142" s="64"/>
    </row>
    <row r="143" spans="1:12" x14ac:dyDescent="0.35">
      <c r="K143" s="58"/>
      <c r="L143" s="65"/>
    </row>
    <row r="144" spans="1:12" x14ac:dyDescent="0.35">
      <c r="K144" s="58"/>
      <c r="L144" s="63"/>
    </row>
    <row r="145" spans="11:12" x14ac:dyDescent="0.35">
      <c r="K145" s="58"/>
      <c r="L145" s="63"/>
    </row>
    <row r="146" spans="11:12" x14ac:dyDescent="0.35">
      <c r="K146" s="58"/>
      <c r="L146" s="63"/>
    </row>
    <row r="147" spans="11:12" x14ac:dyDescent="0.35">
      <c r="K147" s="58"/>
      <c r="L147" s="63"/>
    </row>
    <row r="148" spans="11:12" x14ac:dyDescent="0.35">
      <c r="K148" s="58"/>
      <c r="L148" s="63"/>
    </row>
    <row r="149" spans="11:12" x14ac:dyDescent="0.35">
      <c r="K149" s="58"/>
      <c r="L149" s="63"/>
    </row>
    <row r="150" spans="11:12" x14ac:dyDescent="0.35">
      <c r="K150" s="51"/>
      <c r="L150" s="63"/>
    </row>
    <row r="151" spans="11:12" x14ac:dyDescent="0.35">
      <c r="K151" s="58"/>
      <c r="L151" s="63"/>
    </row>
    <row r="152" spans="11:12" x14ac:dyDescent="0.35">
      <c r="K152" s="58"/>
      <c r="L152" s="63"/>
    </row>
    <row r="153" spans="11:12" x14ac:dyDescent="0.35">
      <c r="K153" s="58"/>
      <c r="L153" s="63"/>
    </row>
    <row r="154" spans="11:12" x14ac:dyDescent="0.35">
      <c r="K154" s="58"/>
      <c r="L154" s="63"/>
    </row>
    <row r="155" spans="11:12" x14ac:dyDescent="0.35">
      <c r="K155" s="58"/>
      <c r="L155" s="63"/>
    </row>
    <row r="156" spans="11:12" x14ac:dyDescent="0.35">
      <c r="K156" s="58"/>
      <c r="L156" s="63"/>
    </row>
    <row r="157" spans="11:12" x14ac:dyDescent="0.35">
      <c r="K157" s="58"/>
      <c r="L157" s="63"/>
    </row>
    <row r="158" spans="11:12" x14ac:dyDescent="0.35">
      <c r="K158" s="58"/>
      <c r="L158" s="63"/>
    </row>
    <row r="159" spans="11:12" x14ac:dyDescent="0.35">
      <c r="K159" s="58"/>
      <c r="L159" s="63"/>
    </row>
    <row r="160" spans="11:12" x14ac:dyDescent="0.35">
      <c r="K160" s="58"/>
      <c r="L160" s="63"/>
    </row>
    <row r="161" spans="11:12" x14ac:dyDescent="0.35">
      <c r="K161" s="58"/>
      <c r="L161" s="63"/>
    </row>
    <row r="162" spans="11:12" x14ac:dyDescent="0.35">
      <c r="K162" s="58"/>
      <c r="L162" s="63"/>
    </row>
    <row r="163" spans="11:12" x14ac:dyDescent="0.35">
      <c r="K163" s="58"/>
      <c r="L163" s="63"/>
    </row>
    <row r="164" spans="11:12" x14ac:dyDescent="0.35">
      <c r="K164" s="58"/>
      <c r="L164" s="63"/>
    </row>
    <row r="165" spans="11:12" x14ac:dyDescent="0.35">
      <c r="K165" s="58"/>
      <c r="L165" s="63"/>
    </row>
    <row r="166" spans="11:12" x14ac:dyDescent="0.35">
      <c r="K166" s="58"/>
      <c r="L166" s="63"/>
    </row>
    <row r="167" spans="11:12" x14ac:dyDescent="0.35">
      <c r="K167" s="58"/>
      <c r="L167" s="63"/>
    </row>
    <row r="168" spans="11:12" x14ac:dyDescent="0.35">
      <c r="K168" s="58"/>
      <c r="L168" s="63"/>
    </row>
    <row r="169" spans="11:12" x14ac:dyDescent="0.35">
      <c r="K169" s="58"/>
      <c r="L169" s="63"/>
    </row>
    <row r="170" spans="11:12" x14ac:dyDescent="0.35">
      <c r="K170" s="51"/>
      <c r="L170" s="63"/>
    </row>
    <row r="171" spans="11:12" x14ac:dyDescent="0.35">
      <c r="K171" s="51"/>
      <c r="L171" s="63"/>
    </row>
    <row r="172" spans="11:12" x14ac:dyDescent="0.35">
      <c r="K172" s="51"/>
      <c r="L172" s="63"/>
    </row>
    <row r="173" spans="11:12" x14ac:dyDescent="0.35">
      <c r="K173" s="58"/>
      <c r="L173" s="63"/>
    </row>
    <row r="174" spans="11:12" x14ac:dyDescent="0.35">
      <c r="K174" s="58"/>
      <c r="L174" s="63"/>
    </row>
    <row r="175" spans="11:12" x14ac:dyDescent="0.35">
      <c r="K175" s="58"/>
      <c r="L175" s="63"/>
    </row>
    <row r="176" spans="11:12" x14ac:dyDescent="0.35">
      <c r="K176" s="58"/>
      <c r="L176" s="63"/>
    </row>
    <row r="177" spans="11:12" x14ac:dyDescent="0.35">
      <c r="K177" s="58"/>
      <c r="L177" s="63"/>
    </row>
    <row r="178" spans="11:12" x14ac:dyDescent="0.35">
      <c r="K178" s="58"/>
      <c r="L178" s="63"/>
    </row>
    <row r="179" spans="11:12" x14ac:dyDescent="0.35">
      <c r="K179" s="58"/>
      <c r="L179" s="63"/>
    </row>
    <row r="180" spans="11:12" x14ac:dyDescent="0.35">
      <c r="K180" s="58"/>
      <c r="L180" s="63"/>
    </row>
    <row r="181" spans="11:12" x14ac:dyDescent="0.35">
      <c r="K181" s="58"/>
      <c r="L181" s="58"/>
    </row>
    <row r="182" spans="11:12" x14ac:dyDescent="0.35">
      <c r="K182" s="58"/>
      <c r="L182" s="58"/>
    </row>
    <row r="183" spans="11:12" x14ac:dyDescent="0.35">
      <c r="K183" s="58"/>
      <c r="L183" s="58"/>
    </row>
    <row r="184" spans="11:12" x14ac:dyDescent="0.35">
      <c r="K184" s="58"/>
      <c r="L184" s="58"/>
    </row>
    <row r="185" spans="11:12" x14ac:dyDescent="0.35">
      <c r="K185" s="51"/>
      <c r="L185" s="58"/>
    </row>
    <row r="186" spans="11:12" x14ac:dyDescent="0.35">
      <c r="K186" s="51"/>
      <c r="L186" s="58"/>
    </row>
    <row r="187" spans="11:12" x14ac:dyDescent="0.35">
      <c r="K187" s="51"/>
      <c r="L187" s="58"/>
    </row>
    <row r="188" spans="11:12" x14ac:dyDescent="0.35">
      <c r="K188" s="51"/>
      <c r="L188" s="58"/>
    </row>
    <row r="189" spans="11:12" x14ac:dyDescent="0.35">
      <c r="K189" s="51"/>
      <c r="L189" s="58"/>
    </row>
    <row r="190" spans="11:12" x14ac:dyDescent="0.35">
      <c r="K190" s="51"/>
      <c r="L190" s="58"/>
    </row>
    <row r="191" spans="11:12" x14ac:dyDescent="0.35">
      <c r="K191" s="51"/>
      <c r="L191" s="58"/>
    </row>
    <row r="192" spans="11:12" x14ac:dyDescent="0.35">
      <c r="K192" s="51"/>
      <c r="L192" s="58"/>
    </row>
    <row r="193" spans="11:12" x14ac:dyDescent="0.35">
      <c r="K193" s="51"/>
      <c r="L193" s="58"/>
    </row>
    <row r="194" spans="11:12" x14ac:dyDescent="0.35">
      <c r="K194" s="51"/>
      <c r="L194" s="58"/>
    </row>
    <row r="195" spans="11:12" x14ac:dyDescent="0.35">
      <c r="K195" s="51"/>
      <c r="L195" s="58"/>
    </row>
    <row r="196" spans="11:12" x14ac:dyDescent="0.35">
      <c r="K196" s="51"/>
      <c r="L196" s="58"/>
    </row>
    <row r="197" spans="11:12" x14ac:dyDescent="0.35">
      <c r="K197" s="51"/>
      <c r="L197" s="58"/>
    </row>
    <row r="198" spans="11:12" x14ac:dyDescent="0.35">
      <c r="K198" s="51"/>
      <c r="L198" s="58"/>
    </row>
    <row r="199" spans="11:12" x14ac:dyDescent="0.35">
      <c r="K199" s="51"/>
      <c r="L199" s="58"/>
    </row>
    <row r="200" spans="11:12" x14ac:dyDescent="0.35">
      <c r="K200" s="51"/>
      <c r="L200" s="58"/>
    </row>
    <row r="201" spans="11:12" x14ac:dyDescent="0.35">
      <c r="K201" s="51"/>
      <c r="L201" s="58"/>
    </row>
    <row r="202" spans="11:12" x14ac:dyDescent="0.35">
      <c r="K202" s="51"/>
      <c r="L202" s="58"/>
    </row>
    <row r="203" spans="11:12" x14ac:dyDescent="0.35">
      <c r="K203" s="51"/>
      <c r="L203" s="58"/>
    </row>
    <row r="204" spans="11:12" x14ac:dyDescent="0.35">
      <c r="K204" s="51"/>
      <c r="L204" s="58"/>
    </row>
    <row r="205" spans="11:12" x14ac:dyDescent="0.35">
      <c r="K205" s="51"/>
      <c r="L205" s="58"/>
    </row>
    <row r="206" spans="11:12" x14ac:dyDescent="0.35">
      <c r="K206" s="51"/>
      <c r="L206" s="58"/>
    </row>
    <row r="207" spans="11:12" x14ac:dyDescent="0.35">
      <c r="K207" s="51"/>
      <c r="L207" s="58"/>
    </row>
    <row r="208" spans="11:12" x14ac:dyDescent="0.35">
      <c r="K208" s="51"/>
      <c r="L208" s="58"/>
    </row>
    <row r="209" spans="11:12" x14ac:dyDescent="0.35">
      <c r="K209" s="51"/>
      <c r="L209" s="58"/>
    </row>
    <row r="210" spans="11:12" x14ac:dyDescent="0.35">
      <c r="K210" s="51"/>
      <c r="L210" s="58"/>
    </row>
    <row r="211" spans="11:12" x14ac:dyDescent="0.35">
      <c r="K211" s="51"/>
      <c r="L211" s="58"/>
    </row>
    <row r="212" spans="11:12" x14ac:dyDescent="0.35">
      <c r="K212" s="51"/>
      <c r="L212" s="58"/>
    </row>
    <row r="213" spans="11:12" x14ac:dyDescent="0.35">
      <c r="K213" s="51"/>
      <c r="L213" s="58"/>
    </row>
    <row r="214" spans="11:12" x14ac:dyDescent="0.35">
      <c r="K214" s="51"/>
      <c r="L214" s="58"/>
    </row>
    <row r="215" spans="11:12" x14ac:dyDescent="0.35">
      <c r="K215" s="51"/>
      <c r="L215" s="51"/>
    </row>
    <row r="216" spans="11:12" x14ac:dyDescent="0.35">
      <c r="K216" s="51"/>
      <c r="L216" s="51"/>
    </row>
    <row r="217" spans="11:12" x14ac:dyDescent="0.35">
      <c r="K217" s="51"/>
      <c r="L217" s="51"/>
    </row>
    <row r="218" spans="11:12" x14ac:dyDescent="0.35">
      <c r="K218" s="51"/>
      <c r="L218" s="51"/>
    </row>
    <row r="219" spans="11:12" x14ac:dyDescent="0.35">
      <c r="K219" s="51"/>
      <c r="L219" s="51"/>
    </row>
    <row r="220" spans="11:12" x14ac:dyDescent="0.35">
      <c r="K220" s="51"/>
      <c r="L220" s="51"/>
    </row>
    <row r="221" spans="11:12" x14ac:dyDescent="0.35">
      <c r="K221" s="51"/>
      <c r="L221" s="51"/>
    </row>
    <row r="222" spans="11:12" x14ac:dyDescent="0.35">
      <c r="K222" s="51"/>
      <c r="L222" s="51"/>
    </row>
    <row r="223" spans="11:12" x14ac:dyDescent="0.35">
      <c r="K223" s="51"/>
      <c r="L223" s="51"/>
    </row>
    <row r="224" spans="11:12" x14ac:dyDescent="0.35">
      <c r="K224" s="51"/>
      <c r="L224" s="51"/>
    </row>
    <row r="225" spans="11:12" x14ac:dyDescent="0.35">
      <c r="K225" s="51"/>
      <c r="L225" s="51"/>
    </row>
    <row r="226" spans="11:12" x14ac:dyDescent="0.35">
      <c r="K226" s="51"/>
      <c r="L226" s="51"/>
    </row>
    <row r="227" spans="11:12" x14ac:dyDescent="0.35">
      <c r="K227" s="51"/>
      <c r="L227" s="51"/>
    </row>
    <row r="228" spans="11:12" x14ac:dyDescent="0.35">
      <c r="K228" s="51"/>
      <c r="L228" s="51"/>
    </row>
    <row r="229" spans="11:12" x14ac:dyDescent="0.35">
      <c r="K229" s="51"/>
      <c r="L229" s="51"/>
    </row>
    <row r="230" spans="11:12" x14ac:dyDescent="0.35">
      <c r="K230" s="51"/>
      <c r="L230" s="51"/>
    </row>
    <row r="231" spans="11:12" x14ac:dyDescent="0.35">
      <c r="K231" s="51"/>
      <c r="L231" s="51"/>
    </row>
    <row r="232" spans="11:12" x14ac:dyDescent="0.35">
      <c r="K232" s="51"/>
      <c r="L232" s="51"/>
    </row>
    <row r="233" spans="11:12" x14ac:dyDescent="0.35">
      <c r="K233" s="51"/>
      <c r="L233" s="51"/>
    </row>
    <row r="234" spans="11:12" x14ac:dyDescent="0.35">
      <c r="K234" s="51"/>
      <c r="L234" s="51"/>
    </row>
    <row r="235" spans="11:12" x14ac:dyDescent="0.35">
      <c r="K235" s="51"/>
      <c r="L235" s="51"/>
    </row>
    <row r="236" spans="11:12" x14ac:dyDescent="0.35">
      <c r="K236" s="51"/>
      <c r="L236" s="51"/>
    </row>
    <row r="237" spans="11:12" x14ac:dyDescent="0.35">
      <c r="K237" s="51"/>
      <c r="L237" s="51"/>
    </row>
    <row r="238" spans="11:12" x14ac:dyDescent="0.35">
      <c r="K238" s="51"/>
      <c r="L238" s="51"/>
    </row>
    <row r="239" spans="11:12" x14ac:dyDescent="0.35">
      <c r="K239" s="51"/>
      <c r="L239" s="51"/>
    </row>
    <row r="240" spans="11:12" x14ac:dyDescent="0.35">
      <c r="K240" s="51"/>
      <c r="L240" s="51"/>
    </row>
    <row r="241" spans="11:12" x14ac:dyDescent="0.35">
      <c r="K241" s="51"/>
      <c r="L241" s="51"/>
    </row>
    <row r="242" spans="11:12" x14ac:dyDescent="0.35">
      <c r="K242" s="51"/>
      <c r="L242" s="51"/>
    </row>
    <row r="243" spans="11:12" x14ac:dyDescent="0.35">
      <c r="K243" s="51"/>
      <c r="L243" s="51"/>
    </row>
    <row r="244" spans="11:12" x14ac:dyDescent="0.35">
      <c r="K244" s="51"/>
      <c r="L244" s="51"/>
    </row>
    <row r="245" spans="11:12" x14ac:dyDescent="0.35">
      <c r="K245" s="51"/>
      <c r="L245" s="51"/>
    </row>
    <row r="246" spans="11:12" x14ac:dyDescent="0.35">
      <c r="K246" s="51"/>
      <c r="L246" s="51"/>
    </row>
    <row r="247" spans="11:12" x14ac:dyDescent="0.35">
      <c r="K247" s="51"/>
      <c r="L247" s="51"/>
    </row>
    <row r="248" spans="11:12" x14ac:dyDescent="0.35">
      <c r="K248" s="51"/>
      <c r="L248" s="51"/>
    </row>
    <row r="249" spans="11:12" x14ac:dyDescent="0.35">
      <c r="K249" s="51"/>
      <c r="L249" s="51"/>
    </row>
    <row r="250" spans="11:12" x14ac:dyDescent="0.35">
      <c r="K250" s="51"/>
      <c r="L250" s="51"/>
    </row>
    <row r="251" spans="11:12" x14ac:dyDescent="0.35">
      <c r="K251" s="51"/>
      <c r="L251" s="51"/>
    </row>
    <row r="252" spans="11:12" x14ac:dyDescent="0.35">
      <c r="K252" s="51"/>
      <c r="L252" s="51"/>
    </row>
    <row r="253" spans="11:12" x14ac:dyDescent="0.35">
      <c r="K253" s="51"/>
      <c r="L253" s="51"/>
    </row>
    <row r="254" spans="11:12" x14ac:dyDescent="0.35">
      <c r="K254" s="51"/>
      <c r="L254" s="51"/>
    </row>
    <row r="255" spans="11:12" x14ac:dyDescent="0.35">
      <c r="K255" s="51"/>
      <c r="L255" s="51"/>
    </row>
    <row r="256" spans="11:12" x14ac:dyDescent="0.35">
      <c r="K256" s="51"/>
      <c r="L256" s="51"/>
    </row>
    <row r="257" spans="11:12" x14ac:dyDescent="0.35">
      <c r="K257" s="51"/>
      <c r="L257" s="51"/>
    </row>
    <row r="258" spans="11:12" x14ac:dyDescent="0.35">
      <c r="K258" s="51"/>
      <c r="L258" s="51"/>
    </row>
    <row r="259" spans="11:12" x14ac:dyDescent="0.35">
      <c r="K259" s="51"/>
      <c r="L259" s="51"/>
    </row>
    <row r="260" spans="11:12" x14ac:dyDescent="0.35">
      <c r="K260" s="51"/>
      <c r="L260" s="51"/>
    </row>
    <row r="261" spans="11:12" x14ac:dyDescent="0.35">
      <c r="K261" s="51"/>
      <c r="L261" s="51"/>
    </row>
    <row r="262" spans="11:12" x14ac:dyDescent="0.35">
      <c r="K262" s="51"/>
      <c r="L262" s="51"/>
    </row>
    <row r="263" spans="11:12" x14ac:dyDescent="0.35">
      <c r="K263" s="51"/>
      <c r="L263" s="51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A38B5-F750-4DAF-9280-8EE2847E4473}">
  <sheetPr codeName="Sheet9">
    <tabColor rgb="FF0070C0"/>
  </sheetPr>
  <dimension ref="A1:L263"/>
  <sheetViews>
    <sheetView showRuler="0" zoomScaleNormal="100" workbookViewId="0">
      <selection sqref="A1:I1"/>
    </sheetView>
  </sheetViews>
  <sheetFormatPr defaultColWidth="8.7265625" defaultRowHeight="14.5" x14ac:dyDescent="0.35"/>
  <cols>
    <col min="1" max="1" width="14.81640625" style="22" customWidth="1"/>
    <col min="2" max="2" width="10.453125" style="22" customWidth="1"/>
    <col min="3" max="5" width="10" style="22" customWidth="1"/>
    <col min="6" max="6" width="10.453125" style="22" customWidth="1"/>
    <col min="7" max="9" width="10" style="22" customWidth="1"/>
    <col min="10" max="10" width="6.26953125" style="68" customWidth="1"/>
    <col min="11" max="11" width="11.7265625" style="22" customWidth="1"/>
    <col min="12" max="12" width="13.54296875" style="22" bestFit="1" customWidth="1"/>
    <col min="13" max="16384" width="8.7265625" style="22"/>
  </cols>
  <sheetData>
    <row r="1" spans="1:12" ht="60" customHeight="1" x14ac:dyDescent="0.35">
      <c r="A1" s="79" t="s">
        <v>25</v>
      </c>
      <c r="B1" s="79"/>
      <c r="C1" s="79"/>
      <c r="D1" s="79"/>
      <c r="E1" s="79"/>
      <c r="F1" s="79"/>
      <c r="G1" s="79"/>
      <c r="H1" s="79"/>
      <c r="I1" s="79"/>
      <c r="J1" s="74"/>
      <c r="K1" s="48"/>
      <c r="L1" s="49" t="s">
        <v>30</v>
      </c>
    </row>
    <row r="2" spans="1:12" ht="19.5" customHeight="1" x14ac:dyDescent="0.45">
      <c r="A2" s="7" t="str">
        <f>"Weekly Payroll Jobs and Wages in Australia - " &amp;$L$1</f>
        <v>Weekly Payroll Jobs and Wages in Australia - Wholesale trade</v>
      </c>
      <c r="B2" s="29"/>
      <c r="C2" s="29"/>
      <c r="D2" s="29"/>
      <c r="E2" s="29"/>
      <c r="F2" s="29"/>
      <c r="G2" s="29"/>
      <c r="H2" s="29"/>
      <c r="I2" s="29"/>
      <c r="J2" s="67"/>
      <c r="K2" s="77"/>
      <c r="L2" s="73">
        <v>43939</v>
      </c>
    </row>
    <row r="3" spans="1:12" ht="15" customHeight="1" x14ac:dyDescent="0.35">
      <c r="A3" s="47" t="str">
        <f>"Week ending "&amp;TEXT($L$2,"dd mmmm yyyy")</f>
        <v>Week ending 18 April 2020</v>
      </c>
      <c r="B3" s="29"/>
      <c r="C3" s="44"/>
      <c r="D3" s="46"/>
      <c r="E3" s="29"/>
      <c r="F3" s="29"/>
      <c r="G3" s="29"/>
      <c r="H3" s="29"/>
      <c r="I3" s="29"/>
      <c r="J3" s="67"/>
      <c r="K3" s="50" t="s">
        <v>24</v>
      </c>
      <c r="L3" s="53">
        <v>43904</v>
      </c>
    </row>
    <row r="4" spans="1:12" ht="15" customHeight="1" x14ac:dyDescent="0.35">
      <c r="A4" s="6" t="s">
        <v>23</v>
      </c>
      <c r="B4" s="28"/>
      <c r="C4" s="28"/>
      <c r="D4" s="28"/>
      <c r="E4" s="28"/>
      <c r="F4" s="28"/>
      <c r="G4" s="28"/>
      <c r="H4" s="28"/>
      <c r="I4" s="28"/>
      <c r="J4" s="67"/>
      <c r="K4" s="52" t="s">
        <v>62</v>
      </c>
      <c r="L4" s="53">
        <v>43911</v>
      </c>
    </row>
    <row r="5" spans="1:12" ht="11.65" customHeight="1" x14ac:dyDescent="0.35">
      <c r="A5" s="66"/>
      <c r="B5" s="29"/>
      <c r="C5" s="29"/>
      <c r="D5" s="28"/>
      <c r="E5" s="28"/>
      <c r="F5" s="29"/>
      <c r="G5" s="29"/>
      <c r="H5" s="29"/>
      <c r="I5" s="29"/>
      <c r="J5" s="67"/>
      <c r="K5" s="52"/>
      <c r="L5" s="53">
        <v>43918</v>
      </c>
    </row>
    <row r="6" spans="1:12" ht="16.5" customHeight="1" thickBot="1" x14ac:dyDescent="0.4">
      <c r="A6" s="45" t="str">
        <f>"Change in employee jobs and total employee wages, "&amp;$L$1</f>
        <v>Change in employee jobs and total employee wages, Wholesale trade</v>
      </c>
      <c r="B6" s="44"/>
      <c r="C6" s="43"/>
      <c r="D6" s="42"/>
      <c r="E6" s="28"/>
      <c r="F6" s="29"/>
      <c r="G6" s="29"/>
      <c r="H6" s="29"/>
      <c r="I6" s="29"/>
      <c r="J6" s="67"/>
      <c r="K6" s="52"/>
      <c r="L6" s="53">
        <v>43925</v>
      </c>
    </row>
    <row r="7" spans="1:12" ht="16.5" customHeight="1" thickTop="1" x14ac:dyDescent="0.35">
      <c r="A7" s="41"/>
      <c r="B7" s="91" t="s">
        <v>22</v>
      </c>
      <c r="C7" s="92"/>
      <c r="D7" s="92"/>
      <c r="E7" s="93"/>
      <c r="F7" s="94" t="s">
        <v>21</v>
      </c>
      <c r="G7" s="95"/>
      <c r="H7" s="95"/>
      <c r="I7" s="96"/>
      <c r="J7" s="69"/>
      <c r="K7" s="52" t="s">
        <v>63</v>
      </c>
      <c r="L7" s="53">
        <v>43932</v>
      </c>
    </row>
    <row r="8" spans="1:12" ht="34.15" customHeight="1" x14ac:dyDescent="0.35">
      <c r="A8" s="97"/>
      <c r="B8" s="99" t="s">
        <v>65</v>
      </c>
      <c r="C8" s="101" t="str">
        <f>"% Change between " &amp; TEXT($L$4,"dd mmmm")&amp;" and "&amp; TEXT($L$2,"dd mmmm") &amp; " (monthly change)"</f>
        <v>% Change between 21 March and 18 April (monthly change)</v>
      </c>
      <c r="D8" s="82" t="str">
        <f>"% Change between " &amp; TEXT($L$7,"dd mmmm")&amp;" and "&amp; TEXT($L$2,"dd mmmm") &amp; " (weekly change)"</f>
        <v>% Change between 11 April and 18 April (weekly change)</v>
      </c>
      <c r="E8" s="84" t="str">
        <f>"% Change between " &amp; TEXT($L$6,"dd mmmm")&amp;" and "&amp; TEXT($L$7,"dd mmmm") &amp; " (weekly change)"</f>
        <v>% Change between 04 April and 11 April (weekly change)</v>
      </c>
      <c r="F8" s="103" t="s">
        <v>65</v>
      </c>
      <c r="G8" s="101" t="str">
        <f>"% Change between " &amp; TEXT($L$4,"dd mmmm")&amp;" and "&amp; TEXT($L$2,"dd mmmm") &amp; " (monthly change)"</f>
        <v>% Change between 21 March and 18 April (monthly change)</v>
      </c>
      <c r="H8" s="82" t="str">
        <f>"% Change between " &amp; TEXT($L$7,"dd mmmm")&amp;" and "&amp; TEXT($L$2,"dd mmmm") &amp; " (weekly change)"</f>
        <v>% Change between 11 April and 18 April (weekly change)</v>
      </c>
      <c r="I8" s="84" t="str">
        <f>"% Change between " &amp; TEXT($L$6,"dd mmmm")&amp;" and "&amp; TEXT($L$7,"dd mmmm") &amp; " (weekly change)"</f>
        <v>% Change between 04 April and 11 April (weekly change)</v>
      </c>
      <c r="J8" s="70"/>
      <c r="K8" s="52" t="s">
        <v>64</v>
      </c>
      <c r="L8" s="53">
        <v>43939</v>
      </c>
    </row>
    <row r="9" spans="1:12" ht="34.15" customHeight="1" thickBot="1" x14ac:dyDescent="0.4">
      <c r="A9" s="98"/>
      <c r="B9" s="100"/>
      <c r="C9" s="102"/>
      <c r="D9" s="83"/>
      <c r="E9" s="85"/>
      <c r="F9" s="104"/>
      <c r="G9" s="102"/>
      <c r="H9" s="83"/>
      <c r="I9" s="85"/>
      <c r="J9" s="71"/>
      <c r="K9" s="54" t="s">
        <v>20</v>
      </c>
      <c r="L9" s="56">
        <v>100</v>
      </c>
    </row>
    <row r="10" spans="1:12" x14ac:dyDescent="0.35">
      <c r="A10" s="39"/>
      <c r="B10" s="86" t="s">
        <v>18</v>
      </c>
      <c r="C10" s="87"/>
      <c r="D10" s="87"/>
      <c r="E10" s="87"/>
      <c r="F10" s="87"/>
      <c r="G10" s="87"/>
      <c r="H10" s="87"/>
      <c r="I10" s="88"/>
      <c r="J10" s="55"/>
      <c r="K10" s="78" t="s">
        <v>19</v>
      </c>
      <c r="L10" s="56">
        <v>100.06826378155588</v>
      </c>
    </row>
    <row r="11" spans="1:12" x14ac:dyDescent="0.35">
      <c r="A11" s="40" t="s">
        <v>17</v>
      </c>
      <c r="B11" s="36">
        <v>-4.3944766443414052E-2</v>
      </c>
      <c r="C11" s="36">
        <v>-4.4596960687148912E-2</v>
      </c>
      <c r="D11" s="36">
        <v>-7.3755120598736346E-3</v>
      </c>
      <c r="E11" s="36">
        <v>1.6572692974983205E-3</v>
      </c>
      <c r="F11" s="36">
        <v>-0.10856290743533492</v>
      </c>
      <c r="G11" s="36">
        <v>-0.10309423551026742</v>
      </c>
      <c r="H11" s="36">
        <v>-4.0251174491515607E-2</v>
      </c>
      <c r="I11" s="35">
        <v>-4.3842972853341156E-2</v>
      </c>
      <c r="J11" s="55"/>
      <c r="K11" s="55"/>
      <c r="L11" s="56">
        <v>98.573973896616863</v>
      </c>
    </row>
    <row r="12" spans="1:12" x14ac:dyDescent="0.35">
      <c r="A12" s="37" t="s">
        <v>6</v>
      </c>
      <c r="B12" s="36">
        <v>-4.5248734288808823E-2</v>
      </c>
      <c r="C12" s="36">
        <v>-4.4099033496623807E-2</v>
      </c>
      <c r="D12" s="36">
        <v>-8.8556804141907142E-3</v>
      </c>
      <c r="E12" s="36">
        <v>2.8058609336079066E-3</v>
      </c>
      <c r="F12" s="36">
        <v>-9.8507039630612359E-2</v>
      </c>
      <c r="G12" s="36">
        <v>-9.4466187451373806E-2</v>
      </c>
      <c r="H12" s="36">
        <v>-3.6990922255318304E-2</v>
      </c>
      <c r="I12" s="35">
        <v>-4.1884551813273552E-2</v>
      </c>
      <c r="J12" s="55"/>
      <c r="K12" s="55"/>
      <c r="L12" s="56">
        <v>96.156545165722136</v>
      </c>
    </row>
    <row r="13" spans="1:12" ht="15" customHeight="1" x14ac:dyDescent="0.35">
      <c r="A13" s="37" t="s">
        <v>5</v>
      </c>
      <c r="B13" s="36">
        <v>-4.5392841218907853E-2</v>
      </c>
      <c r="C13" s="36">
        <v>-4.677935917086351E-2</v>
      </c>
      <c r="D13" s="36">
        <v>-9.6699930237496012E-3</v>
      </c>
      <c r="E13" s="36">
        <v>9.9632061211707423E-4</v>
      </c>
      <c r="F13" s="36">
        <v>-0.1278509776892045</v>
      </c>
      <c r="G13" s="36">
        <v>-0.12014036654869087</v>
      </c>
      <c r="H13" s="36">
        <v>-2.6303548418905032E-2</v>
      </c>
      <c r="I13" s="35">
        <v>-7.7454358880562846E-2</v>
      </c>
      <c r="J13" s="55"/>
      <c r="K13" s="55"/>
      <c r="L13" s="56">
        <v>96.315902455778811</v>
      </c>
    </row>
    <row r="14" spans="1:12" ht="15" customHeight="1" x14ac:dyDescent="0.35">
      <c r="A14" s="37" t="s">
        <v>52</v>
      </c>
      <c r="B14" s="36">
        <v>-4.2091401742542778E-2</v>
      </c>
      <c r="C14" s="36">
        <v>-4.4368256705427211E-2</v>
      </c>
      <c r="D14" s="36">
        <v>-1.1076739456088447E-3</v>
      </c>
      <c r="E14" s="36">
        <v>4.1267068355543834E-4</v>
      </c>
      <c r="F14" s="36">
        <v>-0.11593146788707975</v>
      </c>
      <c r="G14" s="36">
        <v>-0.10111935206356926</v>
      </c>
      <c r="H14" s="36">
        <v>-5.9924187734924916E-2</v>
      </c>
      <c r="I14" s="35">
        <v>-9.8575837924709253E-3</v>
      </c>
      <c r="J14" s="55"/>
      <c r="K14" s="55"/>
      <c r="L14" s="56">
        <v>95.60552335565859</v>
      </c>
    </row>
    <row r="15" spans="1:12" ht="15" customHeight="1" x14ac:dyDescent="0.35">
      <c r="A15" s="37" t="s">
        <v>4</v>
      </c>
      <c r="B15" s="36">
        <v>-5.104980951037108E-2</v>
      </c>
      <c r="C15" s="36">
        <v>-4.9809614637420063E-2</v>
      </c>
      <c r="D15" s="36">
        <v>-9.7971804026943943E-3</v>
      </c>
      <c r="E15" s="36">
        <v>-5.2044865581584165E-3</v>
      </c>
      <c r="F15" s="36">
        <v>-9.3970623350986826E-2</v>
      </c>
      <c r="G15" s="36">
        <v>-8.9079373214565272E-2</v>
      </c>
      <c r="H15" s="36">
        <v>-3.4516576416852685E-2</v>
      </c>
      <c r="I15" s="35">
        <v>-3.2201596906339391E-2</v>
      </c>
      <c r="J15" s="55"/>
      <c r="K15" s="78" t="s">
        <v>16</v>
      </c>
      <c r="L15" s="56">
        <v>100</v>
      </c>
    </row>
    <row r="16" spans="1:12" ht="15" customHeight="1" x14ac:dyDescent="0.35">
      <c r="A16" s="37" t="s">
        <v>3</v>
      </c>
      <c r="B16" s="36">
        <v>-3.9010507287312257E-2</v>
      </c>
      <c r="C16" s="36">
        <v>-4.1933093038972857E-2</v>
      </c>
      <c r="D16" s="36">
        <v>-5.9000490872116451E-3</v>
      </c>
      <c r="E16" s="36">
        <v>4.1264925705060129E-3</v>
      </c>
      <c r="F16" s="36">
        <v>-9.1991008306315236E-2</v>
      </c>
      <c r="G16" s="36">
        <v>-0.10143952597923955</v>
      </c>
      <c r="H16" s="36">
        <v>-5.5869030916400941E-2</v>
      </c>
      <c r="I16" s="35">
        <v>-2.0807644246315871E-2</v>
      </c>
      <c r="J16" s="55"/>
      <c r="K16" s="55"/>
      <c r="L16" s="56">
        <v>99.390273522416393</v>
      </c>
    </row>
    <row r="17" spans="1:12" ht="15" customHeight="1" x14ac:dyDescent="0.35">
      <c r="A17" s="37" t="s">
        <v>51</v>
      </c>
      <c r="B17" s="36">
        <v>-1.8857715430861677E-2</v>
      </c>
      <c r="C17" s="36">
        <v>-1.6887550200803236E-2</v>
      </c>
      <c r="D17" s="36">
        <v>-1.2310676598386139E-2</v>
      </c>
      <c r="E17" s="36">
        <v>1.4913431538229993E-2</v>
      </c>
      <c r="F17" s="36">
        <v>-3.628487607629638E-2</v>
      </c>
      <c r="G17" s="36">
        <v>-5.9321345902965228E-2</v>
      </c>
      <c r="H17" s="36">
        <v>-7.1500116853835061E-2</v>
      </c>
      <c r="I17" s="35">
        <v>-2.0919382189690805E-2</v>
      </c>
      <c r="J17" s="55"/>
      <c r="K17" s="55"/>
      <c r="L17" s="56">
        <v>98.267068953431306</v>
      </c>
    </row>
    <row r="18" spans="1:12" ht="15" customHeight="1" x14ac:dyDescent="0.35">
      <c r="A18" s="37" t="s">
        <v>2</v>
      </c>
      <c r="B18" s="36">
        <v>-4.1934766493698983E-2</v>
      </c>
      <c r="C18" s="36">
        <v>-3.9442586399108137E-2</v>
      </c>
      <c r="D18" s="36">
        <v>1.247943595769696E-2</v>
      </c>
      <c r="E18" s="36">
        <v>1.0872922226533799E-2</v>
      </c>
      <c r="F18" s="36">
        <v>-0.10149368103976708</v>
      </c>
      <c r="G18" s="36">
        <v>-0.11775709818266111</v>
      </c>
      <c r="H18" s="36">
        <v>-7.3152427891407745E-2</v>
      </c>
      <c r="I18" s="35">
        <v>6.9442867533597852E-3</v>
      </c>
      <c r="J18" s="55"/>
      <c r="K18" s="55"/>
      <c r="L18" s="56">
        <v>97.141295394668603</v>
      </c>
    </row>
    <row r="19" spans="1:12" x14ac:dyDescent="0.35">
      <c r="A19" s="38" t="s">
        <v>1</v>
      </c>
      <c r="B19" s="36">
        <v>-2.2415649676956195E-2</v>
      </c>
      <c r="C19" s="36">
        <v>-3.2830255681818077E-2</v>
      </c>
      <c r="D19" s="36">
        <v>-9.9781897491820759E-3</v>
      </c>
      <c r="E19" s="36">
        <v>-2.5380710659897998E-3</v>
      </c>
      <c r="F19" s="36">
        <v>-8.7134226426564987E-2</v>
      </c>
      <c r="G19" s="36">
        <v>-7.0336008394771721E-2</v>
      </c>
      <c r="H19" s="36">
        <v>-5.5953015032056297E-2</v>
      </c>
      <c r="I19" s="35">
        <v>3.1435572787632537E-3</v>
      </c>
      <c r="J19" s="71"/>
      <c r="K19" s="57"/>
      <c r="L19" s="56">
        <v>92.882332217741748</v>
      </c>
    </row>
    <row r="20" spans="1:12" x14ac:dyDescent="0.35">
      <c r="A20" s="39"/>
      <c r="B20" s="89" t="s">
        <v>15</v>
      </c>
      <c r="C20" s="89"/>
      <c r="D20" s="89"/>
      <c r="E20" s="89"/>
      <c r="F20" s="89"/>
      <c r="G20" s="89"/>
      <c r="H20" s="89"/>
      <c r="I20" s="90"/>
      <c r="J20" s="55"/>
      <c r="K20" s="55"/>
      <c r="L20" s="56">
        <v>89.143709256466508</v>
      </c>
    </row>
    <row r="21" spans="1:12" x14ac:dyDescent="0.35">
      <c r="A21" s="37" t="s">
        <v>14</v>
      </c>
      <c r="B21" s="36">
        <v>-3.4619558274784135E-2</v>
      </c>
      <c r="C21" s="36">
        <v>-3.5864148206839697E-2</v>
      </c>
      <c r="D21" s="36">
        <v>-2.0061928972820997E-3</v>
      </c>
      <c r="E21" s="36">
        <v>3.7726284363372997E-3</v>
      </c>
      <c r="F21" s="36">
        <v>-0.10846790246558791</v>
      </c>
      <c r="G21" s="36">
        <v>-0.10128405258629336</v>
      </c>
      <c r="H21" s="36">
        <v>-4.6646728364174606E-2</v>
      </c>
      <c r="I21" s="35">
        <v>-3.66846868173758E-2</v>
      </c>
      <c r="J21" s="55"/>
      <c r="K21" s="55"/>
      <c r="L21" s="55"/>
    </row>
    <row r="22" spans="1:12" x14ac:dyDescent="0.35">
      <c r="A22" s="37" t="s">
        <v>13</v>
      </c>
      <c r="B22" s="36">
        <v>-5.801980198019796E-2</v>
      </c>
      <c r="C22" s="36">
        <v>-5.7112181693048769E-2</v>
      </c>
      <c r="D22" s="36">
        <v>-1.6493222562308674E-2</v>
      </c>
      <c r="E22" s="36">
        <v>-1.2620042598672221E-3</v>
      </c>
      <c r="F22" s="36">
        <v>-0.10920555044125213</v>
      </c>
      <c r="G22" s="36">
        <v>-0.10722214238207028</v>
      </c>
      <c r="H22" s="36">
        <v>-2.3652424474771783E-2</v>
      </c>
      <c r="I22" s="35">
        <v>-6.1467468192879182E-2</v>
      </c>
      <c r="J22" s="55"/>
      <c r="K22" s="58" t="s">
        <v>12</v>
      </c>
      <c r="L22" s="59"/>
    </row>
    <row r="23" spans="1:12" x14ac:dyDescent="0.35">
      <c r="A23" s="38" t="s">
        <v>54</v>
      </c>
      <c r="B23" s="36">
        <v>-0.15600456220389536</v>
      </c>
      <c r="C23" s="36">
        <v>-0.15078919491525422</v>
      </c>
      <c r="D23" s="36">
        <v>-2.8493233690163544E-2</v>
      </c>
      <c r="E23" s="36">
        <v>-3.3477859400408705E-2</v>
      </c>
      <c r="F23" s="36">
        <v>-9.7678570188776237E-2</v>
      </c>
      <c r="G23" s="36">
        <v>-8.7047807843479541E-2</v>
      </c>
      <c r="H23" s="36">
        <v>-2.0088740420603712E-2</v>
      </c>
      <c r="I23" s="35">
        <v>-1.8664426089888719E-2</v>
      </c>
      <c r="J23" s="55"/>
      <c r="K23" s="58"/>
      <c r="L23" s="55" t="s">
        <v>9</v>
      </c>
    </row>
    <row r="24" spans="1:12" x14ac:dyDescent="0.35">
      <c r="A24" s="37" t="s">
        <v>55</v>
      </c>
      <c r="B24" s="36">
        <v>-7.6251579049655072E-2</v>
      </c>
      <c r="C24" s="36">
        <v>-7.917083388829016E-2</v>
      </c>
      <c r="D24" s="36">
        <v>-2.0638481449525403E-2</v>
      </c>
      <c r="E24" s="36">
        <v>-7.8964051336470886E-3</v>
      </c>
      <c r="F24" s="36">
        <v>-0.12092528048647344</v>
      </c>
      <c r="G24" s="36">
        <v>-0.12008572041964061</v>
      </c>
      <c r="H24" s="36">
        <v>-4.1483586000346295E-2</v>
      </c>
      <c r="I24" s="35">
        <v>-3.5380215960568284E-2</v>
      </c>
      <c r="J24" s="55"/>
      <c r="K24" s="55" t="s">
        <v>54</v>
      </c>
      <c r="L24" s="56">
        <v>99.3858571679242</v>
      </c>
    </row>
    <row r="25" spans="1:12" x14ac:dyDescent="0.35">
      <c r="A25" s="37" t="s">
        <v>56</v>
      </c>
      <c r="B25" s="36">
        <v>-3.0270602483686071E-2</v>
      </c>
      <c r="C25" s="36">
        <v>-3.2526600541027961E-2</v>
      </c>
      <c r="D25" s="36">
        <v>-5.507614448450715E-3</v>
      </c>
      <c r="E25" s="36">
        <v>6.3853000415663441E-3</v>
      </c>
      <c r="F25" s="36">
        <v>-0.10163247844997447</v>
      </c>
      <c r="G25" s="36">
        <v>-0.10153518323006616</v>
      </c>
      <c r="H25" s="36">
        <v>-4.4785178100863909E-2</v>
      </c>
      <c r="I25" s="35">
        <v>-3.6095668319862328E-2</v>
      </c>
      <c r="J25" s="55"/>
      <c r="K25" s="55" t="s">
        <v>55</v>
      </c>
      <c r="L25" s="56">
        <v>100.31702458458847</v>
      </c>
    </row>
    <row r="26" spans="1:12" x14ac:dyDescent="0.35">
      <c r="A26" s="37" t="s">
        <v>57</v>
      </c>
      <c r="B26" s="36">
        <v>-2.4961211404665562E-2</v>
      </c>
      <c r="C26" s="36">
        <v>-2.402922166590804E-2</v>
      </c>
      <c r="D26" s="36">
        <v>-2.0070560199578757E-3</v>
      </c>
      <c r="E26" s="36">
        <v>8.2269804941219604E-3</v>
      </c>
      <c r="F26" s="36">
        <v>-0.11532196088670899</v>
      </c>
      <c r="G26" s="36">
        <v>-0.10639381706475193</v>
      </c>
      <c r="H26" s="36">
        <v>-4.1866814429776911E-2</v>
      </c>
      <c r="I26" s="35">
        <v>-5.2981858033650187E-2</v>
      </c>
      <c r="J26" s="55"/>
      <c r="K26" s="55" t="s">
        <v>56</v>
      </c>
      <c r="L26" s="56">
        <v>100.23318450498002</v>
      </c>
    </row>
    <row r="27" spans="1:12" ht="17.25" customHeight="1" x14ac:dyDescent="0.35">
      <c r="A27" s="37" t="s">
        <v>58</v>
      </c>
      <c r="B27" s="36">
        <v>-2.3695510447629187E-2</v>
      </c>
      <c r="C27" s="36">
        <v>-2.3242203477895518E-2</v>
      </c>
      <c r="D27" s="36">
        <v>-8.9807087771665017E-4</v>
      </c>
      <c r="E27" s="36">
        <v>8.3527695380178901E-3</v>
      </c>
      <c r="F27" s="36">
        <v>-0.1129063883551239</v>
      </c>
      <c r="G27" s="36">
        <v>-9.7957720152657246E-2</v>
      </c>
      <c r="H27" s="36">
        <v>-3.9212383399122364E-2</v>
      </c>
      <c r="I27" s="35">
        <v>-4.6105713819654004E-2</v>
      </c>
      <c r="J27" s="72"/>
      <c r="K27" s="60" t="s">
        <v>57</v>
      </c>
      <c r="L27" s="56">
        <v>99.90450638897731</v>
      </c>
    </row>
    <row r="28" spans="1:12" x14ac:dyDescent="0.35">
      <c r="A28" s="37" t="s">
        <v>59</v>
      </c>
      <c r="B28" s="36">
        <v>-4.3121763776094113E-2</v>
      </c>
      <c r="C28" s="36">
        <v>-4.2599934558542718E-2</v>
      </c>
      <c r="D28" s="36">
        <v>-4.1779403840153106E-3</v>
      </c>
      <c r="E28" s="36">
        <v>2.9400687912379819E-3</v>
      </c>
      <c r="F28" s="36">
        <v>-8.20327130027525E-2</v>
      </c>
      <c r="G28" s="36">
        <v>-8.3298775134797998E-2</v>
      </c>
      <c r="H28" s="36">
        <v>-3.3788633346054531E-2</v>
      </c>
      <c r="I28" s="35">
        <v>-2.271888292826274E-2</v>
      </c>
      <c r="J28" s="67"/>
      <c r="K28" s="50" t="s">
        <v>58</v>
      </c>
      <c r="L28" s="56">
        <v>99.953590647410479</v>
      </c>
    </row>
    <row r="29" spans="1:12" ht="15" thickBot="1" x14ac:dyDescent="0.4">
      <c r="A29" s="34" t="s">
        <v>60</v>
      </c>
      <c r="B29" s="33">
        <v>-0.10668064463081739</v>
      </c>
      <c r="C29" s="33">
        <v>-0.10800082101806241</v>
      </c>
      <c r="D29" s="33">
        <v>-1.753854501062535E-2</v>
      </c>
      <c r="E29" s="33">
        <v>-3.0408191268719964E-2</v>
      </c>
      <c r="F29" s="33">
        <v>-9.0344622518944373E-2</v>
      </c>
      <c r="G29" s="33">
        <v>-0.10664886861276301</v>
      </c>
      <c r="H29" s="33">
        <v>-1.7259106541012481E-2</v>
      </c>
      <c r="I29" s="32">
        <v>-7.9683756231388903E-2</v>
      </c>
      <c r="J29" s="67"/>
      <c r="K29" s="50" t="s">
        <v>59</v>
      </c>
      <c r="L29" s="56">
        <v>99.945495176323107</v>
      </c>
    </row>
    <row r="30" spans="1:12" ht="15" thickTop="1" x14ac:dyDescent="0.35">
      <c r="A30" s="31" t="s">
        <v>53</v>
      </c>
      <c r="B30" s="29"/>
      <c r="C30" s="29"/>
      <c r="D30" s="29"/>
      <c r="E30" s="29"/>
      <c r="F30" s="29"/>
      <c r="G30" s="29"/>
      <c r="H30" s="29"/>
      <c r="I30" s="29"/>
      <c r="J30" s="67"/>
      <c r="K30" s="50" t="s">
        <v>60</v>
      </c>
      <c r="L30" s="56">
        <v>100.14800197335964</v>
      </c>
    </row>
    <row r="31" spans="1:12" ht="7.15" customHeight="1" x14ac:dyDescent="0.35">
      <c r="B31" s="23"/>
      <c r="C31" s="23"/>
      <c r="D31" s="23"/>
      <c r="E31" s="23"/>
      <c r="F31" s="23"/>
      <c r="G31" s="23"/>
      <c r="H31" s="23"/>
      <c r="I31" s="23"/>
      <c r="K31" s="50" t="s">
        <v>61</v>
      </c>
      <c r="L31" s="56">
        <v>0</v>
      </c>
    </row>
    <row r="32" spans="1:12" ht="15.75" customHeight="1" x14ac:dyDescent="0.35">
      <c r="A32" s="26" t="str">
        <f>"Indexed number of employee jobs and total employee wages, "&amp;$L$1</f>
        <v>Indexed number of employee jobs and total employee wages, Wholesale trade</v>
      </c>
      <c r="B32" s="30"/>
      <c r="C32" s="30"/>
      <c r="D32" s="30"/>
      <c r="E32" s="30"/>
      <c r="F32" s="30"/>
      <c r="G32" s="30"/>
      <c r="H32" s="30"/>
      <c r="I32" s="30"/>
      <c r="J32" s="75"/>
      <c r="K32" s="50"/>
      <c r="L32" s="56" t="s">
        <v>8</v>
      </c>
    </row>
    <row r="33" spans="1:12" x14ac:dyDescent="0.35">
      <c r="B33" s="23"/>
      <c r="C33" s="23"/>
      <c r="D33" s="23"/>
      <c r="E33" s="23"/>
      <c r="F33" s="23"/>
      <c r="G33" s="23"/>
      <c r="H33" s="23"/>
      <c r="I33" s="23"/>
      <c r="K33" s="55" t="s">
        <v>54</v>
      </c>
      <c r="L33" s="56">
        <v>86.874890331637133</v>
      </c>
    </row>
    <row r="34" spans="1:12" x14ac:dyDescent="0.35">
      <c r="F34" s="23"/>
      <c r="G34" s="23"/>
      <c r="H34" s="23"/>
      <c r="I34" s="23"/>
      <c r="K34" s="55" t="s">
        <v>55</v>
      </c>
      <c r="L34" s="56">
        <v>94.321494509765813</v>
      </c>
    </row>
    <row r="35" spans="1:12" x14ac:dyDescent="0.35">
      <c r="B35" s="23"/>
      <c r="C35" s="23"/>
      <c r="D35" s="23"/>
      <c r="E35" s="23"/>
      <c r="F35" s="23"/>
      <c r="G35" s="23"/>
      <c r="H35" s="23"/>
      <c r="I35" s="23"/>
      <c r="K35" s="55" t="s">
        <v>56</v>
      </c>
      <c r="L35" s="56">
        <v>97.509987165814067</v>
      </c>
    </row>
    <row r="36" spans="1:12" x14ac:dyDescent="0.35">
      <c r="A36" s="23"/>
      <c r="B36" s="23"/>
      <c r="C36" s="23"/>
      <c r="D36" s="23"/>
      <c r="E36" s="23"/>
      <c r="F36" s="23"/>
      <c r="G36" s="23"/>
      <c r="H36" s="23"/>
      <c r="I36" s="23"/>
      <c r="K36" s="60" t="s">
        <v>57</v>
      </c>
      <c r="L36" s="56">
        <v>97.699968168796332</v>
      </c>
    </row>
    <row r="37" spans="1:12" x14ac:dyDescent="0.35">
      <c r="A37" s="23"/>
      <c r="B37" s="23"/>
      <c r="C37" s="23"/>
      <c r="D37" s="23"/>
      <c r="E37" s="23"/>
      <c r="F37" s="23"/>
      <c r="G37" s="23"/>
      <c r="H37" s="23"/>
      <c r="I37" s="23"/>
      <c r="K37" s="50" t="s">
        <v>58</v>
      </c>
      <c r="L37" s="56">
        <v>97.718206831014712</v>
      </c>
    </row>
    <row r="38" spans="1:12" x14ac:dyDescent="0.35">
      <c r="A38" s="23"/>
      <c r="B38" s="23"/>
      <c r="C38" s="23"/>
      <c r="D38" s="23"/>
      <c r="E38" s="23"/>
      <c r="F38" s="23"/>
      <c r="G38" s="23"/>
      <c r="H38" s="23"/>
      <c r="I38" s="23"/>
      <c r="K38" s="50" t="s">
        <v>59</v>
      </c>
      <c r="L38" s="56">
        <v>96.089278901182752</v>
      </c>
    </row>
    <row r="39" spans="1:12" x14ac:dyDescent="0.35">
      <c r="A39" s="23"/>
      <c r="B39" s="23"/>
      <c r="C39" s="23"/>
      <c r="D39" s="23"/>
      <c r="E39" s="23"/>
      <c r="F39" s="23"/>
      <c r="G39" s="23"/>
      <c r="H39" s="23"/>
      <c r="I39" s="23"/>
      <c r="K39" s="50" t="s">
        <v>60</v>
      </c>
      <c r="L39" s="56">
        <v>90.926656799868439</v>
      </c>
    </row>
    <row r="40" spans="1:12" x14ac:dyDescent="0.35">
      <c r="A40" s="23"/>
      <c r="B40" s="23"/>
      <c r="C40" s="23"/>
      <c r="D40" s="23"/>
      <c r="E40" s="23"/>
      <c r="F40" s="23"/>
      <c r="G40" s="23"/>
      <c r="H40" s="23"/>
      <c r="I40" s="23"/>
      <c r="K40" s="50" t="s">
        <v>61</v>
      </c>
      <c r="L40" s="56">
        <v>0</v>
      </c>
    </row>
    <row r="41" spans="1:12" ht="25.5" customHeight="1" x14ac:dyDescent="0.35">
      <c r="F41" s="23"/>
      <c r="G41" s="23"/>
      <c r="H41" s="23"/>
      <c r="I41" s="23"/>
      <c r="K41" s="50"/>
      <c r="L41" s="56" t="s">
        <v>7</v>
      </c>
    </row>
    <row r="42" spans="1:12" x14ac:dyDescent="0.35">
      <c r="B42" s="29"/>
      <c r="C42" s="29"/>
      <c r="D42" s="29"/>
      <c r="E42" s="29"/>
      <c r="F42" s="29"/>
      <c r="G42" s="29"/>
      <c r="H42" s="29"/>
      <c r="I42" s="29"/>
      <c r="J42" s="67"/>
      <c r="K42" s="55" t="s">
        <v>54</v>
      </c>
      <c r="L42" s="56">
        <v>84.399543779610468</v>
      </c>
    </row>
    <row r="43" spans="1:12" x14ac:dyDescent="0.35">
      <c r="K43" s="55" t="s">
        <v>55</v>
      </c>
      <c r="L43" s="56">
        <v>92.374842095034495</v>
      </c>
    </row>
    <row r="44" spans="1:12" x14ac:dyDescent="0.35">
      <c r="B44" s="29"/>
      <c r="C44" s="29"/>
      <c r="D44" s="29"/>
      <c r="E44" s="29"/>
      <c r="F44" s="29"/>
      <c r="G44" s="29"/>
      <c r="H44" s="29"/>
      <c r="I44" s="29"/>
      <c r="J44" s="67"/>
      <c r="K44" s="55" t="s">
        <v>56</v>
      </c>
      <c r="L44" s="56">
        <v>96.972939751631387</v>
      </c>
    </row>
    <row r="45" spans="1:12" ht="15.4" customHeight="1" x14ac:dyDescent="0.35">
      <c r="A45" s="26" t="str">
        <f>"Indexed number of employee jobs in "&amp;$L$1&amp;" each week, by age group"</f>
        <v>Indexed number of employee jobs in Wholesale trade each week, by age group</v>
      </c>
      <c r="B45" s="29"/>
      <c r="C45" s="29"/>
      <c r="D45" s="29"/>
      <c r="E45" s="29"/>
      <c r="F45" s="29"/>
      <c r="G45" s="29"/>
      <c r="H45" s="29"/>
      <c r="I45" s="29"/>
      <c r="J45" s="67"/>
      <c r="K45" s="60" t="s">
        <v>57</v>
      </c>
      <c r="L45" s="56">
        <v>97.503878859533444</v>
      </c>
    </row>
    <row r="46" spans="1:12" ht="15.4" customHeight="1" x14ac:dyDescent="0.35">
      <c r="B46" s="29"/>
      <c r="C46" s="29"/>
      <c r="D46" s="29"/>
      <c r="E46" s="29"/>
      <c r="F46" s="29"/>
      <c r="G46" s="29"/>
      <c r="H46" s="29"/>
      <c r="I46" s="29"/>
      <c r="J46" s="67"/>
      <c r="K46" s="50" t="s">
        <v>58</v>
      </c>
      <c r="L46" s="56">
        <v>97.630448955237085</v>
      </c>
    </row>
    <row r="47" spans="1:12" ht="15.4" customHeight="1" x14ac:dyDescent="0.35">
      <c r="B47" s="29"/>
      <c r="C47" s="29"/>
      <c r="D47" s="29"/>
      <c r="E47" s="29"/>
      <c r="F47" s="29"/>
      <c r="G47" s="29"/>
      <c r="H47" s="29"/>
      <c r="I47" s="29"/>
      <c r="J47" s="67"/>
      <c r="K47" s="50" t="s">
        <v>59</v>
      </c>
      <c r="L47" s="56">
        <v>95.687823622390596</v>
      </c>
    </row>
    <row r="48" spans="1:12" ht="15.4" customHeight="1" x14ac:dyDescent="0.35">
      <c r="B48" s="29"/>
      <c r="C48" s="29"/>
      <c r="D48" s="29"/>
      <c r="E48" s="29"/>
      <c r="F48" s="29"/>
      <c r="G48" s="29"/>
      <c r="H48" s="29"/>
      <c r="I48" s="29"/>
      <c r="J48" s="67"/>
      <c r="K48" s="50" t="s">
        <v>60</v>
      </c>
      <c r="L48" s="56">
        <v>89.331935536918266</v>
      </c>
    </row>
    <row r="49" spans="1:12" ht="15.4" customHeight="1" x14ac:dyDescent="0.35">
      <c r="B49" s="29"/>
      <c r="C49" s="29"/>
      <c r="D49" s="29"/>
      <c r="E49" s="29"/>
      <c r="F49" s="29"/>
      <c r="G49" s="29"/>
      <c r="H49" s="29"/>
      <c r="I49" s="29"/>
      <c r="J49" s="67"/>
      <c r="K49" s="50" t="s">
        <v>61</v>
      </c>
      <c r="L49" s="56">
        <v>0</v>
      </c>
    </row>
    <row r="50" spans="1:12" ht="15.4" customHeight="1" x14ac:dyDescent="0.35">
      <c r="B50" s="29"/>
      <c r="C50" s="29"/>
      <c r="D50" s="29"/>
      <c r="E50" s="29"/>
      <c r="F50" s="29"/>
      <c r="G50" s="29"/>
      <c r="H50" s="29"/>
      <c r="I50" s="29"/>
      <c r="J50" s="67"/>
      <c r="K50" s="52"/>
      <c r="L50" s="52"/>
    </row>
    <row r="51" spans="1:12" ht="15.4" customHeight="1" x14ac:dyDescent="0.35">
      <c r="B51" s="27"/>
      <c r="C51" s="27"/>
      <c r="D51" s="27"/>
      <c r="E51" s="27"/>
      <c r="F51" s="27"/>
      <c r="G51" s="27"/>
      <c r="H51" s="27"/>
      <c r="I51" s="27"/>
      <c r="J51" s="76"/>
      <c r="K51" s="55" t="s">
        <v>11</v>
      </c>
      <c r="L51" s="55"/>
    </row>
    <row r="52" spans="1:12" ht="15.4" customHeight="1" x14ac:dyDescent="0.35">
      <c r="B52" s="27"/>
      <c r="C52" s="27"/>
      <c r="D52" s="27"/>
      <c r="E52" s="27"/>
      <c r="F52" s="27"/>
      <c r="G52" s="27"/>
      <c r="H52" s="27"/>
      <c r="I52" s="27"/>
      <c r="J52" s="76"/>
      <c r="K52" s="61"/>
      <c r="L52" s="55" t="s">
        <v>9</v>
      </c>
    </row>
    <row r="53" spans="1:12" ht="15.4" customHeight="1" x14ac:dyDescent="0.35">
      <c r="B53" s="28"/>
      <c r="C53" s="28"/>
      <c r="D53" s="28"/>
      <c r="E53" s="28"/>
      <c r="F53" s="28"/>
      <c r="G53" s="28"/>
      <c r="H53" s="28"/>
      <c r="I53" s="28"/>
      <c r="J53" s="67"/>
      <c r="K53" s="55" t="s">
        <v>6</v>
      </c>
      <c r="L53" s="56">
        <v>99.906850100315282</v>
      </c>
    </row>
    <row r="54" spans="1:12" ht="15.4" customHeight="1" x14ac:dyDescent="0.35">
      <c r="B54" s="28"/>
      <c r="C54" s="28"/>
      <c r="D54" s="28"/>
      <c r="E54" s="28"/>
      <c r="F54" s="28"/>
      <c r="G54" s="28"/>
      <c r="H54" s="28"/>
      <c r="I54" s="28"/>
      <c r="J54" s="67"/>
      <c r="K54" s="55" t="s">
        <v>5</v>
      </c>
      <c r="L54" s="56">
        <v>100.15419395977045</v>
      </c>
    </row>
    <row r="55" spans="1:12" ht="15.4" customHeight="1" x14ac:dyDescent="0.35">
      <c r="B55" s="4"/>
      <c r="C55" s="4"/>
      <c r="D55" s="5"/>
      <c r="E55" s="2"/>
      <c r="F55" s="28"/>
      <c r="G55" s="28"/>
      <c r="H55" s="28"/>
      <c r="I55" s="28"/>
      <c r="J55" s="67"/>
      <c r="K55" s="55" t="s">
        <v>52</v>
      </c>
      <c r="L55" s="56">
        <v>100.31993174789378</v>
      </c>
    </row>
    <row r="56" spans="1:12" ht="15.4" customHeight="1" x14ac:dyDescent="0.35">
      <c r="B56" s="4"/>
      <c r="C56" s="4"/>
      <c r="D56" s="5"/>
      <c r="E56" s="2"/>
      <c r="F56" s="28"/>
      <c r="G56" s="28"/>
      <c r="H56" s="28"/>
      <c r="I56" s="28"/>
      <c r="J56" s="67"/>
      <c r="K56" s="60" t="s">
        <v>4</v>
      </c>
      <c r="L56" s="56">
        <v>99.766063630692443</v>
      </c>
    </row>
    <row r="57" spans="1:12" ht="15.4" customHeight="1" x14ac:dyDescent="0.35">
      <c r="A57" s="4"/>
      <c r="B57" s="4"/>
      <c r="C57" s="4"/>
      <c r="D57" s="5"/>
      <c r="E57" s="2"/>
      <c r="F57" s="28"/>
      <c r="G57" s="28"/>
      <c r="H57" s="28"/>
      <c r="I57" s="28"/>
      <c r="J57" s="67"/>
      <c r="K57" s="50" t="s">
        <v>3</v>
      </c>
      <c r="L57" s="56">
        <v>100.47776058138753</v>
      </c>
    </row>
    <row r="58" spans="1:12" ht="15.4" customHeight="1" x14ac:dyDescent="0.35">
      <c r="B58" s="29"/>
      <c r="C58" s="29"/>
      <c r="D58" s="29"/>
      <c r="E58" s="29"/>
      <c r="F58" s="28"/>
      <c r="G58" s="28"/>
      <c r="H58" s="28"/>
      <c r="I58" s="28"/>
      <c r="J58" s="67"/>
      <c r="K58" s="50" t="s">
        <v>51</v>
      </c>
      <c r="L58" s="56">
        <v>100.77007700770078</v>
      </c>
    </row>
    <row r="59" spans="1:12" ht="15.4" customHeight="1" x14ac:dyDescent="0.35">
      <c r="K59" s="50" t="s">
        <v>2</v>
      </c>
      <c r="L59" s="56">
        <v>100.21834061135371</v>
      </c>
    </row>
    <row r="60" spans="1:12" ht="15.4" customHeight="1" x14ac:dyDescent="0.35">
      <c r="A60" s="26" t="str">
        <f>"Indexed number of employee jobs held by men in "&amp;$L$1&amp;" each week, by State and Territory"</f>
        <v>Indexed number of employee jobs held by men in Wholesale trade each week, by State and Territory</v>
      </c>
      <c r="K60" s="50" t="s">
        <v>1</v>
      </c>
      <c r="L60" s="56">
        <v>101.47601476014761</v>
      </c>
    </row>
    <row r="61" spans="1:12" ht="15.4" customHeight="1" x14ac:dyDescent="0.35">
      <c r="K61" s="58"/>
      <c r="L61" s="56" t="s">
        <v>8</v>
      </c>
    </row>
    <row r="62" spans="1:12" ht="15.4" customHeight="1" x14ac:dyDescent="0.35">
      <c r="B62" s="4"/>
      <c r="C62" s="4"/>
      <c r="D62" s="4"/>
      <c r="E62" s="4"/>
      <c r="F62" s="28"/>
      <c r="G62" s="28"/>
      <c r="H62" s="28"/>
      <c r="I62" s="28"/>
      <c r="J62" s="67"/>
      <c r="K62" s="55" t="s">
        <v>6</v>
      </c>
      <c r="L62" s="56">
        <v>96.343610531056783</v>
      </c>
    </row>
    <row r="63" spans="1:12" ht="15.4" customHeight="1" x14ac:dyDescent="0.35">
      <c r="B63" s="4"/>
      <c r="C63" s="4"/>
      <c r="D63" s="4"/>
      <c r="E63" s="4"/>
      <c r="F63" s="28"/>
      <c r="G63" s="28"/>
      <c r="H63" s="28"/>
      <c r="I63" s="28"/>
      <c r="J63" s="67"/>
      <c r="K63" s="55" t="s">
        <v>5</v>
      </c>
      <c r="L63" s="56">
        <v>97.070314764361484</v>
      </c>
    </row>
    <row r="64" spans="1:12" ht="15.4" customHeight="1" x14ac:dyDescent="0.35">
      <c r="B64" s="4"/>
      <c r="C64" s="4"/>
      <c r="D64" s="3"/>
      <c r="E64" s="2"/>
      <c r="F64" s="28"/>
      <c r="G64" s="28"/>
      <c r="H64" s="28"/>
      <c r="I64" s="28"/>
      <c r="J64" s="67"/>
      <c r="K64" s="55" t="s">
        <v>52</v>
      </c>
      <c r="L64" s="56">
        <v>96.509189150758942</v>
      </c>
    </row>
    <row r="65" spans="1:12" ht="15.4" customHeight="1" x14ac:dyDescent="0.35">
      <c r="B65" s="4"/>
      <c r="C65" s="4"/>
      <c r="D65" s="3"/>
      <c r="E65" s="2"/>
      <c r="F65" s="28"/>
      <c r="G65" s="28"/>
      <c r="H65" s="28"/>
      <c r="I65" s="28"/>
      <c r="J65" s="67"/>
      <c r="K65" s="60" t="s">
        <v>4</v>
      </c>
      <c r="L65" s="56">
        <v>96.215429403202322</v>
      </c>
    </row>
    <row r="66" spans="1:12" ht="15.4" customHeight="1" x14ac:dyDescent="0.35">
      <c r="B66" s="4"/>
      <c r="C66" s="4"/>
      <c r="D66" s="3"/>
      <c r="E66" s="2"/>
      <c r="F66" s="28"/>
      <c r="G66" s="28"/>
      <c r="H66" s="28"/>
      <c r="I66" s="28"/>
      <c r="J66" s="67"/>
      <c r="K66" s="50" t="s">
        <v>3</v>
      </c>
      <c r="L66" s="56">
        <v>97.200726734405492</v>
      </c>
    </row>
    <row r="67" spans="1:12" ht="15.4" customHeight="1" x14ac:dyDescent="0.35">
      <c r="B67" s="28"/>
      <c r="C67" s="28"/>
      <c r="D67" s="28"/>
      <c r="E67" s="28"/>
      <c r="F67" s="28"/>
      <c r="G67" s="28"/>
      <c r="H67" s="28"/>
      <c r="I67" s="28"/>
      <c r="J67" s="67"/>
      <c r="K67" s="50" t="s">
        <v>51</v>
      </c>
      <c r="L67" s="56">
        <v>99.91199119911991</v>
      </c>
    </row>
    <row r="68" spans="1:12" ht="15.4" customHeight="1" x14ac:dyDescent="0.35">
      <c r="A68" s="28"/>
      <c r="B68" s="28"/>
      <c r="C68" s="28"/>
      <c r="D68" s="28"/>
      <c r="E68" s="28"/>
      <c r="F68" s="28"/>
      <c r="G68" s="28"/>
      <c r="H68" s="28"/>
      <c r="I68" s="28"/>
      <c r="J68" s="67"/>
      <c r="K68" s="50" t="s">
        <v>2</v>
      </c>
      <c r="L68" s="56">
        <v>95.469432314410483</v>
      </c>
    </row>
    <row r="69" spans="1:12" ht="15.4" customHeight="1" x14ac:dyDescent="0.35">
      <c r="A69" s="28"/>
      <c r="B69" s="27"/>
      <c r="C69" s="27"/>
      <c r="D69" s="27"/>
      <c r="E69" s="27"/>
      <c r="F69" s="27"/>
      <c r="G69" s="27"/>
      <c r="H69" s="27"/>
      <c r="I69" s="27"/>
      <c r="J69" s="76"/>
      <c r="K69" s="50" t="s">
        <v>1</v>
      </c>
      <c r="L69" s="56">
        <v>99.683711122825514</v>
      </c>
    </row>
    <row r="70" spans="1:12" ht="15.4" customHeight="1" x14ac:dyDescent="0.35">
      <c r="K70" s="52"/>
      <c r="L70" s="56" t="s">
        <v>7</v>
      </c>
    </row>
    <row r="71" spans="1:12" ht="15.4" customHeight="1" x14ac:dyDescent="0.35">
      <c r="K71" s="55" t="s">
        <v>6</v>
      </c>
      <c r="L71" s="56">
        <v>96.104184580108921</v>
      </c>
    </row>
    <row r="72" spans="1:12" ht="15.4" customHeight="1" x14ac:dyDescent="0.35">
      <c r="K72" s="55" t="s">
        <v>5</v>
      </c>
      <c r="L72" s="56">
        <v>96.678314300620258</v>
      </c>
    </row>
    <row r="73" spans="1:12" ht="15.4" customHeight="1" x14ac:dyDescent="0.35">
      <c r="K73" s="55" t="s">
        <v>52</v>
      </c>
      <c r="L73" s="56">
        <v>96.798816252532788</v>
      </c>
    </row>
    <row r="74" spans="1:12" ht="15.4" customHeight="1" x14ac:dyDescent="0.35">
      <c r="K74" s="60" t="s">
        <v>4</v>
      </c>
      <c r="L74" s="56">
        <v>95.54190060303597</v>
      </c>
    </row>
    <row r="75" spans="1:12" ht="15.4" customHeight="1" x14ac:dyDescent="0.35">
      <c r="A75" s="26" t="str">
        <f>"Indexed number of employee jobs held by women in "&amp;$L$1&amp;" each week, by State and Territory"</f>
        <v>Indexed number of employee jobs held by women in Wholesale trade each week, by State and Territory</v>
      </c>
      <c r="K75" s="50" t="s">
        <v>3</v>
      </c>
      <c r="L75" s="56">
        <v>97.176165803108816</v>
      </c>
    </row>
    <row r="76" spans="1:12" ht="15.4" customHeight="1" x14ac:dyDescent="0.35">
      <c r="K76" s="50" t="s">
        <v>51</v>
      </c>
      <c r="L76" s="56">
        <v>98.819581958195826</v>
      </c>
    </row>
    <row r="77" spans="1:12" ht="15.4" customHeight="1" x14ac:dyDescent="0.35">
      <c r="B77" s="4"/>
      <c r="C77" s="4"/>
      <c r="D77" s="4"/>
      <c r="E77" s="4"/>
      <c r="F77" s="28"/>
      <c r="G77" s="28"/>
      <c r="H77" s="28"/>
      <c r="I77" s="28"/>
      <c r="J77" s="67"/>
      <c r="K77" s="50" t="s">
        <v>2</v>
      </c>
      <c r="L77" s="56">
        <v>95.947052401746731</v>
      </c>
    </row>
    <row r="78" spans="1:12" ht="15.4" customHeight="1" x14ac:dyDescent="0.35">
      <c r="B78" s="4"/>
      <c r="C78" s="4"/>
      <c r="D78" s="4"/>
      <c r="E78" s="4"/>
      <c r="F78" s="28"/>
      <c r="G78" s="28"/>
      <c r="H78" s="28"/>
      <c r="I78" s="28"/>
      <c r="J78" s="67"/>
      <c r="K78" s="50" t="s">
        <v>1</v>
      </c>
      <c r="L78" s="56">
        <v>99.917237743806012</v>
      </c>
    </row>
    <row r="79" spans="1:12" ht="15.4" customHeight="1" x14ac:dyDescent="0.35">
      <c r="B79" s="4"/>
      <c r="C79" s="4"/>
      <c r="D79" s="3"/>
      <c r="E79" s="2"/>
      <c r="F79" s="28"/>
      <c r="G79" s="28"/>
      <c r="H79" s="28"/>
      <c r="I79" s="28"/>
      <c r="J79" s="67"/>
      <c r="K79" s="58"/>
      <c r="L79" s="58"/>
    </row>
    <row r="80" spans="1:12" ht="15.4" customHeight="1" x14ac:dyDescent="0.35">
      <c r="B80" s="4"/>
      <c r="C80" s="4"/>
      <c r="D80" s="3"/>
      <c r="E80" s="2"/>
      <c r="F80" s="28"/>
      <c r="G80" s="28"/>
      <c r="H80" s="28"/>
      <c r="I80" s="28"/>
      <c r="J80" s="67"/>
      <c r="K80" s="55" t="s">
        <v>10</v>
      </c>
      <c r="L80" s="55"/>
    </row>
    <row r="81" spans="1:12" ht="15.4" customHeight="1" x14ac:dyDescent="0.35">
      <c r="B81" s="4"/>
      <c r="C81" s="4"/>
      <c r="D81" s="3"/>
      <c r="E81" s="2"/>
      <c r="F81" s="28"/>
      <c r="G81" s="28"/>
      <c r="H81" s="28"/>
      <c r="I81" s="28"/>
      <c r="J81" s="67"/>
      <c r="K81" s="58"/>
      <c r="L81" s="55" t="s">
        <v>9</v>
      </c>
    </row>
    <row r="82" spans="1:12" ht="15.4" customHeight="1" x14ac:dyDescent="0.35">
      <c r="A82" s="28"/>
      <c r="B82" s="28"/>
      <c r="C82" s="28"/>
      <c r="D82" s="28"/>
      <c r="E82" s="28"/>
      <c r="F82" s="28"/>
      <c r="G82" s="28"/>
      <c r="H82" s="28"/>
      <c r="I82" s="28"/>
      <c r="J82" s="67"/>
      <c r="K82" s="55" t="s">
        <v>6</v>
      </c>
      <c r="L82" s="56">
        <v>99.762314846710296</v>
      </c>
    </row>
    <row r="83" spans="1:12" ht="15.4" customHeight="1" x14ac:dyDescent="0.35">
      <c r="B83" s="28"/>
      <c r="C83" s="28"/>
      <c r="D83" s="28"/>
      <c r="E83" s="28"/>
      <c r="F83" s="28"/>
      <c r="G83" s="28"/>
      <c r="H83" s="28"/>
      <c r="I83" s="28"/>
      <c r="J83" s="67"/>
      <c r="K83" s="55" t="s">
        <v>5</v>
      </c>
      <c r="L83" s="56">
        <v>100.11454038069057</v>
      </c>
    </row>
    <row r="84" spans="1:12" ht="15.4" customHeight="1" x14ac:dyDescent="0.35">
      <c r="A84" s="28"/>
      <c r="B84" s="27"/>
      <c r="C84" s="27"/>
      <c r="D84" s="27"/>
      <c r="E84" s="27"/>
      <c r="F84" s="27"/>
      <c r="G84" s="27"/>
      <c r="H84" s="27"/>
      <c r="I84" s="27"/>
      <c r="J84" s="76"/>
      <c r="K84" s="55" t="s">
        <v>52</v>
      </c>
      <c r="L84" s="56">
        <v>100.02146153020711</v>
      </c>
    </row>
    <row r="85" spans="1:12" ht="15.4" customHeight="1" x14ac:dyDescent="0.35">
      <c r="K85" s="60" t="s">
        <v>4</v>
      </c>
      <c r="L85" s="56">
        <v>99.885544237152345</v>
      </c>
    </row>
    <row r="86" spans="1:12" ht="15.4" customHeight="1" x14ac:dyDescent="0.35">
      <c r="K86" s="50" t="s">
        <v>3</v>
      </c>
      <c r="L86" s="56">
        <v>99.970819959147946</v>
      </c>
    </row>
    <row r="87" spans="1:12" ht="15.4" customHeight="1" x14ac:dyDescent="0.35">
      <c r="K87" s="50" t="s">
        <v>51</v>
      </c>
      <c r="L87" s="56">
        <v>97.469036079698441</v>
      </c>
    </row>
    <row r="88" spans="1:12" ht="15.4" customHeight="1" x14ac:dyDescent="0.35">
      <c r="K88" s="50" t="s">
        <v>2</v>
      </c>
      <c r="L88" s="56">
        <v>98.296836982968372</v>
      </c>
    </row>
    <row r="89" spans="1:12" ht="15.4" customHeight="1" x14ac:dyDescent="0.35">
      <c r="K89" s="50" t="s">
        <v>1</v>
      </c>
      <c r="L89" s="56">
        <v>99.757575757575751</v>
      </c>
    </row>
    <row r="90" spans="1:12" ht="15.4" customHeight="1" x14ac:dyDescent="0.35">
      <c r="K90" s="58"/>
      <c r="L90" s="56" t="s">
        <v>8</v>
      </c>
    </row>
    <row r="91" spans="1:12" ht="15" customHeight="1" x14ac:dyDescent="0.35">
      <c r="K91" s="55" t="s">
        <v>6</v>
      </c>
      <c r="L91" s="56">
        <v>96.60523596279711</v>
      </c>
    </row>
    <row r="92" spans="1:12" ht="15" customHeight="1" x14ac:dyDescent="0.35">
      <c r="K92" s="55" t="s">
        <v>5</v>
      </c>
      <c r="L92" s="56">
        <v>95.422549877129413</v>
      </c>
    </row>
    <row r="93" spans="1:12" ht="15" customHeight="1" x14ac:dyDescent="0.35">
      <c r="A93" s="26"/>
      <c r="K93" s="55" t="s">
        <v>52</v>
      </c>
      <c r="L93" s="56">
        <v>94.741925099259575</v>
      </c>
    </row>
    <row r="94" spans="1:12" ht="15" customHeight="1" x14ac:dyDescent="0.35">
      <c r="K94" s="60" t="s">
        <v>4</v>
      </c>
      <c r="L94" s="56">
        <v>94.906718553279163</v>
      </c>
    </row>
    <row r="95" spans="1:12" ht="15" customHeight="1" x14ac:dyDescent="0.35">
      <c r="K95" s="50" t="s">
        <v>3</v>
      </c>
      <c r="L95" s="56">
        <v>95.929384301138015</v>
      </c>
    </row>
    <row r="96" spans="1:12" ht="15" customHeight="1" x14ac:dyDescent="0.35">
      <c r="K96" s="50" t="s">
        <v>51</v>
      </c>
      <c r="L96" s="56">
        <v>98.3306408185245</v>
      </c>
    </row>
    <row r="97" spans="1:12" ht="15" customHeight="1" x14ac:dyDescent="0.35">
      <c r="K97" s="50" t="s">
        <v>2</v>
      </c>
      <c r="L97" s="56">
        <v>93.187347931873475</v>
      </c>
    </row>
    <row r="98" spans="1:12" ht="15" customHeight="1" x14ac:dyDescent="0.35">
      <c r="K98" s="50" t="s">
        <v>1</v>
      </c>
      <c r="L98" s="56">
        <v>96.848484848484844</v>
      </c>
    </row>
    <row r="99" spans="1:12" ht="15" customHeight="1" x14ac:dyDescent="0.35">
      <c r="K99" s="52"/>
      <c r="L99" s="56" t="s">
        <v>7</v>
      </c>
    </row>
    <row r="100" spans="1:12" ht="15" customHeight="1" x14ac:dyDescent="0.35">
      <c r="A100" s="25"/>
      <c r="B100" s="24"/>
      <c r="K100" s="55" t="s">
        <v>6</v>
      </c>
      <c r="L100" s="56">
        <v>94.836272821219438</v>
      </c>
    </row>
    <row r="101" spans="1:12" x14ac:dyDescent="0.35">
      <c r="A101" s="25"/>
      <c r="B101" s="24"/>
      <c r="K101" s="55" t="s">
        <v>5</v>
      </c>
      <c r="L101" s="56">
        <v>93.63507434711984</v>
      </c>
    </row>
    <row r="102" spans="1:12" x14ac:dyDescent="0.35">
      <c r="A102" s="25"/>
      <c r="B102" s="24"/>
      <c r="K102" s="55" t="s">
        <v>52</v>
      </c>
      <c r="L102" s="56">
        <v>93.856815824301592</v>
      </c>
    </row>
    <row r="103" spans="1:12" x14ac:dyDescent="0.35">
      <c r="A103" s="25"/>
      <c r="B103" s="24"/>
      <c r="K103" s="60" t="s">
        <v>4</v>
      </c>
      <c r="L103" s="56">
        <v>93.609820304452327</v>
      </c>
    </row>
    <row r="104" spans="1:12" x14ac:dyDescent="0.35">
      <c r="A104" s="25"/>
      <c r="B104" s="24"/>
      <c r="K104" s="50" t="s">
        <v>3</v>
      </c>
      <c r="L104" s="56">
        <v>94.194922672891749</v>
      </c>
    </row>
    <row r="105" spans="1:12" x14ac:dyDescent="0.35">
      <c r="A105" s="25"/>
      <c r="B105" s="24"/>
      <c r="K105" s="50" t="s">
        <v>51</v>
      </c>
      <c r="L105" s="56">
        <v>96.441033925686597</v>
      </c>
    </row>
    <row r="106" spans="1:12" x14ac:dyDescent="0.35">
      <c r="A106" s="25"/>
      <c r="B106" s="24"/>
      <c r="K106" s="50" t="s">
        <v>2</v>
      </c>
      <c r="L106" s="56">
        <v>95.24330900243308</v>
      </c>
    </row>
    <row r="107" spans="1:12" x14ac:dyDescent="0.35">
      <c r="A107" s="25"/>
      <c r="B107" s="24"/>
      <c r="K107" s="50" t="s">
        <v>1</v>
      </c>
      <c r="L107" s="56">
        <v>93.800000000000011</v>
      </c>
    </row>
    <row r="108" spans="1:12" x14ac:dyDescent="0.35">
      <c r="A108" s="25"/>
      <c r="B108" s="24"/>
      <c r="K108" s="58"/>
      <c r="L108" s="62"/>
    </row>
    <row r="109" spans="1:12" x14ac:dyDescent="0.35">
      <c r="A109" s="25"/>
      <c r="B109" s="24"/>
      <c r="K109" s="58"/>
      <c r="L109" s="62"/>
    </row>
    <row r="110" spans="1:12" x14ac:dyDescent="0.35">
      <c r="K110" s="58"/>
      <c r="L110" s="62"/>
    </row>
    <row r="111" spans="1:12" x14ac:dyDescent="0.35">
      <c r="K111" s="58"/>
      <c r="L111" s="62"/>
    </row>
    <row r="112" spans="1:12" x14ac:dyDescent="0.35">
      <c r="K112" s="58"/>
      <c r="L112" s="62"/>
    </row>
    <row r="113" spans="11:12" x14ac:dyDescent="0.35">
      <c r="K113" s="58"/>
      <c r="L113" s="62"/>
    </row>
    <row r="114" spans="11:12" x14ac:dyDescent="0.35">
      <c r="K114" s="58"/>
      <c r="L114" s="62"/>
    </row>
    <row r="115" spans="11:12" x14ac:dyDescent="0.35">
      <c r="K115" s="58"/>
      <c r="L115" s="62"/>
    </row>
    <row r="116" spans="11:12" x14ac:dyDescent="0.35">
      <c r="K116" s="58"/>
      <c r="L116" s="62"/>
    </row>
    <row r="117" spans="11:12" x14ac:dyDescent="0.35">
      <c r="K117" s="58"/>
      <c r="L117" s="62"/>
    </row>
    <row r="118" spans="11:12" x14ac:dyDescent="0.35">
      <c r="K118" s="58"/>
      <c r="L118" s="62"/>
    </row>
    <row r="119" spans="11:12" x14ac:dyDescent="0.35">
      <c r="K119" s="58"/>
      <c r="L119" s="62"/>
    </row>
    <row r="120" spans="11:12" x14ac:dyDescent="0.35">
      <c r="K120" s="58"/>
      <c r="L120" s="62"/>
    </row>
    <row r="121" spans="11:12" x14ac:dyDescent="0.35">
      <c r="K121" s="58"/>
      <c r="L121" s="63"/>
    </row>
    <row r="122" spans="11:12" x14ac:dyDescent="0.35">
      <c r="K122" s="51"/>
      <c r="L122" s="62"/>
    </row>
    <row r="123" spans="11:12" x14ac:dyDescent="0.35">
      <c r="K123" s="51"/>
      <c r="L123" s="62"/>
    </row>
    <row r="124" spans="11:12" x14ac:dyDescent="0.35">
      <c r="K124" s="51"/>
      <c r="L124" s="62"/>
    </row>
    <row r="125" spans="11:12" x14ac:dyDescent="0.35">
      <c r="K125" s="51"/>
      <c r="L125" s="62"/>
    </row>
    <row r="126" spans="11:12" x14ac:dyDescent="0.35">
      <c r="K126" s="51"/>
      <c r="L126" s="62"/>
    </row>
    <row r="127" spans="11:12" x14ac:dyDescent="0.35">
      <c r="K127" s="51"/>
      <c r="L127" s="62"/>
    </row>
    <row r="128" spans="11:12" x14ac:dyDescent="0.35">
      <c r="K128" s="51"/>
      <c r="L128" s="62"/>
    </row>
    <row r="129" spans="1:12" x14ac:dyDescent="0.35">
      <c r="K129" s="51"/>
      <c r="L129" s="62"/>
    </row>
    <row r="130" spans="1:12" x14ac:dyDescent="0.35">
      <c r="K130" s="51"/>
      <c r="L130" s="62"/>
    </row>
    <row r="131" spans="1:12" x14ac:dyDescent="0.35">
      <c r="K131" s="58"/>
      <c r="L131" s="62"/>
    </row>
    <row r="132" spans="1:12" x14ac:dyDescent="0.35">
      <c r="K132" s="58"/>
      <c r="L132" s="62"/>
    </row>
    <row r="133" spans="1:12" x14ac:dyDescent="0.35">
      <c r="K133" s="58"/>
      <c r="L133" s="62"/>
    </row>
    <row r="134" spans="1:12" x14ac:dyDescent="0.35">
      <c r="K134" s="58"/>
      <c r="L134" s="62"/>
    </row>
    <row r="135" spans="1:12" x14ac:dyDescent="0.35">
      <c r="K135" s="58"/>
      <c r="L135" s="62"/>
    </row>
    <row r="136" spans="1:12" x14ac:dyDescent="0.35">
      <c r="K136" s="58"/>
      <c r="L136" s="62"/>
    </row>
    <row r="137" spans="1:12" x14ac:dyDescent="0.35">
      <c r="K137" s="58"/>
      <c r="L137" s="62"/>
    </row>
    <row r="138" spans="1:12" x14ac:dyDescent="0.35">
      <c r="K138" s="58"/>
      <c r="L138" s="62"/>
    </row>
    <row r="139" spans="1:12" x14ac:dyDescent="0.35">
      <c r="K139" s="58"/>
      <c r="L139" s="62"/>
    </row>
    <row r="140" spans="1:12" x14ac:dyDescent="0.35">
      <c r="A140" s="25"/>
      <c r="B140" s="24"/>
      <c r="K140" s="58"/>
      <c r="L140" s="62"/>
    </row>
    <row r="141" spans="1:12" x14ac:dyDescent="0.35">
      <c r="A141" s="25"/>
      <c r="B141" s="24"/>
      <c r="K141" s="58"/>
      <c r="L141" s="58"/>
    </row>
    <row r="142" spans="1:12" x14ac:dyDescent="0.35">
      <c r="K142" s="58"/>
      <c r="L142" s="64"/>
    </row>
    <row r="143" spans="1:12" x14ac:dyDescent="0.35">
      <c r="K143" s="58"/>
      <c r="L143" s="65"/>
    </row>
    <row r="144" spans="1:12" x14ac:dyDescent="0.35">
      <c r="K144" s="58"/>
      <c r="L144" s="63"/>
    </row>
    <row r="145" spans="11:12" x14ac:dyDescent="0.35">
      <c r="K145" s="58"/>
      <c r="L145" s="63"/>
    </row>
    <row r="146" spans="11:12" x14ac:dyDescent="0.35">
      <c r="K146" s="58"/>
      <c r="L146" s="63"/>
    </row>
    <row r="147" spans="11:12" x14ac:dyDescent="0.35">
      <c r="K147" s="58"/>
      <c r="L147" s="63"/>
    </row>
    <row r="148" spans="11:12" x14ac:dyDescent="0.35">
      <c r="K148" s="58"/>
      <c r="L148" s="63"/>
    </row>
    <row r="149" spans="11:12" x14ac:dyDescent="0.35">
      <c r="K149" s="58"/>
      <c r="L149" s="63"/>
    </row>
    <row r="150" spans="11:12" x14ac:dyDescent="0.35">
      <c r="K150" s="51"/>
      <c r="L150" s="63"/>
    </row>
    <row r="151" spans="11:12" x14ac:dyDescent="0.35">
      <c r="K151" s="58"/>
      <c r="L151" s="63"/>
    </row>
    <row r="152" spans="11:12" x14ac:dyDescent="0.35">
      <c r="K152" s="58"/>
      <c r="L152" s="63"/>
    </row>
    <row r="153" spans="11:12" x14ac:dyDescent="0.35">
      <c r="K153" s="58"/>
      <c r="L153" s="63"/>
    </row>
    <row r="154" spans="11:12" x14ac:dyDescent="0.35">
      <c r="K154" s="58"/>
      <c r="L154" s="63"/>
    </row>
    <row r="155" spans="11:12" x14ac:dyDescent="0.35">
      <c r="K155" s="58"/>
      <c r="L155" s="63"/>
    </row>
    <row r="156" spans="11:12" x14ac:dyDescent="0.35">
      <c r="K156" s="58"/>
      <c r="L156" s="63"/>
    </row>
    <row r="157" spans="11:12" x14ac:dyDescent="0.35">
      <c r="K157" s="58"/>
      <c r="L157" s="63"/>
    </row>
    <row r="158" spans="11:12" x14ac:dyDescent="0.35">
      <c r="K158" s="58"/>
      <c r="L158" s="63"/>
    </row>
    <row r="159" spans="11:12" x14ac:dyDescent="0.35">
      <c r="K159" s="58"/>
      <c r="L159" s="63"/>
    </row>
    <row r="160" spans="11:12" x14ac:dyDescent="0.35">
      <c r="K160" s="58"/>
      <c r="L160" s="63"/>
    </row>
    <row r="161" spans="11:12" x14ac:dyDescent="0.35">
      <c r="K161" s="58"/>
      <c r="L161" s="63"/>
    </row>
    <row r="162" spans="11:12" x14ac:dyDescent="0.35">
      <c r="K162" s="58"/>
      <c r="L162" s="63"/>
    </row>
    <row r="163" spans="11:12" x14ac:dyDescent="0.35">
      <c r="K163" s="58"/>
      <c r="L163" s="63"/>
    </row>
    <row r="164" spans="11:12" x14ac:dyDescent="0.35">
      <c r="K164" s="58"/>
      <c r="L164" s="63"/>
    </row>
    <row r="165" spans="11:12" x14ac:dyDescent="0.35">
      <c r="K165" s="58"/>
      <c r="L165" s="63"/>
    </row>
    <row r="166" spans="11:12" x14ac:dyDescent="0.35">
      <c r="K166" s="58"/>
      <c r="L166" s="63"/>
    </row>
    <row r="167" spans="11:12" x14ac:dyDescent="0.35">
      <c r="K167" s="58"/>
      <c r="L167" s="63"/>
    </row>
    <row r="168" spans="11:12" x14ac:dyDescent="0.35">
      <c r="K168" s="58"/>
      <c r="L168" s="63"/>
    </row>
    <row r="169" spans="11:12" x14ac:dyDescent="0.35">
      <c r="K169" s="58"/>
      <c r="L169" s="63"/>
    </row>
    <row r="170" spans="11:12" x14ac:dyDescent="0.35">
      <c r="K170" s="51"/>
      <c r="L170" s="63"/>
    </row>
    <row r="171" spans="11:12" x14ac:dyDescent="0.35">
      <c r="K171" s="51"/>
      <c r="L171" s="63"/>
    </row>
    <row r="172" spans="11:12" x14ac:dyDescent="0.35">
      <c r="K172" s="51"/>
      <c r="L172" s="63"/>
    </row>
    <row r="173" spans="11:12" x14ac:dyDescent="0.35">
      <c r="K173" s="58"/>
      <c r="L173" s="63"/>
    </row>
    <row r="174" spans="11:12" x14ac:dyDescent="0.35">
      <c r="K174" s="58"/>
      <c r="L174" s="63"/>
    </row>
    <row r="175" spans="11:12" x14ac:dyDescent="0.35">
      <c r="K175" s="58"/>
      <c r="L175" s="63"/>
    </row>
    <row r="176" spans="11:12" x14ac:dyDescent="0.35">
      <c r="K176" s="58"/>
      <c r="L176" s="63"/>
    </row>
    <row r="177" spans="11:12" x14ac:dyDescent="0.35">
      <c r="K177" s="58"/>
      <c r="L177" s="63"/>
    </row>
    <row r="178" spans="11:12" x14ac:dyDescent="0.35">
      <c r="K178" s="58"/>
      <c r="L178" s="63"/>
    </row>
    <row r="179" spans="11:12" x14ac:dyDescent="0.35">
      <c r="K179" s="58"/>
      <c r="L179" s="63"/>
    </row>
    <row r="180" spans="11:12" x14ac:dyDescent="0.35">
      <c r="K180" s="58"/>
      <c r="L180" s="63"/>
    </row>
    <row r="181" spans="11:12" x14ac:dyDescent="0.35">
      <c r="K181" s="58"/>
      <c r="L181" s="58"/>
    </row>
    <row r="182" spans="11:12" x14ac:dyDescent="0.35">
      <c r="K182" s="58"/>
      <c r="L182" s="58"/>
    </row>
    <row r="183" spans="11:12" x14ac:dyDescent="0.35">
      <c r="K183" s="58"/>
      <c r="L183" s="58"/>
    </row>
    <row r="184" spans="11:12" x14ac:dyDescent="0.35">
      <c r="K184" s="58"/>
      <c r="L184" s="58"/>
    </row>
    <row r="185" spans="11:12" x14ac:dyDescent="0.35">
      <c r="K185" s="51"/>
      <c r="L185" s="58"/>
    </row>
    <row r="186" spans="11:12" x14ac:dyDescent="0.35">
      <c r="K186" s="51"/>
      <c r="L186" s="58"/>
    </row>
    <row r="187" spans="11:12" x14ac:dyDescent="0.35">
      <c r="K187" s="51"/>
      <c r="L187" s="58"/>
    </row>
    <row r="188" spans="11:12" x14ac:dyDescent="0.35">
      <c r="K188" s="51"/>
      <c r="L188" s="58"/>
    </row>
    <row r="189" spans="11:12" x14ac:dyDescent="0.35">
      <c r="K189" s="51"/>
      <c r="L189" s="58"/>
    </row>
    <row r="190" spans="11:12" x14ac:dyDescent="0.35">
      <c r="K190" s="51"/>
      <c r="L190" s="58"/>
    </row>
    <row r="191" spans="11:12" x14ac:dyDescent="0.35">
      <c r="K191" s="51"/>
      <c r="L191" s="58"/>
    </row>
    <row r="192" spans="11:12" x14ac:dyDescent="0.35">
      <c r="K192" s="51"/>
      <c r="L192" s="58"/>
    </row>
    <row r="193" spans="11:12" x14ac:dyDescent="0.35">
      <c r="K193" s="51"/>
      <c r="L193" s="58"/>
    </row>
    <row r="194" spans="11:12" x14ac:dyDescent="0.35">
      <c r="K194" s="51"/>
      <c r="L194" s="58"/>
    </row>
    <row r="195" spans="11:12" x14ac:dyDescent="0.35">
      <c r="K195" s="51"/>
      <c r="L195" s="58"/>
    </row>
    <row r="196" spans="11:12" x14ac:dyDescent="0.35">
      <c r="K196" s="51"/>
      <c r="L196" s="58"/>
    </row>
    <row r="197" spans="11:12" x14ac:dyDescent="0.35">
      <c r="K197" s="51"/>
      <c r="L197" s="58"/>
    </row>
    <row r="198" spans="11:12" x14ac:dyDescent="0.35">
      <c r="K198" s="51"/>
      <c r="L198" s="58"/>
    </row>
    <row r="199" spans="11:12" x14ac:dyDescent="0.35">
      <c r="K199" s="51"/>
      <c r="L199" s="58"/>
    </row>
    <row r="200" spans="11:12" x14ac:dyDescent="0.35">
      <c r="K200" s="51"/>
      <c r="L200" s="58"/>
    </row>
    <row r="201" spans="11:12" x14ac:dyDescent="0.35">
      <c r="K201" s="51"/>
      <c r="L201" s="58"/>
    </row>
    <row r="202" spans="11:12" x14ac:dyDescent="0.35">
      <c r="K202" s="51"/>
      <c r="L202" s="58"/>
    </row>
    <row r="203" spans="11:12" x14ac:dyDescent="0.35">
      <c r="K203" s="51"/>
      <c r="L203" s="58"/>
    </row>
    <row r="204" spans="11:12" x14ac:dyDescent="0.35">
      <c r="K204" s="51"/>
      <c r="L204" s="58"/>
    </row>
    <row r="205" spans="11:12" x14ac:dyDescent="0.35">
      <c r="K205" s="51"/>
      <c r="L205" s="58"/>
    </row>
    <row r="206" spans="11:12" x14ac:dyDescent="0.35">
      <c r="K206" s="51"/>
      <c r="L206" s="58"/>
    </row>
    <row r="207" spans="11:12" x14ac:dyDescent="0.35">
      <c r="K207" s="51"/>
      <c r="L207" s="58"/>
    </row>
    <row r="208" spans="11:12" x14ac:dyDescent="0.35">
      <c r="K208" s="51"/>
      <c r="L208" s="58"/>
    </row>
    <row r="209" spans="11:12" x14ac:dyDescent="0.35">
      <c r="K209" s="51"/>
      <c r="L209" s="58"/>
    </row>
    <row r="210" spans="11:12" x14ac:dyDescent="0.35">
      <c r="K210" s="51"/>
      <c r="L210" s="58"/>
    </row>
    <row r="211" spans="11:12" x14ac:dyDescent="0.35">
      <c r="K211" s="51"/>
      <c r="L211" s="58"/>
    </row>
    <row r="212" spans="11:12" x14ac:dyDescent="0.35">
      <c r="K212" s="51"/>
      <c r="L212" s="58"/>
    </row>
    <row r="213" spans="11:12" x14ac:dyDescent="0.35">
      <c r="K213" s="51"/>
      <c r="L213" s="58"/>
    </row>
    <row r="214" spans="11:12" x14ac:dyDescent="0.35">
      <c r="K214" s="51"/>
      <c r="L214" s="58"/>
    </row>
    <row r="215" spans="11:12" x14ac:dyDescent="0.35">
      <c r="K215" s="51"/>
      <c r="L215" s="51"/>
    </row>
    <row r="216" spans="11:12" x14ac:dyDescent="0.35">
      <c r="K216" s="51"/>
      <c r="L216" s="51"/>
    </row>
    <row r="217" spans="11:12" x14ac:dyDescent="0.35">
      <c r="K217" s="51"/>
      <c r="L217" s="51"/>
    </row>
    <row r="218" spans="11:12" x14ac:dyDescent="0.35">
      <c r="K218" s="51"/>
      <c r="L218" s="51"/>
    </row>
    <row r="219" spans="11:12" x14ac:dyDescent="0.35">
      <c r="K219" s="51"/>
      <c r="L219" s="51"/>
    </row>
    <row r="220" spans="11:12" x14ac:dyDescent="0.35">
      <c r="K220" s="51"/>
      <c r="L220" s="51"/>
    </row>
    <row r="221" spans="11:12" x14ac:dyDescent="0.35">
      <c r="K221" s="51"/>
      <c r="L221" s="51"/>
    </row>
    <row r="222" spans="11:12" x14ac:dyDescent="0.35">
      <c r="K222" s="51"/>
      <c r="L222" s="51"/>
    </row>
    <row r="223" spans="11:12" x14ac:dyDescent="0.35">
      <c r="K223" s="51"/>
      <c r="L223" s="51"/>
    </row>
    <row r="224" spans="11:12" x14ac:dyDescent="0.35">
      <c r="K224" s="51"/>
      <c r="L224" s="51"/>
    </row>
    <row r="225" spans="11:12" x14ac:dyDescent="0.35">
      <c r="K225" s="51"/>
      <c r="L225" s="51"/>
    </row>
    <row r="226" spans="11:12" x14ac:dyDescent="0.35">
      <c r="K226" s="51"/>
      <c r="L226" s="51"/>
    </row>
    <row r="227" spans="11:12" x14ac:dyDescent="0.35">
      <c r="K227" s="51"/>
      <c r="L227" s="51"/>
    </row>
    <row r="228" spans="11:12" x14ac:dyDescent="0.35">
      <c r="K228" s="51"/>
      <c r="L228" s="51"/>
    </row>
    <row r="229" spans="11:12" x14ac:dyDescent="0.35">
      <c r="K229" s="51"/>
      <c r="L229" s="51"/>
    </row>
    <row r="230" spans="11:12" x14ac:dyDescent="0.35">
      <c r="K230" s="51"/>
      <c r="L230" s="51"/>
    </row>
    <row r="231" spans="11:12" x14ac:dyDescent="0.35">
      <c r="K231" s="51"/>
      <c r="L231" s="51"/>
    </row>
    <row r="232" spans="11:12" x14ac:dyDescent="0.35">
      <c r="K232" s="51"/>
      <c r="L232" s="51"/>
    </row>
    <row r="233" spans="11:12" x14ac:dyDescent="0.35">
      <c r="K233" s="51"/>
      <c r="L233" s="51"/>
    </row>
    <row r="234" spans="11:12" x14ac:dyDescent="0.35">
      <c r="K234" s="51"/>
      <c r="L234" s="51"/>
    </row>
    <row r="235" spans="11:12" x14ac:dyDescent="0.35">
      <c r="K235" s="51"/>
      <c r="L235" s="51"/>
    </row>
    <row r="236" spans="11:12" x14ac:dyDescent="0.35">
      <c r="K236" s="51"/>
      <c r="L236" s="51"/>
    </row>
    <row r="237" spans="11:12" x14ac:dyDescent="0.35">
      <c r="K237" s="51"/>
      <c r="L237" s="51"/>
    </row>
    <row r="238" spans="11:12" x14ac:dyDescent="0.35">
      <c r="K238" s="51"/>
      <c r="L238" s="51"/>
    </row>
    <row r="239" spans="11:12" x14ac:dyDescent="0.35">
      <c r="K239" s="51"/>
      <c r="L239" s="51"/>
    </row>
    <row r="240" spans="11:12" x14ac:dyDescent="0.35">
      <c r="K240" s="51"/>
      <c r="L240" s="51"/>
    </row>
    <row r="241" spans="11:12" x14ac:dyDescent="0.35">
      <c r="K241" s="51"/>
      <c r="L241" s="51"/>
    </row>
    <row r="242" spans="11:12" x14ac:dyDescent="0.35">
      <c r="K242" s="51"/>
      <c r="L242" s="51"/>
    </row>
    <row r="243" spans="11:12" x14ac:dyDescent="0.35">
      <c r="K243" s="51"/>
      <c r="L243" s="51"/>
    </row>
    <row r="244" spans="11:12" x14ac:dyDescent="0.35">
      <c r="K244" s="51"/>
      <c r="L244" s="51"/>
    </row>
    <row r="245" spans="11:12" x14ac:dyDescent="0.35">
      <c r="K245" s="51"/>
      <c r="L245" s="51"/>
    </row>
    <row r="246" spans="11:12" x14ac:dyDescent="0.35">
      <c r="K246" s="51"/>
      <c r="L246" s="51"/>
    </row>
    <row r="247" spans="11:12" x14ac:dyDescent="0.35">
      <c r="K247" s="51"/>
      <c r="L247" s="51"/>
    </row>
    <row r="248" spans="11:12" x14ac:dyDescent="0.35">
      <c r="K248" s="51"/>
      <c r="L248" s="51"/>
    </row>
    <row r="249" spans="11:12" x14ac:dyDescent="0.35">
      <c r="K249" s="51"/>
      <c r="L249" s="51"/>
    </row>
    <row r="250" spans="11:12" x14ac:dyDescent="0.35">
      <c r="K250" s="51"/>
      <c r="L250" s="51"/>
    </row>
    <row r="251" spans="11:12" x14ac:dyDescent="0.35">
      <c r="K251" s="51"/>
      <c r="L251" s="51"/>
    </row>
    <row r="252" spans="11:12" x14ac:dyDescent="0.35">
      <c r="K252" s="51"/>
      <c r="L252" s="51"/>
    </row>
    <row r="253" spans="11:12" x14ac:dyDescent="0.35">
      <c r="K253" s="51"/>
      <c r="L253" s="51"/>
    </row>
    <row r="254" spans="11:12" x14ac:dyDescent="0.35">
      <c r="K254" s="51"/>
      <c r="L254" s="51"/>
    </row>
    <row r="255" spans="11:12" x14ac:dyDescent="0.35">
      <c r="K255" s="51"/>
      <c r="L255" s="51"/>
    </row>
    <row r="256" spans="11:12" x14ac:dyDescent="0.35">
      <c r="K256" s="51"/>
      <c r="L256" s="51"/>
    </row>
    <row r="257" spans="11:12" x14ac:dyDescent="0.35">
      <c r="K257" s="51"/>
      <c r="L257" s="51"/>
    </row>
    <row r="258" spans="11:12" x14ac:dyDescent="0.35">
      <c r="K258" s="51"/>
      <c r="L258" s="51"/>
    </row>
    <row r="259" spans="11:12" x14ac:dyDescent="0.35">
      <c r="K259" s="51"/>
      <c r="L259" s="51"/>
    </row>
    <row r="260" spans="11:12" x14ac:dyDescent="0.35">
      <c r="K260" s="51"/>
      <c r="L260" s="51"/>
    </row>
    <row r="261" spans="11:12" x14ac:dyDescent="0.35">
      <c r="K261" s="51"/>
      <c r="L261" s="51"/>
    </row>
    <row r="262" spans="11:12" x14ac:dyDescent="0.35">
      <c r="K262" s="51"/>
      <c r="L262" s="51"/>
    </row>
    <row r="263" spans="11:12" x14ac:dyDescent="0.35">
      <c r="K263" s="51"/>
      <c r="L263" s="51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63B41-28C2-4658-886F-D016EFB9DC17}">
  <sheetPr codeName="Sheet10">
    <tabColor rgb="FF0070C0"/>
  </sheetPr>
  <dimension ref="A1:L263"/>
  <sheetViews>
    <sheetView showRuler="0" zoomScaleNormal="100" workbookViewId="0">
      <selection sqref="A1:I1"/>
    </sheetView>
  </sheetViews>
  <sheetFormatPr defaultColWidth="8.7265625" defaultRowHeight="14.5" x14ac:dyDescent="0.35"/>
  <cols>
    <col min="1" max="1" width="14.81640625" style="22" customWidth="1"/>
    <col min="2" max="2" width="10.453125" style="22" customWidth="1"/>
    <col min="3" max="5" width="10" style="22" customWidth="1"/>
    <col min="6" max="6" width="10.453125" style="22" customWidth="1"/>
    <col min="7" max="9" width="10" style="22" customWidth="1"/>
    <col min="10" max="10" width="6.26953125" style="68" customWidth="1"/>
    <col min="11" max="11" width="11.7265625" style="22" customWidth="1"/>
    <col min="12" max="12" width="13.54296875" style="22" bestFit="1" customWidth="1"/>
    <col min="13" max="16384" width="8.7265625" style="22"/>
  </cols>
  <sheetData>
    <row r="1" spans="1:12" ht="60" customHeight="1" x14ac:dyDescent="0.35">
      <c r="A1" s="79" t="s">
        <v>25</v>
      </c>
      <c r="B1" s="79"/>
      <c r="C1" s="79"/>
      <c r="D1" s="79"/>
      <c r="E1" s="79"/>
      <c r="F1" s="79"/>
      <c r="G1" s="79"/>
      <c r="H1" s="79"/>
      <c r="I1" s="79"/>
      <c r="J1" s="74"/>
      <c r="K1" s="48"/>
      <c r="L1" s="49" t="s">
        <v>31</v>
      </c>
    </row>
    <row r="2" spans="1:12" ht="19.5" customHeight="1" x14ac:dyDescent="0.45">
      <c r="A2" s="7" t="str">
        <f>"Weekly Payroll Jobs and Wages in Australia - " &amp;$L$1</f>
        <v>Weekly Payroll Jobs and Wages in Australia - Retail trade</v>
      </c>
      <c r="B2" s="29"/>
      <c r="C2" s="29"/>
      <c r="D2" s="29"/>
      <c r="E2" s="29"/>
      <c r="F2" s="29"/>
      <c r="G2" s="29"/>
      <c r="H2" s="29"/>
      <c r="I2" s="29"/>
      <c r="J2" s="67"/>
      <c r="K2" s="77"/>
      <c r="L2" s="73">
        <v>43939</v>
      </c>
    </row>
    <row r="3" spans="1:12" ht="15" customHeight="1" x14ac:dyDescent="0.35">
      <c r="A3" s="47" t="str">
        <f>"Week ending "&amp;TEXT($L$2,"dd mmmm yyyy")</f>
        <v>Week ending 18 April 2020</v>
      </c>
      <c r="B3" s="29"/>
      <c r="C3" s="44"/>
      <c r="D3" s="46"/>
      <c r="E3" s="29"/>
      <c r="F3" s="29"/>
      <c r="G3" s="29"/>
      <c r="H3" s="29"/>
      <c r="I3" s="29"/>
      <c r="J3" s="67"/>
      <c r="K3" s="50" t="s">
        <v>24</v>
      </c>
      <c r="L3" s="53">
        <v>43904</v>
      </c>
    </row>
    <row r="4" spans="1:12" ht="15" customHeight="1" x14ac:dyDescent="0.35">
      <c r="A4" s="6" t="s">
        <v>23</v>
      </c>
      <c r="B4" s="28"/>
      <c r="C4" s="28"/>
      <c r="D4" s="28"/>
      <c r="E4" s="28"/>
      <c r="F4" s="28"/>
      <c r="G4" s="28"/>
      <c r="H4" s="28"/>
      <c r="I4" s="28"/>
      <c r="J4" s="67"/>
      <c r="K4" s="52" t="s">
        <v>62</v>
      </c>
      <c r="L4" s="53">
        <v>43911</v>
      </c>
    </row>
    <row r="5" spans="1:12" ht="11.65" customHeight="1" x14ac:dyDescent="0.35">
      <c r="A5" s="66"/>
      <c r="B5" s="29"/>
      <c r="C5" s="29"/>
      <c r="D5" s="28"/>
      <c r="E5" s="28"/>
      <c r="F5" s="29"/>
      <c r="G5" s="29"/>
      <c r="H5" s="29"/>
      <c r="I5" s="29"/>
      <c r="J5" s="67"/>
      <c r="K5" s="52"/>
      <c r="L5" s="53">
        <v>43918</v>
      </c>
    </row>
    <row r="6" spans="1:12" ht="16.5" customHeight="1" thickBot="1" x14ac:dyDescent="0.4">
      <c r="A6" s="45" t="str">
        <f>"Change in employee jobs and total employee wages, "&amp;$L$1</f>
        <v>Change in employee jobs and total employee wages, Retail trade</v>
      </c>
      <c r="B6" s="44"/>
      <c r="C6" s="43"/>
      <c r="D6" s="42"/>
      <c r="E6" s="28"/>
      <c r="F6" s="29"/>
      <c r="G6" s="29"/>
      <c r="H6" s="29"/>
      <c r="I6" s="29"/>
      <c r="J6" s="67"/>
      <c r="K6" s="52"/>
      <c r="L6" s="53">
        <v>43925</v>
      </c>
    </row>
    <row r="7" spans="1:12" ht="16.5" customHeight="1" thickTop="1" x14ac:dyDescent="0.35">
      <c r="A7" s="41"/>
      <c r="B7" s="91" t="s">
        <v>22</v>
      </c>
      <c r="C7" s="92"/>
      <c r="D7" s="92"/>
      <c r="E7" s="93"/>
      <c r="F7" s="94" t="s">
        <v>21</v>
      </c>
      <c r="G7" s="95"/>
      <c r="H7" s="95"/>
      <c r="I7" s="96"/>
      <c r="J7" s="69"/>
      <c r="K7" s="52" t="s">
        <v>63</v>
      </c>
      <c r="L7" s="53">
        <v>43932</v>
      </c>
    </row>
    <row r="8" spans="1:12" ht="34.15" customHeight="1" x14ac:dyDescent="0.35">
      <c r="A8" s="97"/>
      <c r="B8" s="99" t="s">
        <v>65</v>
      </c>
      <c r="C8" s="101" t="str">
        <f>"% Change between " &amp; TEXT($L$4,"dd mmmm")&amp;" and "&amp; TEXT($L$2,"dd mmmm") &amp; " (monthly change)"</f>
        <v>% Change between 21 March and 18 April (monthly change)</v>
      </c>
      <c r="D8" s="82" t="str">
        <f>"% Change between " &amp; TEXT($L$7,"dd mmmm")&amp;" and "&amp; TEXT($L$2,"dd mmmm") &amp; " (weekly change)"</f>
        <v>% Change between 11 April and 18 April (weekly change)</v>
      </c>
      <c r="E8" s="84" t="str">
        <f>"% Change between " &amp; TEXT($L$6,"dd mmmm")&amp;" and "&amp; TEXT($L$7,"dd mmmm") &amp; " (weekly change)"</f>
        <v>% Change between 04 April and 11 April (weekly change)</v>
      </c>
      <c r="F8" s="103" t="s">
        <v>65</v>
      </c>
      <c r="G8" s="101" t="str">
        <f>"% Change between " &amp; TEXT($L$4,"dd mmmm")&amp;" and "&amp; TEXT($L$2,"dd mmmm") &amp; " (monthly change)"</f>
        <v>% Change between 21 March and 18 April (monthly change)</v>
      </c>
      <c r="H8" s="82" t="str">
        <f>"% Change between " &amp; TEXT($L$7,"dd mmmm")&amp;" and "&amp; TEXT($L$2,"dd mmmm") &amp; " (weekly change)"</f>
        <v>% Change between 11 April and 18 April (weekly change)</v>
      </c>
      <c r="I8" s="84" t="str">
        <f>"% Change between " &amp; TEXT($L$6,"dd mmmm")&amp;" and "&amp; TEXT($L$7,"dd mmmm") &amp; " (weekly change)"</f>
        <v>% Change between 04 April and 11 April (weekly change)</v>
      </c>
      <c r="J8" s="70"/>
      <c r="K8" s="52" t="s">
        <v>64</v>
      </c>
      <c r="L8" s="53">
        <v>43939</v>
      </c>
    </row>
    <row r="9" spans="1:12" ht="34.15" customHeight="1" thickBot="1" x14ac:dyDescent="0.4">
      <c r="A9" s="98"/>
      <c r="B9" s="100"/>
      <c r="C9" s="102"/>
      <c r="D9" s="83"/>
      <c r="E9" s="85"/>
      <c r="F9" s="104"/>
      <c r="G9" s="102"/>
      <c r="H9" s="83"/>
      <c r="I9" s="85"/>
      <c r="J9" s="71"/>
      <c r="K9" s="54" t="s">
        <v>20</v>
      </c>
      <c r="L9" s="56">
        <v>100</v>
      </c>
    </row>
    <row r="10" spans="1:12" x14ac:dyDescent="0.35">
      <c r="A10" s="39"/>
      <c r="B10" s="86" t="s">
        <v>18</v>
      </c>
      <c r="C10" s="87"/>
      <c r="D10" s="87"/>
      <c r="E10" s="87"/>
      <c r="F10" s="87"/>
      <c r="G10" s="87"/>
      <c r="H10" s="87"/>
      <c r="I10" s="88"/>
      <c r="J10" s="55"/>
      <c r="K10" s="78" t="s">
        <v>19</v>
      </c>
      <c r="L10" s="56">
        <v>99.176158734735978</v>
      </c>
    </row>
    <row r="11" spans="1:12" x14ac:dyDescent="0.35">
      <c r="A11" s="40" t="s">
        <v>17</v>
      </c>
      <c r="B11" s="36">
        <v>-6.8235706442775879E-2</v>
      </c>
      <c r="C11" s="36">
        <v>-6.0495682183667632E-2</v>
      </c>
      <c r="D11" s="36">
        <v>-9.8791616626733303E-3</v>
      </c>
      <c r="E11" s="36">
        <v>5.0850500136094823E-3</v>
      </c>
      <c r="F11" s="36">
        <v>-0.10595217702688775</v>
      </c>
      <c r="G11" s="36">
        <v>-8.1319365691952306E-2</v>
      </c>
      <c r="H11" s="36">
        <v>-1.4157572577789157E-2</v>
      </c>
      <c r="I11" s="35">
        <v>3.8854437280280152E-3</v>
      </c>
      <c r="J11" s="55"/>
      <c r="K11" s="55"/>
      <c r="L11" s="56">
        <v>98.68649002362389</v>
      </c>
    </row>
    <row r="12" spans="1:12" x14ac:dyDescent="0.35">
      <c r="A12" s="37" t="s">
        <v>6</v>
      </c>
      <c r="B12" s="36">
        <v>-6.4842662078559155E-2</v>
      </c>
      <c r="C12" s="36">
        <v>-5.284239680544589E-2</v>
      </c>
      <c r="D12" s="36">
        <v>-8.184613592685408E-3</v>
      </c>
      <c r="E12" s="36">
        <v>6.5604929315079552E-3</v>
      </c>
      <c r="F12" s="36">
        <v>-8.0830391359070553E-2</v>
      </c>
      <c r="G12" s="36">
        <v>-6.586404276423341E-2</v>
      </c>
      <c r="H12" s="36">
        <v>-9.5238440636311594E-3</v>
      </c>
      <c r="I12" s="35">
        <v>9.9076188698425938E-3</v>
      </c>
      <c r="J12" s="55"/>
      <c r="K12" s="55"/>
      <c r="L12" s="56">
        <v>93.630005656422256</v>
      </c>
    </row>
    <row r="13" spans="1:12" ht="15" customHeight="1" x14ac:dyDescent="0.35">
      <c r="A13" s="37" t="s">
        <v>5</v>
      </c>
      <c r="B13" s="36">
        <v>-8.1738424045491476E-2</v>
      </c>
      <c r="C13" s="36">
        <v>-7.6242869746583786E-2</v>
      </c>
      <c r="D13" s="36">
        <v>-1.5506293736594623E-2</v>
      </c>
      <c r="E13" s="36">
        <v>5.7369079232467701E-3</v>
      </c>
      <c r="F13" s="36">
        <v>-0.15038382835149866</v>
      </c>
      <c r="G13" s="36">
        <v>-0.10879816127780739</v>
      </c>
      <c r="H13" s="36">
        <v>-1.8734501787660562E-2</v>
      </c>
      <c r="I13" s="35">
        <v>-2.126942580482627E-3</v>
      </c>
      <c r="J13" s="55"/>
      <c r="K13" s="55"/>
      <c r="L13" s="56">
        <v>94.106118917959691</v>
      </c>
    </row>
    <row r="14" spans="1:12" ht="15" customHeight="1" x14ac:dyDescent="0.35">
      <c r="A14" s="37" t="s">
        <v>52</v>
      </c>
      <c r="B14" s="36">
        <v>-6.7518654328750149E-2</v>
      </c>
      <c r="C14" s="36">
        <v>-6.1471278400976659E-2</v>
      </c>
      <c r="D14" s="36">
        <v>-4.0113331345059677E-4</v>
      </c>
      <c r="E14" s="36">
        <v>2.3204930089566478E-3</v>
      </c>
      <c r="F14" s="36">
        <v>-9.5962157921065994E-2</v>
      </c>
      <c r="G14" s="36">
        <v>-7.4534150021986378E-2</v>
      </c>
      <c r="H14" s="36">
        <v>-4.8667804019439931E-3</v>
      </c>
      <c r="I14" s="35">
        <v>8.6335542307092172E-3</v>
      </c>
      <c r="J14" s="55"/>
      <c r="K14" s="55"/>
      <c r="L14" s="56">
        <v>93.176429355722405</v>
      </c>
    </row>
    <row r="15" spans="1:12" ht="15" customHeight="1" x14ac:dyDescent="0.35">
      <c r="A15" s="37" t="s">
        <v>4</v>
      </c>
      <c r="B15" s="36">
        <v>-5.9629480527226164E-2</v>
      </c>
      <c r="C15" s="36">
        <v>-5.1597443609022631E-2</v>
      </c>
      <c r="D15" s="36">
        <v>-2.2462413590005892E-2</v>
      </c>
      <c r="E15" s="36">
        <v>-6.2280564748590228E-3</v>
      </c>
      <c r="F15" s="36">
        <v>-9.1641831271616403E-2</v>
      </c>
      <c r="G15" s="36">
        <v>-8.8800152891951756E-2</v>
      </c>
      <c r="H15" s="36">
        <v>-3.202186147234154E-2</v>
      </c>
      <c r="I15" s="35">
        <v>-1.3720950204016202E-2</v>
      </c>
      <c r="J15" s="55"/>
      <c r="K15" s="78" t="s">
        <v>16</v>
      </c>
      <c r="L15" s="56">
        <v>100</v>
      </c>
    </row>
    <row r="16" spans="1:12" ht="15" customHeight="1" x14ac:dyDescent="0.35">
      <c r="A16" s="37" t="s">
        <v>3</v>
      </c>
      <c r="B16" s="36">
        <v>-5.8657475963042494E-2</v>
      </c>
      <c r="C16" s="36">
        <v>-5.3852442692884139E-2</v>
      </c>
      <c r="D16" s="36">
        <v>-1.0076983813659623E-2</v>
      </c>
      <c r="E16" s="36">
        <v>8.712908744269221E-3</v>
      </c>
      <c r="F16" s="36">
        <v>-8.572109758321278E-2</v>
      </c>
      <c r="G16" s="36">
        <v>-7.0043693079046898E-2</v>
      </c>
      <c r="H16" s="36">
        <v>-1.7001702553420706E-2</v>
      </c>
      <c r="I16" s="35">
        <v>3.4228685219277466E-3</v>
      </c>
      <c r="J16" s="55"/>
      <c r="K16" s="55"/>
      <c r="L16" s="56">
        <v>97.31867523761521</v>
      </c>
    </row>
    <row r="17" spans="1:12" ht="15" customHeight="1" x14ac:dyDescent="0.35">
      <c r="A17" s="37" t="s">
        <v>51</v>
      </c>
      <c r="B17" s="36">
        <v>-5.9191347035658426E-2</v>
      </c>
      <c r="C17" s="36">
        <v>-5.1877242579101868E-2</v>
      </c>
      <c r="D17" s="36">
        <v>-7.4120660216276946E-3</v>
      </c>
      <c r="E17" s="36">
        <v>1.0454785167651082E-2</v>
      </c>
      <c r="F17" s="36">
        <v>-9.5899017314910684E-2</v>
      </c>
      <c r="G17" s="36">
        <v>-5.4595307543730209E-2</v>
      </c>
      <c r="H17" s="36">
        <v>-1.5131661219353942E-2</v>
      </c>
      <c r="I17" s="35">
        <v>1.0988610372635765E-2</v>
      </c>
      <c r="J17" s="55"/>
      <c r="K17" s="55"/>
      <c r="L17" s="56">
        <v>96.317464911591216</v>
      </c>
    </row>
    <row r="18" spans="1:12" ht="15" customHeight="1" x14ac:dyDescent="0.35">
      <c r="A18" s="37" t="s">
        <v>2</v>
      </c>
      <c r="B18" s="36">
        <v>-3.6933127282944733E-2</v>
      </c>
      <c r="C18" s="36">
        <v>-3.3538700126885757E-2</v>
      </c>
      <c r="D18" s="36">
        <v>3.8234002050079319E-3</v>
      </c>
      <c r="E18" s="36">
        <v>1.019813433608574E-2</v>
      </c>
      <c r="F18" s="36">
        <v>-9.2780528638133131E-2</v>
      </c>
      <c r="G18" s="36">
        <v>-5.1388861370497696E-2</v>
      </c>
      <c r="H18" s="36">
        <v>1.8345946586213469E-3</v>
      </c>
      <c r="I18" s="35">
        <v>-1.2752780207050063E-2</v>
      </c>
      <c r="J18" s="55"/>
      <c r="K18" s="55"/>
      <c r="L18" s="56">
        <v>90.33771225526003</v>
      </c>
    </row>
    <row r="19" spans="1:12" x14ac:dyDescent="0.35">
      <c r="A19" s="38" t="s">
        <v>1</v>
      </c>
      <c r="B19" s="36">
        <v>-3.6051437216338966E-2</v>
      </c>
      <c r="C19" s="36">
        <v>-2.6830385852090077E-2</v>
      </c>
      <c r="D19" s="36">
        <v>-1.2542414355628084E-2</v>
      </c>
      <c r="E19" s="36">
        <v>2.4673228698539607E-2</v>
      </c>
      <c r="F19" s="36">
        <v>-9.9407386589647428E-2</v>
      </c>
      <c r="G19" s="36">
        <v>-4.4309089128864665E-2</v>
      </c>
      <c r="H19" s="36">
        <v>-5.4323591448677488E-2</v>
      </c>
      <c r="I19" s="35">
        <v>1.830890317067313E-2</v>
      </c>
      <c r="J19" s="71"/>
      <c r="K19" s="57"/>
      <c r="L19" s="56">
        <v>90.688714352746629</v>
      </c>
    </row>
    <row r="20" spans="1:12" x14ac:dyDescent="0.35">
      <c r="A20" s="39"/>
      <c r="B20" s="89" t="s">
        <v>15</v>
      </c>
      <c r="C20" s="89"/>
      <c r="D20" s="89"/>
      <c r="E20" s="89"/>
      <c r="F20" s="89"/>
      <c r="G20" s="89"/>
      <c r="H20" s="89"/>
      <c r="I20" s="90"/>
      <c r="J20" s="55"/>
      <c r="K20" s="55"/>
      <c r="L20" s="56">
        <v>89.404782297311229</v>
      </c>
    </row>
    <row r="21" spans="1:12" x14ac:dyDescent="0.35">
      <c r="A21" s="37" t="s">
        <v>14</v>
      </c>
      <c r="B21" s="36">
        <v>-4.3325439064030191E-2</v>
      </c>
      <c r="C21" s="36">
        <v>-3.6520544612707706E-2</v>
      </c>
      <c r="D21" s="36">
        <v>-3.9725383317978924E-3</v>
      </c>
      <c r="E21" s="36">
        <v>4.1607096329969728E-3</v>
      </c>
      <c r="F21" s="36">
        <v>-9.9913504550067644E-2</v>
      </c>
      <c r="G21" s="36">
        <v>-8.2730556990346593E-2</v>
      </c>
      <c r="H21" s="36">
        <v>-1.6285533779945127E-2</v>
      </c>
      <c r="I21" s="35">
        <v>-8.5656832352836165E-3</v>
      </c>
      <c r="J21" s="55"/>
      <c r="K21" s="55"/>
      <c r="L21" s="55"/>
    </row>
    <row r="22" spans="1:12" x14ac:dyDescent="0.35">
      <c r="A22" s="37" t="s">
        <v>13</v>
      </c>
      <c r="B22" s="36">
        <v>-8.9903362889295568E-2</v>
      </c>
      <c r="C22" s="36">
        <v>-8.0345528244360365E-2</v>
      </c>
      <c r="D22" s="36">
        <v>-1.604723668081931E-2</v>
      </c>
      <c r="E22" s="36">
        <v>7.021587764770798E-3</v>
      </c>
      <c r="F22" s="36">
        <v>-0.11382989410140598</v>
      </c>
      <c r="G22" s="36">
        <v>-7.9470450758922229E-2</v>
      </c>
      <c r="H22" s="36">
        <v>-1.1332927671776183E-2</v>
      </c>
      <c r="I22" s="35">
        <v>1.7075643552765474E-2</v>
      </c>
      <c r="J22" s="55"/>
      <c r="K22" s="58" t="s">
        <v>12</v>
      </c>
      <c r="L22" s="59"/>
    </row>
    <row r="23" spans="1:12" x14ac:dyDescent="0.35">
      <c r="A23" s="38" t="s">
        <v>54</v>
      </c>
      <c r="B23" s="36">
        <v>-3.7423405710377833E-2</v>
      </c>
      <c r="C23" s="36">
        <v>-3.5750104900793778E-2</v>
      </c>
      <c r="D23" s="36">
        <v>1.9624303889165695E-2</v>
      </c>
      <c r="E23" s="36">
        <v>2.6358969526170117E-3</v>
      </c>
      <c r="F23" s="36">
        <v>3.9187363809567222E-2</v>
      </c>
      <c r="G23" s="36">
        <v>5.6839442297917708E-2</v>
      </c>
      <c r="H23" s="36">
        <v>-2.5903548805229604E-2</v>
      </c>
      <c r="I23" s="35">
        <v>0.14170542412989495</v>
      </c>
      <c r="J23" s="55"/>
      <c r="K23" s="58"/>
      <c r="L23" s="55" t="s">
        <v>9</v>
      </c>
    </row>
    <row r="24" spans="1:12" x14ac:dyDescent="0.35">
      <c r="A24" s="37" t="s">
        <v>55</v>
      </c>
      <c r="B24" s="36">
        <v>-9.1033703973619873E-2</v>
      </c>
      <c r="C24" s="36">
        <v>-7.8570817287120231E-2</v>
      </c>
      <c r="D24" s="36">
        <v>-1.6060970561357246E-2</v>
      </c>
      <c r="E24" s="36">
        <v>1.4376681339708597E-2</v>
      </c>
      <c r="F24" s="36">
        <v>-0.1354919278998219</v>
      </c>
      <c r="G24" s="36">
        <v>-9.6226354561180005E-2</v>
      </c>
      <c r="H24" s="36">
        <v>-2.0917338840209299E-2</v>
      </c>
      <c r="I24" s="35">
        <v>2.7646597954080754E-2</v>
      </c>
      <c r="J24" s="55"/>
      <c r="K24" s="55" t="s">
        <v>54</v>
      </c>
      <c r="L24" s="56">
        <v>99.826466062574809</v>
      </c>
    </row>
    <row r="25" spans="1:12" x14ac:dyDescent="0.35">
      <c r="A25" s="37" t="s">
        <v>56</v>
      </c>
      <c r="B25" s="36">
        <v>-5.1699298115995607E-2</v>
      </c>
      <c r="C25" s="36">
        <v>-4.3923399111024386E-2</v>
      </c>
      <c r="D25" s="36">
        <v>-9.0617129260482931E-3</v>
      </c>
      <c r="E25" s="36">
        <v>1.1203341062629324E-2</v>
      </c>
      <c r="F25" s="36">
        <v>-0.10534470814341068</v>
      </c>
      <c r="G25" s="36">
        <v>-8.4226250924404389E-2</v>
      </c>
      <c r="H25" s="36">
        <v>-1.4882476551943302E-2</v>
      </c>
      <c r="I25" s="35">
        <v>-6.7937750281319431E-3</v>
      </c>
      <c r="J25" s="55"/>
      <c r="K25" s="55" t="s">
        <v>55</v>
      </c>
      <c r="L25" s="56">
        <v>98.64743955147955</v>
      </c>
    </row>
    <row r="26" spans="1:12" x14ac:dyDescent="0.35">
      <c r="A26" s="37" t="s">
        <v>57</v>
      </c>
      <c r="B26" s="36">
        <v>-4.9699930270395987E-2</v>
      </c>
      <c r="C26" s="36">
        <v>-4.1928169157104622E-2</v>
      </c>
      <c r="D26" s="36">
        <v>-8.9106966822347644E-3</v>
      </c>
      <c r="E26" s="36">
        <v>4.8356467146677407E-3</v>
      </c>
      <c r="F26" s="36">
        <v>-0.10918376633187632</v>
      </c>
      <c r="G26" s="36">
        <v>-8.4018970355000167E-2</v>
      </c>
      <c r="H26" s="36">
        <v>-6.4993731715164982E-3</v>
      </c>
      <c r="I26" s="35">
        <v>-1.9130968257011105E-2</v>
      </c>
      <c r="J26" s="55"/>
      <c r="K26" s="55" t="s">
        <v>56</v>
      </c>
      <c r="L26" s="56">
        <v>99.186686610911607</v>
      </c>
    </row>
    <row r="27" spans="1:12" ht="17.25" customHeight="1" x14ac:dyDescent="0.35">
      <c r="A27" s="37" t="s">
        <v>58</v>
      </c>
      <c r="B27" s="36">
        <v>-5.461918213734529E-2</v>
      </c>
      <c r="C27" s="36">
        <v>-4.9523714464598467E-2</v>
      </c>
      <c r="D27" s="36">
        <v>-1.3615141955836019E-2</v>
      </c>
      <c r="E27" s="36">
        <v>2.1302404112286677E-3</v>
      </c>
      <c r="F27" s="36">
        <v>-0.10754150395466799</v>
      </c>
      <c r="G27" s="36">
        <v>-8.863140319144247E-2</v>
      </c>
      <c r="H27" s="36">
        <v>-1.6360147340449882E-2</v>
      </c>
      <c r="I27" s="35">
        <v>-1.2280283222702248E-2</v>
      </c>
      <c r="J27" s="72"/>
      <c r="K27" s="60" t="s">
        <v>57</v>
      </c>
      <c r="L27" s="56">
        <v>99.188812272410317</v>
      </c>
    </row>
    <row r="28" spans="1:12" x14ac:dyDescent="0.35">
      <c r="A28" s="37" t="s">
        <v>59</v>
      </c>
      <c r="B28" s="36">
        <v>-8.0578901312591045E-2</v>
      </c>
      <c r="C28" s="36">
        <v>-7.5129494151245924E-2</v>
      </c>
      <c r="D28" s="36">
        <v>-2.4988555049182293E-2</v>
      </c>
      <c r="E28" s="36">
        <v>-6.8093558546390431E-3</v>
      </c>
      <c r="F28" s="36">
        <v>-9.222748733290409E-2</v>
      </c>
      <c r="G28" s="36">
        <v>-7.5730238687855111E-2</v>
      </c>
      <c r="H28" s="36">
        <v>-7.8360628382583286E-3</v>
      </c>
      <c r="I28" s="35">
        <v>-8.6072194026199922E-3</v>
      </c>
      <c r="J28" s="67"/>
      <c r="K28" s="50" t="s">
        <v>58</v>
      </c>
      <c r="L28" s="56">
        <v>99.463903755381267</v>
      </c>
    </row>
    <row r="29" spans="1:12" ht="15" thickBot="1" x14ac:dyDescent="0.4">
      <c r="A29" s="34" t="s">
        <v>60</v>
      </c>
      <c r="B29" s="33">
        <v>-0.13253305647515135</v>
      </c>
      <c r="C29" s="33">
        <v>-0.12930947699567441</v>
      </c>
      <c r="D29" s="33">
        <v>-2.733878053066241E-2</v>
      </c>
      <c r="E29" s="33">
        <v>-3.9377342319512953E-2</v>
      </c>
      <c r="F29" s="33">
        <v>-7.0975007449715743E-2</v>
      </c>
      <c r="G29" s="33">
        <v>-7.9418247912527384E-2</v>
      </c>
      <c r="H29" s="33">
        <v>4.6280103533153927E-3</v>
      </c>
      <c r="I29" s="32">
        <v>-2.4160136142328592E-2</v>
      </c>
      <c r="J29" s="67"/>
      <c r="K29" s="50" t="s">
        <v>59</v>
      </c>
      <c r="L29" s="56">
        <v>99.410792416140012</v>
      </c>
    </row>
    <row r="30" spans="1:12" ht="15" thickTop="1" x14ac:dyDescent="0.35">
      <c r="A30" s="31" t="s">
        <v>53</v>
      </c>
      <c r="B30" s="29"/>
      <c r="C30" s="29"/>
      <c r="D30" s="29"/>
      <c r="E30" s="29"/>
      <c r="F30" s="29"/>
      <c r="G30" s="29"/>
      <c r="H30" s="29"/>
      <c r="I30" s="29"/>
      <c r="J30" s="67"/>
      <c r="K30" s="50" t="s">
        <v>60</v>
      </c>
      <c r="L30" s="56">
        <v>99.629767478305155</v>
      </c>
    </row>
    <row r="31" spans="1:12" ht="7.15" customHeight="1" x14ac:dyDescent="0.35">
      <c r="B31" s="23"/>
      <c r="C31" s="23"/>
      <c r="D31" s="23"/>
      <c r="E31" s="23"/>
      <c r="F31" s="23"/>
      <c r="G31" s="23"/>
      <c r="H31" s="23"/>
      <c r="I31" s="23"/>
      <c r="K31" s="50" t="s">
        <v>61</v>
      </c>
      <c r="L31" s="56">
        <v>0</v>
      </c>
    </row>
    <row r="32" spans="1:12" ht="15.75" customHeight="1" x14ac:dyDescent="0.35">
      <c r="A32" s="26" t="str">
        <f>"Indexed number of employee jobs and total employee wages, "&amp;$L$1</f>
        <v>Indexed number of employee jobs and total employee wages, Retail trade</v>
      </c>
      <c r="B32" s="30"/>
      <c r="C32" s="30"/>
      <c r="D32" s="30"/>
      <c r="E32" s="30"/>
      <c r="F32" s="30"/>
      <c r="G32" s="30"/>
      <c r="H32" s="30"/>
      <c r="I32" s="30"/>
      <c r="J32" s="75"/>
      <c r="K32" s="50"/>
      <c r="L32" s="56" t="s">
        <v>8</v>
      </c>
    </row>
    <row r="33" spans="1:12" x14ac:dyDescent="0.35">
      <c r="B33" s="23"/>
      <c r="C33" s="23"/>
      <c r="D33" s="23"/>
      <c r="E33" s="23"/>
      <c r="F33" s="23"/>
      <c r="G33" s="23"/>
      <c r="H33" s="23"/>
      <c r="I33" s="23"/>
      <c r="K33" s="55" t="s">
        <v>54</v>
      </c>
      <c r="L33" s="56">
        <v>94.405026500256454</v>
      </c>
    </row>
    <row r="34" spans="1:12" x14ac:dyDescent="0.35">
      <c r="F34" s="23"/>
      <c r="G34" s="23"/>
      <c r="H34" s="23"/>
      <c r="I34" s="23"/>
      <c r="K34" s="55" t="s">
        <v>55</v>
      </c>
      <c r="L34" s="56">
        <v>92.380347646638626</v>
      </c>
    </row>
    <row r="35" spans="1:12" x14ac:dyDescent="0.35">
      <c r="B35" s="23"/>
      <c r="C35" s="23"/>
      <c r="D35" s="23"/>
      <c r="E35" s="23"/>
      <c r="F35" s="23"/>
      <c r="G35" s="23"/>
      <c r="H35" s="23"/>
      <c r="I35" s="23"/>
      <c r="K35" s="55" t="s">
        <v>56</v>
      </c>
      <c r="L35" s="56">
        <v>95.69725120664701</v>
      </c>
    </row>
    <row r="36" spans="1:12" x14ac:dyDescent="0.35">
      <c r="A36" s="23"/>
      <c r="B36" s="23"/>
      <c r="C36" s="23"/>
      <c r="D36" s="23"/>
      <c r="E36" s="23"/>
      <c r="F36" s="23"/>
      <c r="G36" s="23"/>
      <c r="H36" s="23"/>
      <c r="I36" s="23"/>
      <c r="K36" s="60" t="s">
        <v>57</v>
      </c>
      <c r="L36" s="56">
        <v>95.884403811885022</v>
      </c>
    </row>
    <row r="37" spans="1:12" x14ac:dyDescent="0.35">
      <c r="A37" s="23"/>
      <c r="B37" s="23"/>
      <c r="C37" s="23"/>
      <c r="D37" s="23"/>
      <c r="E37" s="23"/>
      <c r="F37" s="23"/>
      <c r="G37" s="23"/>
      <c r="H37" s="23"/>
      <c r="I37" s="23"/>
      <c r="K37" s="50" t="s">
        <v>58</v>
      </c>
      <c r="L37" s="56">
        <v>95.842997806878998</v>
      </c>
    </row>
    <row r="38" spans="1:12" x14ac:dyDescent="0.35">
      <c r="A38" s="23"/>
      <c r="B38" s="23"/>
      <c r="C38" s="23"/>
      <c r="D38" s="23"/>
      <c r="E38" s="23"/>
      <c r="F38" s="23"/>
      <c r="G38" s="23"/>
      <c r="H38" s="23"/>
      <c r="I38" s="23"/>
      <c r="K38" s="50" t="s">
        <v>59</v>
      </c>
      <c r="L38" s="56">
        <v>94.298492950899373</v>
      </c>
    </row>
    <row r="39" spans="1:12" x14ac:dyDescent="0.35">
      <c r="A39" s="23"/>
      <c r="B39" s="23"/>
      <c r="C39" s="23"/>
      <c r="D39" s="23"/>
      <c r="E39" s="23"/>
      <c r="F39" s="23"/>
      <c r="G39" s="23"/>
      <c r="H39" s="23"/>
      <c r="I39" s="23"/>
      <c r="K39" s="50" t="s">
        <v>60</v>
      </c>
      <c r="L39" s="56">
        <v>89.184900781601996</v>
      </c>
    </row>
    <row r="40" spans="1:12" x14ac:dyDescent="0.35">
      <c r="A40" s="23"/>
      <c r="B40" s="23"/>
      <c r="C40" s="23"/>
      <c r="D40" s="23"/>
      <c r="E40" s="23"/>
      <c r="F40" s="23"/>
      <c r="G40" s="23"/>
      <c r="H40" s="23"/>
      <c r="I40" s="23"/>
      <c r="K40" s="50" t="s">
        <v>61</v>
      </c>
      <c r="L40" s="56">
        <v>0</v>
      </c>
    </row>
    <row r="41" spans="1:12" ht="25.5" customHeight="1" x14ac:dyDescent="0.35">
      <c r="F41" s="23"/>
      <c r="G41" s="23"/>
      <c r="H41" s="23"/>
      <c r="I41" s="23"/>
      <c r="K41" s="50"/>
      <c r="L41" s="56" t="s">
        <v>7</v>
      </c>
    </row>
    <row r="42" spans="1:12" x14ac:dyDescent="0.35">
      <c r="B42" s="29"/>
      <c r="C42" s="29"/>
      <c r="D42" s="29"/>
      <c r="E42" s="29"/>
      <c r="F42" s="29"/>
      <c r="G42" s="29"/>
      <c r="H42" s="29"/>
      <c r="I42" s="29"/>
      <c r="J42" s="67"/>
      <c r="K42" s="55" t="s">
        <v>54</v>
      </c>
      <c r="L42" s="56">
        <v>96.257659428962214</v>
      </c>
    </row>
    <row r="43" spans="1:12" x14ac:dyDescent="0.35">
      <c r="K43" s="55" t="s">
        <v>55</v>
      </c>
      <c r="L43" s="56">
        <v>90.896629602638015</v>
      </c>
    </row>
    <row r="44" spans="1:12" x14ac:dyDescent="0.35">
      <c r="B44" s="29"/>
      <c r="C44" s="29"/>
      <c r="D44" s="29"/>
      <c r="E44" s="29"/>
      <c r="F44" s="29"/>
      <c r="G44" s="29"/>
      <c r="H44" s="29"/>
      <c r="I44" s="29"/>
      <c r="J44" s="67"/>
      <c r="K44" s="55" t="s">
        <v>56</v>
      </c>
      <c r="L44" s="56">
        <v>94.830070188400441</v>
      </c>
    </row>
    <row r="45" spans="1:12" ht="15.4" customHeight="1" x14ac:dyDescent="0.35">
      <c r="A45" s="26" t="str">
        <f>"Indexed number of employee jobs in "&amp;$L$1&amp;" each week, by age group"</f>
        <v>Indexed number of employee jobs in Retail trade each week, by age group</v>
      </c>
      <c r="B45" s="29"/>
      <c r="C45" s="29"/>
      <c r="D45" s="29"/>
      <c r="E45" s="29"/>
      <c r="F45" s="29"/>
      <c r="G45" s="29"/>
      <c r="H45" s="29"/>
      <c r="I45" s="29"/>
      <c r="J45" s="67"/>
      <c r="K45" s="60" t="s">
        <v>57</v>
      </c>
      <c r="L45" s="56">
        <v>95.030006972960408</v>
      </c>
    </row>
    <row r="46" spans="1:12" ht="15.4" customHeight="1" x14ac:dyDescent="0.35">
      <c r="B46" s="29"/>
      <c r="C46" s="29"/>
      <c r="D46" s="29"/>
      <c r="E46" s="29"/>
      <c r="F46" s="29"/>
      <c r="G46" s="29"/>
      <c r="H46" s="29"/>
      <c r="I46" s="29"/>
      <c r="J46" s="67"/>
      <c r="K46" s="50" t="s">
        <v>58</v>
      </c>
      <c r="L46" s="56">
        <v>94.538081786265465</v>
      </c>
    </row>
    <row r="47" spans="1:12" ht="15.4" customHeight="1" x14ac:dyDescent="0.35">
      <c r="B47" s="29"/>
      <c r="C47" s="29"/>
      <c r="D47" s="29"/>
      <c r="E47" s="29"/>
      <c r="F47" s="29"/>
      <c r="G47" s="29"/>
      <c r="H47" s="29"/>
      <c r="I47" s="29"/>
      <c r="J47" s="67"/>
      <c r="K47" s="50" t="s">
        <v>59</v>
      </c>
      <c r="L47" s="56">
        <v>91.9421098687409</v>
      </c>
    </row>
    <row r="48" spans="1:12" ht="15.4" customHeight="1" x14ac:dyDescent="0.35">
      <c r="B48" s="29"/>
      <c r="C48" s="29"/>
      <c r="D48" s="29"/>
      <c r="E48" s="29"/>
      <c r="F48" s="29"/>
      <c r="G48" s="29"/>
      <c r="H48" s="29"/>
      <c r="I48" s="29"/>
      <c r="J48" s="67"/>
      <c r="K48" s="50" t="s">
        <v>60</v>
      </c>
      <c r="L48" s="56">
        <v>86.746694352484866</v>
      </c>
    </row>
    <row r="49" spans="1:12" ht="15.4" customHeight="1" x14ac:dyDescent="0.35">
      <c r="B49" s="29"/>
      <c r="C49" s="29"/>
      <c r="D49" s="29"/>
      <c r="E49" s="29"/>
      <c r="F49" s="29"/>
      <c r="G49" s="29"/>
      <c r="H49" s="29"/>
      <c r="I49" s="29"/>
      <c r="J49" s="67"/>
      <c r="K49" s="50" t="s">
        <v>61</v>
      </c>
      <c r="L49" s="56">
        <v>0</v>
      </c>
    </row>
    <row r="50" spans="1:12" ht="15.4" customHeight="1" x14ac:dyDescent="0.35">
      <c r="B50" s="29"/>
      <c r="C50" s="29"/>
      <c r="D50" s="29"/>
      <c r="E50" s="29"/>
      <c r="F50" s="29"/>
      <c r="G50" s="29"/>
      <c r="H50" s="29"/>
      <c r="I50" s="29"/>
      <c r="J50" s="67"/>
      <c r="K50" s="52"/>
      <c r="L50" s="52"/>
    </row>
    <row r="51" spans="1:12" ht="15.4" customHeight="1" x14ac:dyDescent="0.35">
      <c r="B51" s="27"/>
      <c r="C51" s="27"/>
      <c r="D51" s="27"/>
      <c r="E51" s="27"/>
      <c r="F51" s="27"/>
      <c r="G51" s="27"/>
      <c r="H51" s="27"/>
      <c r="I51" s="27"/>
      <c r="J51" s="76"/>
      <c r="K51" s="55" t="s">
        <v>11</v>
      </c>
      <c r="L51" s="55"/>
    </row>
    <row r="52" spans="1:12" ht="15.4" customHeight="1" x14ac:dyDescent="0.35">
      <c r="B52" s="27"/>
      <c r="C52" s="27"/>
      <c r="D52" s="27"/>
      <c r="E52" s="27"/>
      <c r="F52" s="27"/>
      <c r="G52" s="27"/>
      <c r="H52" s="27"/>
      <c r="I52" s="27"/>
      <c r="J52" s="76"/>
      <c r="K52" s="61"/>
      <c r="L52" s="55" t="s">
        <v>9</v>
      </c>
    </row>
    <row r="53" spans="1:12" ht="15.4" customHeight="1" x14ac:dyDescent="0.35">
      <c r="B53" s="28"/>
      <c r="C53" s="28"/>
      <c r="D53" s="28"/>
      <c r="E53" s="28"/>
      <c r="F53" s="28"/>
      <c r="G53" s="28"/>
      <c r="H53" s="28"/>
      <c r="I53" s="28"/>
      <c r="J53" s="67"/>
      <c r="K53" s="55" t="s">
        <v>6</v>
      </c>
      <c r="L53" s="56">
        <v>98.826796547893707</v>
      </c>
    </row>
    <row r="54" spans="1:12" ht="15.4" customHeight="1" x14ac:dyDescent="0.35">
      <c r="B54" s="28"/>
      <c r="C54" s="28"/>
      <c r="D54" s="28"/>
      <c r="E54" s="28"/>
      <c r="F54" s="28"/>
      <c r="G54" s="28"/>
      <c r="H54" s="28"/>
      <c r="I54" s="28"/>
      <c r="J54" s="67"/>
      <c r="K54" s="55" t="s">
        <v>5</v>
      </c>
      <c r="L54" s="56">
        <v>99.647438943267133</v>
      </c>
    </row>
    <row r="55" spans="1:12" ht="15.4" customHeight="1" x14ac:dyDescent="0.35">
      <c r="B55" s="4"/>
      <c r="C55" s="4"/>
      <c r="D55" s="5"/>
      <c r="E55" s="2"/>
      <c r="F55" s="28"/>
      <c r="G55" s="28"/>
      <c r="H55" s="28"/>
      <c r="I55" s="28"/>
      <c r="J55" s="67"/>
      <c r="K55" s="55" t="s">
        <v>52</v>
      </c>
      <c r="L55" s="56">
        <v>99.177015112510176</v>
      </c>
    </row>
    <row r="56" spans="1:12" ht="15.4" customHeight="1" x14ac:dyDescent="0.35">
      <c r="B56" s="4"/>
      <c r="C56" s="4"/>
      <c r="D56" s="5"/>
      <c r="E56" s="2"/>
      <c r="F56" s="28"/>
      <c r="G56" s="28"/>
      <c r="H56" s="28"/>
      <c r="I56" s="28"/>
      <c r="J56" s="67"/>
      <c r="K56" s="60" t="s">
        <v>4</v>
      </c>
      <c r="L56" s="56">
        <v>99.783125787043517</v>
      </c>
    </row>
    <row r="57" spans="1:12" ht="15.4" customHeight="1" x14ac:dyDescent="0.35">
      <c r="A57" s="4"/>
      <c r="B57" s="4"/>
      <c r="C57" s="4"/>
      <c r="D57" s="5"/>
      <c r="E57" s="2"/>
      <c r="F57" s="28"/>
      <c r="G57" s="28"/>
      <c r="H57" s="28"/>
      <c r="I57" s="28"/>
      <c r="J57" s="67"/>
      <c r="K57" s="50" t="s">
        <v>3</v>
      </c>
      <c r="L57" s="56">
        <v>99.648378923419003</v>
      </c>
    </row>
    <row r="58" spans="1:12" ht="15.4" customHeight="1" x14ac:dyDescent="0.35">
      <c r="B58" s="29"/>
      <c r="C58" s="29"/>
      <c r="D58" s="29"/>
      <c r="E58" s="29"/>
      <c r="F58" s="28"/>
      <c r="G58" s="28"/>
      <c r="H58" s="28"/>
      <c r="I58" s="28"/>
      <c r="J58" s="67"/>
      <c r="K58" s="50" t="s">
        <v>51</v>
      </c>
      <c r="L58" s="56">
        <v>99.794997949979503</v>
      </c>
    </row>
    <row r="59" spans="1:12" ht="15.4" customHeight="1" x14ac:dyDescent="0.35">
      <c r="K59" s="50" t="s">
        <v>2</v>
      </c>
      <c r="L59" s="56">
        <v>99.241226683528296</v>
      </c>
    </row>
    <row r="60" spans="1:12" ht="15.4" customHeight="1" x14ac:dyDescent="0.35">
      <c r="A60" s="26" t="str">
        <f>"Indexed number of employee jobs held by men in "&amp;$L$1&amp;" each week, by State and Territory"</f>
        <v>Indexed number of employee jobs held by men in Retail trade each week, by State and Territory</v>
      </c>
      <c r="K60" s="50" t="s">
        <v>1</v>
      </c>
      <c r="L60" s="56">
        <v>98.408079424854506</v>
      </c>
    </row>
    <row r="61" spans="1:12" ht="15.4" customHeight="1" x14ac:dyDescent="0.35">
      <c r="K61" s="58"/>
      <c r="L61" s="56" t="s">
        <v>8</v>
      </c>
    </row>
    <row r="62" spans="1:12" ht="15.4" customHeight="1" x14ac:dyDescent="0.35">
      <c r="B62" s="4"/>
      <c r="C62" s="4"/>
      <c r="D62" s="4"/>
      <c r="E62" s="4"/>
      <c r="F62" s="28"/>
      <c r="G62" s="28"/>
      <c r="H62" s="28"/>
      <c r="I62" s="28"/>
      <c r="J62" s="67"/>
      <c r="K62" s="55" t="s">
        <v>6</v>
      </c>
      <c r="L62" s="56">
        <v>96.611979834230539</v>
      </c>
    </row>
    <row r="63" spans="1:12" ht="15.4" customHeight="1" x14ac:dyDescent="0.35">
      <c r="B63" s="4"/>
      <c r="C63" s="4"/>
      <c r="D63" s="4"/>
      <c r="E63" s="4"/>
      <c r="F63" s="28"/>
      <c r="G63" s="28"/>
      <c r="H63" s="28"/>
      <c r="I63" s="28"/>
      <c r="J63" s="67"/>
      <c r="K63" s="55" t="s">
        <v>5</v>
      </c>
      <c r="L63" s="56">
        <v>95.178181127055012</v>
      </c>
    </row>
    <row r="64" spans="1:12" ht="15.4" customHeight="1" x14ac:dyDescent="0.35">
      <c r="B64" s="4"/>
      <c r="C64" s="4"/>
      <c r="D64" s="3"/>
      <c r="E64" s="2"/>
      <c r="F64" s="28"/>
      <c r="G64" s="28"/>
      <c r="H64" s="28"/>
      <c r="I64" s="28"/>
      <c r="J64" s="67"/>
      <c r="K64" s="55" t="s">
        <v>52</v>
      </c>
      <c r="L64" s="56">
        <v>94.579237305091297</v>
      </c>
    </row>
    <row r="65" spans="1:12" ht="15.4" customHeight="1" x14ac:dyDescent="0.35">
      <c r="B65" s="4"/>
      <c r="C65" s="4"/>
      <c r="D65" s="3"/>
      <c r="E65" s="2"/>
      <c r="F65" s="28"/>
      <c r="G65" s="28"/>
      <c r="H65" s="28"/>
      <c r="I65" s="28"/>
      <c r="J65" s="67"/>
      <c r="K65" s="60" t="s">
        <v>4</v>
      </c>
      <c r="L65" s="56">
        <v>97.995662515740861</v>
      </c>
    </row>
    <row r="66" spans="1:12" ht="15.4" customHeight="1" x14ac:dyDescent="0.35">
      <c r="B66" s="4"/>
      <c r="C66" s="4"/>
      <c r="D66" s="3"/>
      <c r="E66" s="2"/>
      <c r="F66" s="28"/>
      <c r="G66" s="28"/>
      <c r="H66" s="28"/>
      <c r="I66" s="28"/>
      <c r="J66" s="67"/>
      <c r="K66" s="50" t="s">
        <v>3</v>
      </c>
      <c r="L66" s="56">
        <v>97.181860489166965</v>
      </c>
    </row>
    <row r="67" spans="1:12" ht="15.4" customHeight="1" x14ac:dyDescent="0.35">
      <c r="B67" s="28"/>
      <c r="C67" s="28"/>
      <c r="D67" s="28"/>
      <c r="E67" s="28"/>
      <c r="F67" s="28"/>
      <c r="G67" s="28"/>
      <c r="H67" s="28"/>
      <c r="I67" s="28"/>
      <c r="J67" s="67"/>
      <c r="K67" s="50" t="s">
        <v>51</v>
      </c>
      <c r="L67" s="56">
        <v>97.198305316386495</v>
      </c>
    </row>
    <row r="68" spans="1:12" ht="15.4" customHeight="1" x14ac:dyDescent="0.35">
      <c r="A68" s="28"/>
      <c r="B68" s="28"/>
      <c r="C68" s="28"/>
      <c r="D68" s="28"/>
      <c r="E68" s="28"/>
      <c r="F68" s="28"/>
      <c r="G68" s="28"/>
      <c r="H68" s="28"/>
      <c r="I68" s="28"/>
      <c r="J68" s="67"/>
      <c r="K68" s="50" t="s">
        <v>2</v>
      </c>
      <c r="L68" s="56">
        <v>96.048055643376543</v>
      </c>
    </row>
    <row r="69" spans="1:12" ht="15.4" customHeight="1" x14ac:dyDescent="0.35">
      <c r="A69" s="28"/>
      <c r="B69" s="27"/>
      <c r="C69" s="27"/>
      <c r="D69" s="27"/>
      <c r="E69" s="27"/>
      <c r="F69" s="27"/>
      <c r="G69" s="27"/>
      <c r="H69" s="27"/>
      <c r="I69" s="27"/>
      <c r="J69" s="76"/>
      <c r="K69" s="50" t="s">
        <v>1</v>
      </c>
      <c r="L69" s="56">
        <v>100.89010612803835</v>
      </c>
    </row>
    <row r="70" spans="1:12" ht="15.4" customHeight="1" x14ac:dyDescent="0.35">
      <c r="K70" s="52"/>
      <c r="L70" s="56" t="s">
        <v>7</v>
      </c>
    </row>
    <row r="71" spans="1:12" ht="15.4" customHeight="1" x14ac:dyDescent="0.35">
      <c r="K71" s="55" t="s">
        <v>6</v>
      </c>
      <c r="L71" s="56">
        <v>96.20880970691276</v>
      </c>
    </row>
    <row r="72" spans="1:12" ht="15.4" customHeight="1" x14ac:dyDescent="0.35">
      <c r="K72" s="55" t="s">
        <v>5</v>
      </c>
      <c r="L72" s="56">
        <v>94.540482752066907</v>
      </c>
    </row>
    <row r="73" spans="1:12" ht="15.4" customHeight="1" x14ac:dyDescent="0.35">
      <c r="K73" s="55" t="s">
        <v>52</v>
      </c>
      <c r="L73" s="56">
        <v>94.990476317509433</v>
      </c>
    </row>
    <row r="74" spans="1:12" ht="15.4" customHeight="1" x14ac:dyDescent="0.35">
      <c r="K74" s="60" t="s">
        <v>4</v>
      </c>
      <c r="L74" s="56">
        <v>96.063488176857419</v>
      </c>
    </row>
    <row r="75" spans="1:12" ht="15.4" customHeight="1" x14ac:dyDescent="0.35">
      <c r="A75" s="26" t="str">
        <f>"Indexed number of employee jobs held by women in "&amp;$L$1&amp;" each week, by State and Territory"</f>
        <v>Indexed number of employee jobs held by women in Retail trade each week, by State and Territory</v>
      </c>
      <c r="K75" s="50" t="s">
        <v>3</v>
      </c>
      <c r="L75" s="56">
        <v>97.031180516055642</v>
      </c>
    </row>
    <row r="76" spans="1:12" ht="15.4" customHeight="1" x14ac:dyDescent="0.35">
      <c r="K76" s="50" t="s">
        <v>51</v>
      </c>
      <c r="L76" s="56">
        <v>96.612956129561297</v>
      </c>
    </row>
    <row r="77" spans="1:12" ht="15.4" customHeight="1" x14ac:dyDescent="0.35">
      <c r="B77" s="4"/>
      <c r="C77" s="4"/>
      <c r="D77" s="4"/>
      <c r="E77" s="4"/>
      <c r="F77" s="28"/>
      <c r="G77" s="28"/>
      <c r="H77" s="28"/>
      <c r="I77" s="28"/>
      <c r="J77" s="67"/>
      <c r="K77" s="50" t="s">
        <v>2</v>
      </c>
      <c r="L77" s="56">
        <v>97.290863104647485</v>
      </c>
    </row>
    <row r="78" spans="1:12" ht="15.4" customHeight="1" x14ac:dyDescent="0.35">
      <c r="B78" s="4"/>
      <c r="C78" s="4"/>
      <c r="D78" s="4"/>
      <c r="E78" s="4"/>
      <c r="F78" s="28"/>
      <c r="G78" s="28"/>
      <c r="H78" s="28"/>
      <c r="I78" s="28"/>
      <c r="J78" s="67"/>
      <c r="K78" s="50" t="s">
        <v>1</v>
      </c>
      <c r="L78" s="56">
        <v>100.67203012666894</v>
      </c>
    </row>
    <row r="79" spans="1:12" ht="15.4" customHeight="1" x14ac:dyDescent="0.35">
      <c r="B79" s="4"/>
      <c r="C79" s="4"/>
      <c r="D79" s="3"/>
      <c r="E79" s="2"/>
      <c r="F79" s="28"/>
      <c r="G79" s="28"/>
      <c r="H79" s="28"/>
      <c r="I79" s="28"/>
      <c r="J79" s="67"/>
      <c r="K79" s="58"/>
      <c r="L79" s="58"/>
    </row>
    <row r="80" spans="1:12" ht="15.4" customHeight="1" x14ac:dyDescent="0.35">
      <c r="B80" s="4"/>
      <c r="C80" s="4"/>
      <c r="D80" s="3"/>
      <c r="E80" s="2"/>
      <c r="F80" s="28"/>
      <c r="G80" s="28"/>
      <c r="H80" s="28"/>
      <c r="I80" s="28"/>
      <c r="J80" s="67"/>
      <c r="K80" s="55" t="s">
        <v>10</v>
      </c>
      <c r="L80" s="55"/>
    </row>
    <row r="81" spans="1:12" ht="15.4" customHeight="1" x14ac:dyDescent="0.35">
      <c r="B81" s="4"/>
      <c r="C81" s="4"/>
      <c r="D81" s="3"/>
      <c r="E81" s="2"/>
      <c r="F81" s="28"/>
      <c r="G81" s="28"/>
      <c r="H81" s="28"/>
      <c r="I81" s="28"/>
      <c r="J81" s="67"/>
      <c r="K81" s="58"/>
      <c r="L81" s="55" t="s">
        <v>9</v>
      </c>
    </row>
    <row r="82" spans="1:12" ht="15.4" customHeight="1" x14ac:dyDescent="0.35">
      <c r="A82" s="28"/>
      <c r="B82" s="28"/>
      <c r="C82" s="28"/>
      <c r="D82" s="28"/>
      <c r="E82" s="28"/>
      <c r="F82" s="28"/>
      <c r="G82" s="28"/>
      <c r="H82" s="28"/>
      <c r="I82" s="28"/>
      <c r="J82" s="67"/>
      <c r="K82" s="55" t="s">
        <v>6</v>
      </c>
      <c r="L82" s="56">
        <v>98.506193330681342</v>
      </c>
    </row>
    <row r="83" spans="1:12" ht="15.4" customHeight="1" x14ac:dyDescent="0.35">
      <c r="B83" s="28"/>
      <c r="C83" s="28"/>
      <c r="D83" s="28"/>
      <c r="E83" s="28"/>
      <c r="F83" s="28"/>
      <c r="G83" s="28"/>
      <c r="H83" s="28"/>
      <c r="I83" s="28"/>
      <c r="J83" s="67"/>
      <c r="K83" s="55" t="s">
        <v>5</v>
      </c>
      <c r="L83" s="56">
        <v>99.120366551431943</v>
      </c>
    </row>
    <row r="84" spans="1:12" ht="15.4" customHeight="1" x14ac:dyDescent="0.35">
      <c r="A84" s="28"/>
      <c r="B84" s="27"/>
      <c r="C84" s="27"/>
      <c r="D84" s="27"/>
      <c r="E84" s="27"/>
      <c r="F84" s="27"/>
      <c r="G84" s="27"/>
      <c r="H84" s="27"/>
      <c r="I84" s="27"/>
      <c r="J84" s="76"/>
      <c r="K84" s="55" t="s">
        <v>52</v>
      </c>
      <c r="L84" s="56">
        <v>99.326955337081515</v>
      </c>
    </row>
    <row r="85" spans="1:12" ht="15.4" customHeight="1" x14ac:dyDescent="0.35">
      <c r="K85" s="60" t="s">
        <v>4</v>
      </c>
      <c r="L85" s="56">
        <v>98.566497801035453</v>
      </c>
    </row>
    <row r="86" spans="1:12" ht="15.4" customHeight="1" x14ac:dyDescent="0.35">
      <c r="K86" s="50" t="s">
        <v>3</v>
      </c>
      <c r="L86" s="56">
        <v>99.341535914512548</v>
      </c>
    </row>
    <row r="87" spans="1:12" ht="15.4" customHeight="1" x14ac:dyDescent="0.35">
      <c r="K87" s="50" t="s">
        <v>51</v>
      </c>
      <c r="L87" s="56">
        <v>98.746531432398811</v>
      </c>
    </row>
    <row r="88" spans="1:12" ht="15.4" customHeight="1" x14ac:dyDescent="0.35">
      <c r="K88" s="50" t="s">
        <v>2</v>
      </c>
      <c r="L88" s="56">
        <v>100.21923814743765</v>
      </c>
    </row>
    <row r="89" spans="1:12" ht="15.4" customHeight="1" x14ac:dyDescent="0.35">
      <c r="K89" s="50" t="s">
        <v>1</v>
      </c>
      <c r="L89" s="56">
        <v>98.96602658788774</v>
      </c>
    </row>
    <row r="90" spans="1:12" ht="15.4" customHeight="1" x14ac:dyDescent="0.35">
      <c r="K90" s="58"/>
      <c r="L90" s="56" t="s">
        <v>8</v>
      </c>
    </row>
    <row r="91" spans="1:12" ht="15" customHeight="1" x14ac:dyDescent="0.35">
      <c r="K91" s="55" t="s">
        <v>6</v>
      </c>
      <c r="L91" s="56">
        <v>92.358129518113614</v>
      </c>
    </row>
    <row r="92" spans="1:12" ht="15" customHeight="1" x14ac:dyDescent="0.35">
      <c r="K92" s="55" t="s">
        <v>5</v>
      </c>
      <c r="L92" s="56">
        <v>91.809585229957037</v>
      </c>
    </row>
    <row r="93" spans="1:12" ht="15" customHeight="1" x14ac:dyDescent="0.35">
      <c r="A93" s="26"/>
      <c r="K93" s="55" t="s">
        <v>52</v>
      </c>
      <c r="L93" s="56">
        <v>92.066816458077056</v>
      </c>
    </row>
    <row r="94" spans="1:12" ht="15" customHeight="1" x14ac:dyDescent="0.35">
      <c r="K94" s="60" t="s">
        <v>4</v>
      </c>
      <c r="L94" s="56">
        <v>94.611145131659526</v>
      </c>
    </row>
    <row r="95" spans="1:12" ht="15" customHeight="1" x14ac:dyDescent="0.35">
      <c r="K95" s="50" t="s">
        <v>3</v>
      </c>
      <c r="L95" s="56">
        <v>93.439816382586443</v>
      </c>
    </row>
    <row r="96" spans="1:12" ht="15" customHeight="1" x14ac:dyDescent="0.35">
      <c r="K96" s="50" t="s">
        <v>51</v>
      </c>
      <c r="L96" s="56">
        <v>92.99588556119032</v>
      </c>
    </row>
    <row r="97" spans="1:12" ht="15" customHeight="1" x14ac:dyDescent="0.35">
      <c r="K97" s="50" t="s">
        <v>2</v>
      </c>
      <c r="L97" s="56">
        <v>95.176760756371607</v>
      </c>
    </row>
    <row r="98" spans="1:12" ht="15" customHeight="1" x14ac:dyDescent="0.35">
      <c r="K98" s="50" t="s">
        <v>1</v>
      </c>
      <c r="L98" s="56">
        <v>94.436238306253074</v>
      </c>
    </row>
    <row r="99" spans="1:12" ht="15" customHeight="1" x14ac:dyDescent="0.35">
      <c r="K99" s="52"/>
      <c r="L99" s="56" t="s">
        <v>7</v>
      </c>
    </row>
    <row r="100" spans="1:12" ht="15" customHeight="1" x14ac:dyDescent="0.35">
      <c r="A100" s="25"/>
      <c r="B100" s="24"/>
      <c r="K100" s="55" t="s">
        <v>6</v>
      </c>
      <c r="L100" s="56">
        <v>91.132535904857264</v>
      </c>
    </row>
    <row r="101" spans="1:12" x14ac:dyDescent="0.35">
      <c r="A101" s="25"/>
      <c r="B101" s="24"/>
      <c r="K101" s="55" t="s">
        <v>5</v>
      </c>
      <c r="L101" s="56">
        <v>89.661757317155477</v>
      </c>
    </row>
    <row r="102" spans="1:12" x14ac:dyDescent="0.35">
      <c r="A102" s="25"/>
      <c r="B102" s="24"/>
      <c r="K102" s="55" t="s">
        <v>52</v>
      </c>
      <c r="L102" s="56">
        <v>91.535019672831154</v>
      </c>
    </row>
    <row r="103" spans="1:12" x14ac:dyDescent="0.35">
      <c r="A103" s="25"/>
      <c r="B103" s="24"/>
      <c r="K103" s="60" t="s">
        <v>4</v>
      </c>
      <c r="L103" s="56">
        <v>92.174887268273679</v>
      </c>
    </row>
    <row r="104" spans="1:12" x14ac:dyDescent="0.35">
      <c r="A104" s="25"/>
      <c r="B104" s="24"/>
      <c r="K104" s="50" t="s">
        <v>3</v>
      </c>
      <c r="L104" s="56">
        <v>91.779941302630093</v>
      </c>
    </row>
    <row r="105" spans="1:12" x14ac:dyDescent="0.35">
      <c r="A105" s="25"/>
      <c r="B105" s="24"/>
      <c r="K105" s="50" t="s">
        <v>51</v>
      </c>
      <c r="L105" s="56">
        <v>91.989570376040575</v>
      </c>
    </row>
    <row r="106" spans="1:12" x14ac:dyDescent="0.35">
      <c r="A106" s="25"/>
      <c r="B106" s="24"/>
      <c r="K106" s="50" t="s">
        <v>2</v>
      </c>
      <c r="L106" s="56">
        <v>94.771444231296243</v>
      </c>
    </row>
    <row r="107" spans="1:12" x14ac:dyDescent="0.35">
      <c r="A107" s="25"/>
      <c r="B107" s="24"/>
      <c r="K107" s="50" t="s">
        <v>1</v>
      </c>
      <c r="L107" s="56">
        <v>91.741506646971942</v>
      </c>
    </row>
    <row r="108" spans="1:12" x14ac:dyDescent="0.35">
      <c r="A108" s="25"/>
      <c r="B108" s="24"/>
      <c r="K108" s="58"/>
      <c r="L108" s="62"/>
    </row>
    <row r="109" spans="1:12" x14ac:dyDescent="0.35">
      <c r="A109" s="25"/>
      <c r="B109" s="24"/>
      <c r="K109" s="58"/>
      <c r="L109" s="62"/>
    </row>
    <row r="110" spans="1:12" x14ac:dyDescent="0.35">
      <c r="K110" s="58"/>
      <c r="L110" s="62"/>
    </row>
    <row r="111" spans="1:12" x14ac:dyDescent="0.35">
      <c r="K111" s="58"/>
      <c r="L111" s="62"/>
    </row>
    <row r="112" spans="1:12" x14ac:dyDescent="0.35">
      <c r="K112" s="58"/>
      <c r="L112" s="62"/>
    </row>
    <row r="113" spans="11:12" x14ac:dyDescent="0.35">
      <c r="K113" s="58"/>
      <c r="L113" s="62"/>
    </row>
    <row r="114" spans="11:12" x14ac:dyDescent="0.35">
      <c r="K114" s="58"/>
      <c r="L114" s="62"/>
    </row>
    <row r="115" spans="11:12" x14ac:dyDescent="0.35">
      <c r="K115" s="58"/>
      <c r="L115" s="62"/>
    </row>
    <row r="116" spans="11:12" x14ac:dyDescent="0.35">
      <c r="K116" s="58"/>
      <c r="L116" s="62"/>
    </row>
    <row r="117" spans="11:12" x14ac:dyDescent="0.35">
      <c r="K117" s="58"/>
      <c r="L117" s="62"/>
    </row>
    <row r="118" spans="11:12" x14ac:dyDescent="0.35">
      <c r="K118" s="58"/>
      <c r="L118" s="62"/>
    </row>
    <row r="119" spans="11:12" x14ac:dyDescent="0.35">
      <c r="K119" s="58"/>
      <c r="L119" s="62"/>
    </row>
    <row r="120" spans="11:12" x14ac:dyDescent="0.35">
      <c r="K120" s="58"/>
      <c r="L120" s="62"/>
    </row>
    <row r="121" spans="11:12" x14ac:dyDescent="0.35">
      <c r="K121" s="58"/>
      <c r="L121" s="63"/>
    </row>
    <row r="122" spans="11:12" x14ac:dyDescent="0.35">
      <c r="K122" s="51"/>
      <c r="L122" s="62"/>
    </row>
    <row r="123" spans="11:12" x14ac:dyDescent="0.35">
      <c r="K123" s="51"/>
      <c r="L123" s="62"/>
    </row>
    <row r="124" spans="11:12" x14ac:dyDescent="0.35">
      <c r="K124" s="51"/>
      <c r="L124" s="62"/>
    </row>
    <row r="125" spans="11:12" x14ac:dyDescent="0.35">
      <c r="K125" s="51"/>
      <c r="L125" s="62"/>
    </row>
    <row r="126" spans="11:12" x14ac:dyDescent="0.35">
      <c r="K126" s="51"/>
      <c r="L126" s="62"/>
    </row>
    <row r="127" spans="11:12" x14ac:dyDescent="0.35">
      <c r="K127" s="51"/>
      <c r="L127" s="62"/>
    </row>
    <row r="128" spans="11:12" x14ac:dyDescent="0.35">
      <c r="K128" s="51"/>
      <c r="L128" s="62"/>
    </row>
    <row r="129" spans="1:12" x14ac:dyDescent="0.35">
      <c r="K129" s="51"/>
      <c r="L129" s="62"/>
    </row>
    <row r="130" spans="1:12" x14ac:dyDescent="0.35">
      <c r="K130" s="51"/>
      <c r="L130" s="62"/>
    </row>
    <row r="131" spans="1:12" x14ac:dyDescent="0.35">
      <c r="K131" s="58"/>
      <c r="L131" s="62"/>
    </row>
    <row r="132" spans="1:12" x14ac:dyDescent="0.35">
      <c r="K132" s="58"/>
      <c r="L132" s="62"/>
    </row>
    <row r="133" spans="1:12" x14ac:dyDescent="0.35">
      <c r="K133" s="58"/>
      <c r="L133" s="62"/>
    </row>
    <row r="134" spans="1:12" x14ac:dyDescent="0.35">
      <c r="K134" s="58"/>
      <c r="L134" s="62"/>
    </row>
    <row r="135" spans="1:12" x14ac:dyDescent="0.35">
      <c r="K135" s="58"/>
      <c r="L135" s="62"/>
    </row>
    <row r="136" spans="1:12" x14ac:dyDescent="0.35">
      <c r="K136" s="58"/>
      <c r="L136" s="62"/>
    </row>
    <row r="137" spans="1:12" x14ac:dyDescent="0.35">
      <c r="K137" s="58"/>
      <c r="L137" s="62"/>
    </row>
    <row r="138" spans="1:12" x14ac:dyDescent="0.35">
      <c r="K138" s="58"/>
      <c r="L138" s="62"/>
    </row>
    <row r="139" spans="1:12" x14ac:dyDescent="0.35">
      <c r="K139" s="58"/>
      <c r="L139" s="62"/>
    </row>
    <row r="140" spans="1:12" x14ac:dyDescent="0.35">
      <c r="A140" s="25"/>
      <c r="B140" s="24"/>
      <c r="K140" s="58"/>
      <c r="L140" s="62"/>
    </row>
    <row r="141" spans="1:12" x14ac:dyDescent="0.35">
      <c r="A141" s="25"/>
      <c r="B141" s="24"/>
      <c r="K141" s="58"/>
      <c r="L141" s="58"/>
    </row>
    <row r="142" spans="1:12" x14ac:dyDescent="0.35">
      <c r="K142" s="58"/>
      <c r="L142" s="64"/>
    </row>
    <row r="143" spans="1:12" x14ac:dyDescent="0.35">
      <c r="K143" s="58"/>
      <c r="L143" s="65"/>
    </row>
    <row r="144" spans="1:12" x14ac:dyDescent="0.35">
      <c r="K144" s="58"/>
      <c r="L144" s="63"/>
    </row>
    <row r="145" spans="11:12" x14ac:dyDescent="0.35">
      <c r="K145" s="58"/>
      <c r="L145" s="63"/>
    </row>
    <row r="146" spans="11:12" x14ac:dyDescent="0.35">
      <c r="K146" s="58"/>
      <c r="L146" s="63"/>
    </row>
    <row r="147" spans="11:12" x14ac:dyDescent="0.35">
      <c r="K147" s="58"/>
      <c r="L147" s="63"/>
    </row>
    <row r="148" spans="11:12" x14ac:dyDescent="0.35">
      <c r="K148" s="58"/>
      <c r="L148" s="63"/>
    </row>
    <row r="149" spans="11:12" x14ac:dyDescent="0.35">
      <c r="K149" s="58"/>
      <c r="L149" s="63"/>
    </row>
    <row r="150" spans="11:12" x14ac:dyDescent="0.35">
      <c r="K150" s="51"/>
      <c r="L150" s="63"/>
    </row>
    <row r="151" spans="11:12" x14ac:dyDescent="0.35">
      <c r="K151" s="58"/>
      <c r="L151" s="63"/>
    </row>
    <row r="152" spans="11:12" x14ac:dyDescent="0.35">
      <c r="K152" s="58"/>
      <c r="L152" s="63"/>
    </row>
    <row r="153" spans="11:12" x14ac:dyDescent="0.35">
      <c r="K153" s="58"/>
      <c r="L153" s="63"/>
    </row>
    <row r="154" spans="11:12" x14ac:dyDescent="0.35">
      <c r="K154" s="58"/>
      <c r="L154" s="63"/>
    </row>
    <row r="155" spans="11:12" x14ac:dyDescent="0.35">
      <c r="K155" s="58"/>
      <c r="L155" s="63"/>
    </row>
    <row r="156" spans="11:12" x14ac:dyDescent="0.35">
      <c r="K156" s="58"/>
      <c r="L156" s="63"/>
    </row>
    <row r="157" spans="11:12" x14ac:dyDescent="0.35">
      <c r="K157" s="58"/>
      <c r="L157" s="63"/>
    </row>
    <row r="158" spans="11:12" x14ac:dyDescent="0.35">
      <c r="K158" s="58"/>
      <c r="L158" s="63"/>
    </row>
    <row r="159" spans="11:12" x14ac:dyDescent="0.35">
      <c r="K159" s="58"/>
      <c r="L159" s="63"/>
    </row>
    <row r="160" spans="11:12" x14ac:dyDescent="0.35">
      <c r="K160" s="58"/>
      <c r="L160" s="63"/>
    </row>
    <row r="161" spans="11:12" x14ac:dyDescent="0.35">
      <c r="K161" s="58"/>
      <c r="L161" s="63"/>
    </row>
    <row r="162" spans="11:12" x14ac:dyDescent="0.35">
      <c r="K162" s="58"/>
      <c r="L162" s="63"/>
    </row>
    <row r="163" spans="11:12" x14ac:dyDescent="0.35">
      <c r="K163" s="58"/>
      <c r="L163" s="63"/>
    </row>
    <row r="164" spans="11:12" x14ac:dyDescent="0.35">
      <c r="K164" s="58"/>
      <c r="L164" s="63"/>
    </row>
    <row r="165" spans="11:12" x14ac:dyDescent="0.35">
      <c r="K165" s="58"/>
      <c r="L165" s="63"/>
    </row>
    <row r="166" spans="11:12" x14ac:dyDescent="0.35">
      <c r="K166" s="58"/>
      <c r="L166" s="63"/>
    </row>
    <row r="167" spans="11:12" x14ac:dyDescent="0.35">
      <c r="K167" s="58"/>
      <c r="L167" s="63"/>
    </row>
    <row r="168" spans="11:12" x14ac:dyDescent="0.35">
      <c r="K168" s="58"/>
      <c r="L168" s="63"/>
    </row>
    <row r="169" spans="11:12" x14ac:dyDescent="0.35">
      <c r="K169" s="58"/>
      <c r="L169" s="63"/>
    </row>
    <row r="170" spans="11:12" x14ac:dyDescent="0.35">
      <c r="K170" s="51"/>
      <c r="L170" s="63"/>
    </row>
    <row r="171" spans="11:12" x14ac:dyDescent="0.35">
      <c r="K171" s="51"/>
      <c r="L171" s="63"/>
    </row>
    <row r="172" spans="11:12" x14ac:dyDescent="0.35">
      <c r="K172" s="51"/>
      <c r="L172" s="63"/>
    </row>
    <row r="173" spans="11:12" x14ac:dyDescent="0.35">
      <c r="K173" s="58"/>
      <c r="L173" s="63"/>
    </row>
    <row r="174" spans="11:12" x14ac:dyDescent="0.35">
      <c r="K174" s="58"/>
      <c r="L174" s="63"/>
    </row>
    <row r="175" spans="11:12" x14ac:dyDescent="0.35">
      <c r="K175" s="58"/>
      <c r="L175" s="63"/>
    </row>
    <row r="176" spans="11:12" x14ac:dyDescent="0.35">
      <c r="K176" s="58"/>
      <c r="L176" s="63"/>
    </row>
    <row r="177" spans="11:12" x14ac:dyDescent="0.35">
      <c r="K177" s="58"/>
      <c r="L177" s="63"/>
    </row>
    <row r="178" spans="11:12" x14ac:dyDescent="0.35">
      <c r="K178" s="58"/>
      <c r="L178" s="63"/>
    </row>
    <row r="179" spans="11:12" x14ac:dyDescent="0.35">
      <c r="K179" s="58"/>
      <c r="L179" s="63"/>
    </row>
    <row r="180" spans="11:12" x14ac:dyDescent="0.35">
      <c r="K180" s="58"/>
      <c r="L180" s="63"/>
    </row>
    <row r="181" spans="11:12" x14ac:dyDescent="0.35">
      <c r="K181" s="58"/>
      <c r="L181" s="58"/>
    </row>
    <row r="182" spans="11:12" x14ac:dyDescent="0.35">
      <c r="K182" s="58"/>
      <c r="L182" s="58"/>
    </row>
    <row r="183" spans="11:12" x14ac:dyDescent="0.35">
      <c r="K183" s="58"/>
      <c r="L183" s="58"/>
    </row>
    <row r="184" spans="11:12" x14ac:dyDescent="0.35">
      <c r="K184" s="58"/>
      <c r="L184" s="58"/>
    </row>
    <row r="185" spans="11:12" x14ac:dyDescent="0.35">
      <c r="K185" s="51"/>
      <c r="L185" s="58"/>
    </row>
    <row r="186" spans="11:12" x14ac:dyDescent="0.35">
      <c r="K186" s="51"/>
      <c r="L186" s="58"/>
    </row>
    <row r="187" spans="11:12" x14ac:dyDescent="0.35">
      <c r="K187" s="51"/>
      <c r="L187" s="58"/>
    </row>
    <row r="188" spans="11:12" x14ac:dyDescent="0.35">
      <c r="K188" s="51"/>
      <c r="L188" s="58"/>
    </row>
    <row r="189" spans="11:12" x14ac:dyDescent="0.35">
      <c r="K189" s="51"/>
      <c r="L189" s="58"/>
    </row>
    <row r="190" spans="11:12" x14ac:dyDescent="0.35">
      <c r="K190" s="51"/>
      <c r="L190" s="58"/>
    </row>
    <row r="191" spans="11:12" x14ac:dyDescent="0.35">
      <c r="K191" s="51"/>
      <c r="L191" s="58"/>
    </row>
    <row r="192" spans="11:12" x14ac:dyDescent="0.35">
      <c r="K192" s="51"/>
      <c r="L192" s="58"/>
    </row>
    <row r="193" spans="11:12" x14ac:dyDescent="0.35">
      <c r="K193" s="51"/>
      <c r="L193" s="58"/>
    </row>
    <row r="194" spans="11:12" x14ac:dyDescent="0.35">
      <c r="K194" s="51"/>
      <c r="L194" s="58"/>
    </row>
    <row r="195" spans="11:12" x14ac:dyDescent="0.35">
      <c r="K195" s="51"/>
      <c r="L195" s="58"/>
    </row>
    <row r="196" spans="11:12" x14ac:dyDescent="0.35">
      <c r="K196" s="51"/>
      <c r="L196" s="58"/>
    </row>
    <row r="197" spans="11:12" x14ac:dyDescent="0.35">
      <c r="K197" s="51"/>
      <c r="L197" s="58"/>
    </row>
    <row r="198" spans="11:12" x14ac:dyDescent="0.35">
      <c r="K198" s="51"/>
      <c r="L198" s="58"/>
    </row>
    <row r="199" spans="11:12" x14ac:dyDescent="0.35">
      <c r="K199" s="51"/>
      <c r="L199" s="58"/>
    </row>
    <row r="200" spans="11:12" x14ac:dyDescent="0.35">
      <c r="K200" s="51"/>
      <c r="L200" s="58"/>
    </row>
    <row r="201" spans="11:12" x14ac:dyDescent="0.35">
      <c r="K201" s="51"/>
      <c r="L201" s="58"/>
    </row>
    <row r="202" spans="11:12" x14ac:dyDescent="0.35">
      <c r="K202" s="51"/>
      <c r="L202" s="58"/>
    </row>
    <row r="203" spans="11:12" x14ac:dyDescent="0.35">
      <c r="K203" s="51"/>
      <c r="L203" s="58"/>
    </row>
    <row r="204" spans="11:12" x14ac:dyDescent="0.35">
      <c r="K204" s="51"/>
      <c r="L204" s="58"/>
    </row>
    <row r="205" spans="11:12" x14ac:dyDescent="0.35">
      <c r="K205" s="51"/>
      <c r="L205" s="58"/>
    </row>
    <row r="206" spans="11:12" x14ac:dyDescent="0.35">
      <c r="K206" s="51"/>
      <c r="L206" s="58"/>
    </row>
    <row r="207" spans="11:12" x14ac:dyDescent="0.35">
      <c r="K207" s="51"/>
      <c r="L207" s="58"/>
    </row>
    <row r="208" spans="11:12" x14ac:dyDescent="0.35">
      <c r="K208" s="51"/>
      <c r="L208" s="58"/>
    </row>
    <row r="209" spans="11:12" x14ac:dyDescent="0.35">
      <c r="K209" s="51"/>
      <c r="L209" s="58"/>
    </row>
    <row r="210" spans="11:12" x14ac:dyDescent="0.35">
      <c r="K210" s="51"/>
      <c r="L210" s="58"/>
    </row>
    <row r="211" spans="11:12" x14ac:dyDescent="0.35">
      <c r="K211" s="51"/>
      <c r="L211" s="58"/>
    </row>
    <row r="212" spans="11:12" x14ac:dyDescent="0.35">
      <c r="K212" s="51"/>
      <c r="L212" s="58"/>
    </row>
    <row r="213" spans="11:12" x14ac:dyDescent="0.35">
      <c r="K213" s="51"/>
      <c r="L213" s="58"/>
    </row>
    <row r="214" spans="11:12" x14ac:dyDescent="0.35">
      <c r="K214" s="51"/>
      <c r="L214" s="58"/>
    </row>
    <row r="215" spans="11:12" x14ac:dyDescent="0.35">
      <c r="K215" s="51"/>
      <c r="L215" s="51"/>
    </row>
    <row r="216" spans="11:12" x14ac:dyDescent="0.35">
      <c r="K216" s="51"/>
      <c r="L216" s="51"/>
    </row>
    <row r="217" spans="11:12" x14ac:dyDescent="0.35">
      <c r="K217" s="51"/>
      <c r="L217" s="51"/>
    </row>
    <row r="218" spans="11:12" x14ac:dyDescent="0.35">
      <c r="K218" s="51"/>
      <c r="L218" s="51"/>
    </row>
    <row r="219" spans="11:12" x14ac:dyDescent="0.35">
      <c r="K219" s="51"/>
      <c r="L219" s="51"/>
    </row>
    <row r="220" spans="11:12" x14ac:dyDescent="0.35">
      <c r="K220" s="51"/>
      <c r="L220" s="51"/>
    </row>
    <row r="221" spans="11:12" x14ac:dyDescent="0.35">
      <c r="K221" s="51"/>
      <c r="L221" s="51"/>
    </row>
    <row r="222" spans="11:12" x14ac:dyDescent="0.35">
      <c r="K222" s="51"/>
      <c r="L222" s="51"/>
    </row>
    <row r="223" spans="11:12" x14ac:dyDescent="0.35">
      <c r="K223" s="51"/>
      <c r="L223" s="51"/>
    </row>
    <row r="224" spans="11:12" x14ac:dyDescent="0.35">
      <c r="K224" s="51"/>
      <c r="L224" s="51"/>
    </row>
    <row r="225" spans="11:12" x14ac:dyDescent="0.35">
      <c r="K225" s="51"/>
      <c r="L225" s="51"/>
    </row>
    <row r="226" spans="11:12" x14ac:dyDescent="0.35">
      <c r="K226" s="51"/>
      <c r="L226" s="51"/>
    </row>
    <row r="227" spans="11:12" x14ac:dyDescent="0.35">
      <c r="K227" s="51"/>
      <c r="L227" s="51"/>
    </row>
    <row r="228" spans="11:12" x14ac:dyDescent="0.35">
      <c r="K228" s="51"/>
      <c r="L228" s="51"/>
    </row>
    <row r="229" spans="11:12" x14ac:dyDescent="0.35">
      <c r="K229" s="51"/>
      <c r="L229" s="51"/>
    </row>
    <row r="230" spans="11:12" x14ac:dyDescent="0.35">
      <c r="K230" s="51"/>
      <c r="L230" s="51"/>
    </row>
    <row r="231" spans="11:12" x14ac:dyDescent="0.35">
      <c r="K231" s="51"/>
      <c r="L231" s="51"/>
    </row>
    <row r="232" spans="11:12" x14ac:dyDescent="0.35">
      <c r="K232" s="51"/>
      <c r="L232" s="51"/>
    </row>
    <row r="233" spans="11:12" x14ac:dyDescent="0.35">
      <c r="K233" s="51"/>
      <c r="L233" s="51"/>
    </row>
    <row r="234" spans="11:12" x14ac:dyDescent="0.35">
      <c r="K234" s="51"/>
      <c r="L234" s="51"/>
    </row>
    <row r="235" spans="11:12" x14ac:dyDescent="0.35">
      <c r="K235" s="51"/>
      <c r="L235" s="51"/>
    </row>
    <row r="236" spans="11:12" x14ac:dyDescent="0.35">
      <c r="K236" s="51"/>
      <c r="L236" s="51"/>
    </row>
    <row r="237" spans="11:12" x14ac:dyDescent="0.35">
      <c r="K237" s="51"/>
      <c r="L237" s="51"/>
    </row>
    <row r="238" spans="11:12" x14ac:dyDescent="0.35">
      <c r="K238" s="51"/>
      <c r="L238" s="51"/>
    </row>
    <row r="239" spans="11:12" x14ac:dyDescent="0.35">
      <c r="K239" s="51"/>
      <c r="L239" s="51"/>
    </row>
    <row r="240" spans="11:12" x14ac:dyDescent="0.35">
      <c r="K240" s="51"/>
      <c r="L240" s="51"/>
    </row>
    <row r="241" spans="11:12" x14ac:dyDescent="0.35">
      <c r="K241" s="51"/>
      <c r="L241" s="51"/>
    </row>
    <row r="242" spans="11:12" x14ac:dyDescent="0.35">
      <c r="K242" s="51"/>
      <c r="L242" s="51"/>
    </row>
    <row r="243" spans="11:12" x14ac:dyDescent="0.35">
      <c r="K243" s="51"/>
      <c r="L243" s="51"/>
    </row>
    <row r="244" spans="11:12" x14ac:dyDescent="0.35">
      <c r="K244" s="51"/>
      <c r="L244" s="51"/>
    </row>
    <row r="245" spans="11:12" x14ac:dyDescent="0.35">
      <c r="K245" s="51"/>
      <c r="L245" s="51"/>
    </row>
    <row r="246" spans="11:12" x14ac:dyDescent="0.35">
      <c r="K246" s="51"/>
      <c r="L246" s="51"/>
    </row>
    <row r="247" spans="11:12" x14ac:dyDescent="0.35">
      <c r="K247" s="51"/>
      <c r="L247" s="51"/>
    </row>
    <row r="248" spans="11:12" x14ac:dyDescent="0.35">
      <c r="K248" s="51"/>
      <c r="L248" s="51"/>
    </row>
    <row r="249" spans="11:12" x14ac:dyDescent="0.35">
      <c r="K249" s="51"/>
      <c r="L249" s="51"/>
    </row>
    <row r="250" spans="11:12" x14ac:dyDescent="0.35">
      <c r="K250" s="51"/>
      <c r="L250" s="51"/>
    </row>
    <row r="251" spans="11:12" x14ac:dyDescent="0.35">
      <c r="K251" s="51"/>
      <c r="L251" s="51"/>
    </row>
    <row r="252" spans="11:12" x14ac:dyDescent="0.35">
      <c r="K252" s="51"/>
      <c r="L252" s="51"/>
    </row>
    <row r="253" spans="11:12" x14ac:dyDescent="0.35">
      <c r="K253" s="51"/>
      <c r="L253" s="51"/>
    </row>
    <row r="254" spans="11:12" x14ac:dyDescent="0.35">
      <c r="K254" s="51"/>
      <c r="L254" s="51"/>
    </row>
    <row r="255" spans="11:12" x14ac:dyDescent="0.35">
      <c r="K255" s="51"/>
      <c r="L255" s="51"/>
    </row>
    <row r="256" spans="11:12" x14ac:dyDescent="0.35">
      <c r="K256" s="51"/>
      <c r="L256" s="51"/>
    </row>
    <row r="257" spans="11:12" x14ac:dyDescent="0.35">
      <c r="K257" s="51"/>
      <c r="L257" s="51"/>
    </row>
    <row r="258" spans="11:12" x14ac:dyDescent="0.35">
      <c r="K258" s="51"/>
      <c r="L258" s="51"/>
    </row>
    <row r="259" spans="11:12" x14ac:dyDescent="0.35">
      <c r="K259" s="51"/>
      <c r="L259" s="51"/>
    </row>
    <row r="260" spans="11:12" x14ac:dyDescent="0.35">
      <c r="K260" s="51"/>
      <c r="L260" s="51"/>
    </row>
    <row r="261" spans="11:12" x14ac:dyDescent="0.35">
      <c r="K261" s="51"/>
      <c r="L261" s="51"/>
    </row>
    <row r="262" spans="11:12" x14ac:dyDescent="0.35">
      <c r="K262" s="51"/>
      <c r="L262" s="51"/>
    </row>
    <row r="263" spans="11:12" x14ac:dyDescent="0.35">
      <c r="K263" s="51"/>
      <c r="L263" s="51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351D-D2A5-4D15-884D-565D6C35F95C}">
  <sheetPr codeName="Sheet11">
    <tabColor rgb="FF0070C0"/>
  </sheetPr>
  <dimension ref="A1:L263"/>
  <sheetViews>
    <sheetView showRuler="0" zoomScaleNormal="100" workbookViewId="0">
      <selection sqref="A1:I1"/>
    </sheetView>
  </sheetViews>
  <sheetFormatPr defaultColWidth="8.7265625" defaultRowHeight="14.5" x14ac:dyDescent="0.35"/>
  <cols>
    <col min="1" max="1" width="14.81640625" style="22" customWidth="1"/>
    <col min="2" max="2" width="10.453125" style="22" customWidth="1"/>
    <col min="3" max="5" width="10" style="22" customWidth="1"/>
    <col min="6" max="6" width="10.453125" style="22" customWidth="1"/>
    <col min="7" max="9" width="10" style="22" customWidth="1"/>
    <col min="10" max="10" width="6.26953125" style="68" customWidth="1"/>
    <col min="11" max="11" width="11.7265625" style="22" customWidth="1"/>
    <col min="12" max="12" width="13.54296875" style="22" bestFit="1" customWidth="1"/>
    <col min="13" max="16384" width="8.7265625" style="22"/>
  </cols>
  <sheetData>
    <row r="1" spans="1:12" ht="60" customHeight="1" x14ac:dyDescent="0.35">
      <c r="A1" s="79" t="s">
        <v>25</v>
      </c>
      <c r="B1" s="79"/>
      <c r="C1" s="79"/>
      <c r="D1" s="79"/>
      <c r="E1" s="79"/>
      <c r="F1" s="79"/>
      <c r="G1" s="79"/>
      <c r="H1" s="79"/>
      <c r="I1" s="79"/>
      <c r="J1" s="74"/>
      <c r="K1" s="48"/>
      <c r="L1" s="49" t="s">
        <v>32</v>
      </c>
    </row>
    <row r="2" spans="1:12" ht="19.5" customHeight="1" x14ac:dyDescent="0.45">
      <c r="A2" s="7" t="str">
        <f>"Weekly Payroll Jobs and Wages in Australia - " &amp;$L$1</f>
        <v>Weekly Payroll Jobs and Wages in Australia - Accommodation and food services</v>
      </c>
      <c r="B2" s="29"/>
      <c r="C2" s="29"/>
      <c r="D2" s="29"/>
      <c r="E2" s="29"/>
      <c r="F2" s="29"/>
      <c r="G2" s="29"/>
      <c r="H2" s="29"/>
      <c r="I2" s="29"/>
      <c r="J2" s="67"/>
      <c r="K2" s="77"/>
      <c r="L2" s="73">
        <v>43939</v>
      </c>
    </row>
    <row r="3" spans="1:12" ht="15" customHeight="1" x14ac:dyDescent="0.35">
      <c r="A3" s="47" t="str">
        <f>"Week ending "&amp;TEXT($L$2,"dd mmmm yyyy")</f>
        <v>Week ending 18 April 2020</v>
      </c>
      <c r="B3" s="29"/>
      <c r="C3" s="44"/>
      <c r="D3" s="46"/>
      <c r="E3" s="29"/>
      <c r="F3" s="29"/>
      <c r="G3" s="29"/>
      <c r="H3" s="29"/>
      <c r="I3" s="29"/>
      <c r="J3" s="67"/>
      <c r="K3" s="50" t="s">
        <v>24</v>
      </c>
      <c r="L3" s="53">
        <v>43904</v>
      </c>
    </row>
    <row r="4" spans="1:12" ht="15" customHeight="1" x14ac:dyDescent="0.35">
      <c r="A4" s="6" t="s">
        <v>23</v>
      </c>
      <c r="B4" s="28"/>
      <c r="C4" s="28"/>
      <c r="D4" s="28"/>
      <c r="E4" s="28"/>
      <c r="F4" s="28"/>
      <c r="G4" s="28"/>
      <c r="H4" s="28"/>
      <c r="I4" s="28"/>
      <c r="J4" s="67"/>
      <c r="K4" s="52" t="s">
        <v>62</v>
      </c>
      <c r="L4" s="53">
        <v>43911</v>
      </c>
    </row>
    <row r="5" spans="1:12" ht="11.65" customHeight="1" x14ac:dyDescent="0.35">
      <c r="A5" s="66"/>
      <c r="B5" s="29"/>
      <c r="C5" s="29"/>
      <c r="D5" s="28"/>
      <c r="E5" s="28"/>
      <c r="F5" s="29"/>
      <c r="G5" s="29"/>
      <c r="H5" s="29"/>
      <c r="I5" s="29"/>
      <c r="J5" s="67"/>
      <c r="K5" s="52"/>
      <c r="L5" s="53">
        <v>43918</v>
      </c>
    </row>
    <row r="6" spans="1:12" ht="16.5" customHeight="1" thickBot="1" x14ac:dyDescent="0.4">
      <c r="A6" s="45" t="str">
        <f>"Change in employee jobs and total employee wages, "&amp;$L$1</f>
        <v>Change in employee jobs and total employee wages, Accommodation and food services</v>
      </c>
      <c r="B6" s="44"/>
      <c r="C6" s="43"/>
      <c r="D6" s="42"/>
      <c r="E6" s="28"/>
      <c r="F6" s="29"/>
      <c r="G6" s="29"/>
      <c r="H6" s="29"/>
      <c r="I6" s="29"/>
      <c r="J6" s="67"/>
      <c r="K6" s="52"/>
      <c r="L6" s="53">
        <v>43925</v>
      </c>
    </row>
    <row r="7" spans="1:12" ht="16.5" customHeight="1" thickTop="1" x14ac:dyDescent="0.35">
      <c r="A7" s="41"/>
      <c r="B7" s="91" t="s">
        <v>22</v>
      </c>
      <c r="C7" s="92"/>
      <c r="D7" s="92"/>
      <c r="E7" s="93"/>
      <c r="F7" s="94" t="s">
        <v>21</v>
      </c>
      <c r="G7" s="95"/>
      <c r="H7" s="95"/>
      <c r="I7" s="96"/>
      <c r="J7" s="69"/>
      <c r="K7" s="52" t="s">
        <v>63</v>
      </c>
      <c r="L7" s="53">
        <v>43932</v>
      </c>
    </row>
    <row r="8" spans="1:12" ht="34.15" customHeight="1" x14ac:dyDescent="0.35">
      <c r="A8" s="97"/>
      <c r="B8" s="99" t="s">
        <v>65</v>
      </c>
      <c r="C8" s="101" t="str">
        <f>"% Change between " &amp; TEXT($L$4,"dd mmmm")&amp;" and "&amp; TEXT($L$2,"dd mmmm") &amp; " (monthly change)"</f>
        <v>% Change between 21 March and 18 April (monthly change)</v>
      </c>
      <c r="D8" s="82" t="str">
        <f>"% Change between " &amp; TEXT($L$7,"dd mmmm")&amp;" and "&amp; TEXT($L$2,"dd mmmm") &amp; " (weekly change)"</f>
        <v>% Change between 11 April and 18 April (weekly change)</v>
      </c>
      <c r="E8" s="84" t="str">
        <f>"% Change between " &amp; TEXT($L$6,"dd mmmm")&amp;" and "&amp; TEXT($L$7,"dd mmmm") &amp; " (weekly change)"</f>
        <v>% Change between 04 April and 11 April (weekly change)</v>
      </c>
      <c r="F8" s="103" t="s">
        <v>65</v>
      </c>
      <c r="G8" s="101" t="str">
        <f>"% Change between " &amp; TEXT($L$4,"dd mmmm")&amp;" and "&amp; TEXT($L$2,"dd mmmm") &amp; " (monthly change)"</f>
        <v>% Change between 21 March and 18 April (monthly change)</v>
      </c>
      <c r="H8" s="82" t="str">
        <f>"% Change between " &amp; TEXT($L$7,"dd mmmm")&amp;" and "&amp; TEXT($L$2,"dd mmmm") &amp; " (weekly change)"</f>
        <v>% Change between 11 April and 18 April (weekly change)</v>
      </c>
      <c r="I8" s="84" t="str">
        <f>"% Change between " &amp; TEXT($L$6,"dd mmmm")&amp;" and "&amp; TEXT($L$7,"dd mmmm") &amp; " (weekly change)"</f>
        <v>% Change between 04 April and 11 April (weekly change)</v>
      </c>
      <c r="J8" s="70"/>
      <c r="K8" s="52" t="s">
        <v>64</v>
      </c>
      <c r="L8" s="53">
        <v>43939</v>
      </c>
    </row>
    <row r="9" spans="1:12" ht="34.15" customHeight="1" thickBot="1" x14ac:dyDescent="0.4">
      <c r="A9" s="98"/>
      <c r="B9" s="100"/>
      <c r="C9" s="102"/>
      <c r="D9" s="83"/>
      <c r="E9" s="85"/>
      <c r="F9" s="104"/>
      <c r="G9" s="102"/>
      <c r="H9" s="83"/>
      <c r="I9" s="85"/>
      <c r="J9" s="71"/>
      <c r="K9" s="54" t="s">
        <v>20</v>
      </c>
      <c r="L9" s="56">
        <v>100</v>
      </c>
    </row>
    <row r="10" spans="1:12" x14ac:dyDescent="0.35">
      <c r="A10" s="39"/>
      <c r="B10" s="86" t="s">
        <v>18</v>
      </c>
      <c r="C10" s="87"/>
      <c r="D10" s="87"/>
      <c r="E10" s="87"/>
      <c r="F10" s="87"/>
      <c r="G10" s="87"/>
      <c r="H10" s="87"/>
      <c r="I10" s="88"/>
      <c r="J10" s="55"/>
      <c r="K10" s="78" t="s">
        <v>19</v>
      </c>
      <c r="L10" s="56">
        <v>96.440620110937274</v>
      </c>
    </row>
    <row r="11" spans="1:12" x14ac:dyDescent="0.35">
      <c r="A11" s="40" t="s">
        <v>17</v>
      </c>
      <c r="B11" s="36">
        <v>-0.33399846394538468</v>
      </c>
      <c r="C11" s="36">
        <v>-0.30941802812082453</v>
      </c>
      <c r="D11" s="36">
        <v>2.7402962829721211E-3</v>
      </c>
      <c r="E11" s="36">
        <v>-9.7342349304422537E-2</v>
      </c>
      <c r="F11" s="36">
        <v>-0.30263599354453974</v>
      </c>
      <c r="G11" s="36">
        <v>-0.23541425031071239</v>
      </c>
      <c r="H11" s="36">
        <v>4.4427862013705077E-3</v>
      </c>
      <c r="I11" s="35">
        <v>-1.8141061337797582E-2</v>
      </c>
      <c r="J11" s="55"/>
      <c r="K11" s="55"/>
      <c r="L11" s="56">
        <v>86.748826624946659</v>
      </c>
    </row>
    <row r="12" spans="1:12" x14ac:dyDescent="0.35">
      <c r="A12" s="37" t="s">
        <v>6</v>
      </c>
      <c r="B12" s="36">
        <v>-0.33445701844218212</v>
      </c>
      <c r="C12" s="36">
        <v>-0.29941606500647711</v>
      </c>
      <c r="D12" s="36">
        <v>2.9043830002394966E-2</v>
      </c>
      <c r="E12" s="36">
        <v>-9.5866440775636774E-2</v>
      </c>
      <c r="F12" s="36">
        <v>-0.29694569666245318</v>
      </c>
      <c r="G12" s="36">
        <v>-0.22994619670831562</v>
      </c>
      <c r="H12" s="36">
        <v>2.6361188813218916E-2</v>
      </c>
      <c r="I12" s="35">
        <v>-6.4296604914819699E-3</v>
      </c>
      <c r="J12" s="55"/>
      <c r="K12" s="55"/>
      <c r="L12" s="56">
        <v>73.580662779121042</v>
      </c>
    </row>
    <row r="13" spans="1:12" ht="15" customHeight="1" x14ac:dyDescent="0.35">
      <c r="A13" s="37" t="s">
        <v>5</v>
      </c>
      <c r="B13" s="36">
        <v>-0.35623985804177027</v>
      </c>
      <c r="C13" s="36">
        <v>-0.33515968797849127</v>
      </c>
      <c r="D13" s="36">
        <v>-1.3235570427764909E-2</v>
      </c>
      <c r="E13" s="36">
        <v>-0.10036601283620672</v>
      </c>
      <c r="F13" s="36">
        <v>-0.33546280196244749</v>
      </c>
      <c r="G13" s="36">
        <v>-0.25116541475999887</v>
      </c>
      <c r="H13" s="36">
        <v>-8.1778743642733076E-3</v>
      </c>
      <c r="I13" s="35">
        <v>-2.5531821574346858E-2</v>
      </c>
      <c r="J13" s="55"/>
      <c r="K13" s="55"/>
      <c r="L13" s="56">
        <v>66.418148200824916</v>
      </c>
    </row>
    <row r="14" spans="1:12" ht="15" customHeight="1" x14ac:dyDescent="0.35">
      <c r="A14" s="37" t="s">
        <v>52</v>
      </c>
      <c r="B14" s="36">
        <v>-0.3012070868072585</v>
      </c>
      <c r="C14" s="36">
        <v>-0.27905444246892064</v>
      </c>
      <c r="D14" s="36">
        <v>1.9471424738395582E-2</v>
      </c>
      <c r="E14" s="36">
        <v>-8.8796376157069368E-2</v>
      </c>
      <c r="F14" s="36">
        <v>-0.27607989814034284</v>
      </c>
      <c r="G14" s="36">
        <v>-0.21510365711268897</v>
      </c>
      <c r="H14" s="36">
        <v>2.2863170754134909E-2</v>
      </c>
      <c r="I14" s="35">
        <v>-2.4049670078379992E-2</v>
      </c>
      <c r="J14" s="55"/>
      <c r="K14" s="55"/>
      <c r="L14" s="56">
        <v>66.600153605461529</v>
      </c>
    </row>
    <row r="15" spans="1:12" ht="15" customHeight="1" x14ac:dyDescent="0.35">
      <c r="A15" s="37" t="s">
        <v>4</v>
      </c>
      <c r="B15" s="36">
        <v>-0.39746690421957109</v>
      </c>
      <c r="C15" s="36">
        <v>-0.38296681216656281</v>
      </c>
      <c r="D15" s="36">
        <v>-1.4535797277857809E-2</v>
      </c>
      <c r="E15" s="36">
        <v>-0.12064351859360045</v>
      </c>
      <c r="F15" s="36">
        <v>-0.36108848685839745</v>
      </c>
      <c r="G15" s="36">
        <v>-0.29649195676974716</v>
      </c>
      <c r="H15" s="36">
        <v>4.7080266208568311E-2</v>
      </c>
      <c r="I15" s="35">
        <v>-4.0833019467393594E-2</v>
      </c>
      <c r="J15" s="55"/>
      <c r="K15" s="78" t="s">
        <v>16</v>
      </c>
      <c r="L15" s="56">
        <v>100</v>
      </c>
    </row>
    <row r="16" spans="1:12" ht="15" customHeight="1" x14ac:dyDescent="0.35">
      <c r="A16" s="37" t="s">
        <v>3</v>
      </c>
      <c r="B16" s="36">
        <v>-0.31473436712758218</v>
      </c>
      <c r="C16" s="36">
        <v>-0.30073976750164233</v>
      </c>
      <c r="D16" s="36">
        <v>-4.8844166440032644E-2</v>
      </c>
      <c r="E16" s="36">
        <v>-0.10236802353044971</v>
      </c>
      <c r="F16" s="36">
        <v>-0.27649939257135259</v>
      </c>
      <c r="G16" s="36">
        <v>-0.23258755901284789</v>
      </c>
      <c r="H16" s="36">
        <v>-3.7849074967259311E-2</v>
      </c>
      <c r="I16" s="35">
        <v>-5.7426791607323224E-2</v>
      </c>
      <c r="J16" s="55"/>
      <c r="K16" s="55"/>
      <c r="L16" s="56">
        <v>91.208083166453875</v>
      </c>
    </row>
    <row r="17" spans="1:12" ht="15" customHeight="1" x14ac:dyDescent="0.35">
      <c r="A17" s="37" t="s">
        <v>51</v>
      </c>
      <c r="B17" s="36">
        <v>-0.32254607600026797</v>
      </c>
      <c r="C17" s="36">
        <v>-0.30225098364050518</v>
      </c>
      <c r="D17" s="36">
        <v>-1.3729144306761532E-2</v>
      </c>
      <c r="E17" s="36">
        <v>-9.670357176222566E-2</v>
      </c>
      <c r="F17" s="36">
        <v>-0.29184672069754658</v>
      </c>
      <c r="G17" s="36">
        <v>-0.22822453161692924</v>
      </c>
      <c r="H17" s="36">
        <v>4.0991009651057064E-2</v>
      </c>
      <c r="I17" s="35">
        <v>-9.0586852807476803E-2</v>
      </c>
      <c r="J17" s="55"/>
      <c r="K17" s="55"/>
      <c r="L17" s="56">
        <v>80.557358570071756</v>
      </c>
    </row>
    <row r="18" spans="1:12" ht="15" customHeight="1" x14ac:dyDescent="0.35">
      <c r="A18" s="37" t="s">
        <v>2</v>
      </c>
      <c r="B18" s="36">
        <v>-0.29152309612983773</v>
      </c>
      <c r="C18" s="36">
        <v>-0.28537708129285022</v>
      </c>
      <c r="D18" s="36">
        <v>-5.3832901074472028E-2</v>
      </c>
      <c r="E18" s="36">
        <v>-8.1427582017217781E-2</v>
      </c>
      <c r="F18" s="36">
        <v>-0.29685366290594495</v>
      </c>
      <c r="G18" s="36">
        <v>-0.26877926030220844</v>
      </c>
      <c r="H18" s="36">
        <v>-3.6455265457538077E-2</v>
      </c>
      <c r="I18" s="35">
        <v>-5.4699771001280872E-2</v>
      </c>
      <c r="J18" s="55"/>
      <c r="K18" s="55"/>
      <c r="L18" s="56">
        <v>70.710714529612602</v>
      </c>
    </row>
    <row r="19" spans="1:12" x14ac:dyDescent="0.35">
      <c r="A19" s="38" t="s">
        <v>1</v>
      </c>
      <c r="B19" s="36">
        <v>-0.32748050514112215</v>
      </c>
      <c r="C19" s="36">
        <v>-0.30369534152615041</v>
      </c>
      <c r="D19" s="36">
        <v>-2.1046710195881557E-2</v>
      </c>
      <c r="E19" s="36">
        <v>-8.7110141926633244E-2</v>
      </c>
      <c r="F19" s="36">
        <v>-0.25053358049133945</v>
      </c>
      <c r="G19" s="36">
        <v>-0.17412421701766112</v>
      </c>
      <c r="H19" s="36">
        <v>-0.22157624080419491</v>
      </c>
      <c r="I19" s="35">
        <v>0.29657826582122793</v>
      </c>
      <c r="J19" s="71"/>
      <c r="K19" s="57"/>
      <c r="L19" s="56">
        <v>69.427947120091403</v>
      </c>
    </row>
    <row r="20" spans="1:12" x14ac:dyDescent="0.35">
      <c r="A20" s="39"/>
      <c r="B20" s="89" t="s">
        <v>15</v>
      </c>
      <c r="C20" s="89"/>
      <c r="D20" s="89"/>
      <c r="E20" s="89"/>
      <c r="F20" s="89"/>
      <c r="G20" s="89"/>
      <c r="H20" s="89"/>
      <c r="I20" s="90"/>
      <c r="J20" s="55"/>
      <c r="K20" s="55"/>
      <c r="L20" s="56">
        <v>69.736400645546027</v>
      </c>
    </row>
    <row r="21" spans="1:12" x14ac:dyDescent="0.35">
      <c r="A21" s="37" t="s">
        <v>14</v>
      </c>
      <c r="B21" s="36">
        <v>-0.30098367492035705</v>
      </c>
      <c r="C21" s="36">
        <v>-0.27670796535296049</v>
      </c>
      <c r="D21" s="36">
        <v>1.0732071368556362E-2</v>
      </c>
      <c r="E21" s="36">
        <v>-8.4657197945357865E-2</v>
      </c>
      <c r="F21" s="36">
        <v>-0.29643695359745093</v>
      </c>
      <c r="G21" s="36">
        <v>-0.24097788645405072</v>
      </c>
      <c r="H21" s="36">
        <v>-1.2253479843360338E-2</v>
      </c>
      <c r="I21" s="35">
        <v>-2.8448273680448222E-2</v>
      </c>
      <c r="J21" s="55"/>
      <c r="K21" s="55"/>
      <c r="L21" s="55"/>
    </row>
    <row r="22" spans="1:12" x14ac:dyDescent="0.35">
      <c r="A22" s="37" t="s">
        <v>13</v>
      </c>
      <c r="B22" s="36">
        <v>-0.35170660024477274</v>
      </c>
      <c r="C22" s="36">
        <v>-0.32640202148046871</v>
      </c>
      <c r="D22" s="36">
        <v>-8.4642965423603611E-3</v>
      </c>
      <c r="E22" s="36">
        <v>-9.81986083008064E-2</v>
      </c>
      <c r="F22" s="36">
        <v>-0.29913020817432634</v>
      </c>
      <c r="G22" s="36">
        <v>-0.22146693087363012</v>
      </c>
      <c r="H22" s="36">
        <v>2.1695154179267151E-2</v>
      </c>
      <c r="I22" s="35">
        <v>-4.194914545454842E-3</v>
      </c>
      <c r="J22" s="55"/>
      <c r="K22" s="58" t="s">
        <v>12</v>
      </c>
      <c r="L22" s="59"/>
    </row>
    <row r="23" spans="1:12" x14ac:dyDescent="0.35">
      <c r="A23" s="38" t="s">
        <v>54</v>
      </c>
      <c r="B23" s="36">
        <v>-0.26297447341207203</v>
      </c>
      <c r="C23" s="36">
        <v>-0.23581912578927899</v>
      </c>
      <c r="D23" s="36">
        <v>7.312209425190197E-2</v>
      </c>
      <c r="E23" s="36">
        <v>-0.10694816315653177</v>
      </c>
      <c r="F23" s="36">
        <v>-0.14904962397307242</v>
      </c>
      <c r="G23" s="36">
        <v>6.9244230691447584E-3</v>
      </c>
      <c r="H23" s="36">
        <v>0.12302915120981761</v>
      </c>
      <c r="I23" s="35">
        <v>0.11292340187105232</v>
      </c>
      <c r="J23" s="55"/>
      <c r="K23" s="58"/>
      <c r="L23" s="55" t="s">
        <v>9</v>
      </c>
    </row>
    <row r="24" spans="1:12" x14ac:dyDescent="0.35">
      <c r="A24" s="37" t="s">
        <v>55</v>
      </c>
      <c r="B24" s="36">
        <v>-0.40779810924282678</v>
      </c>
      <c r="C24" s="36">
        <v>-0.38162308604467987</v>
      </c>
      <c r="D24" s="36">
        <v>-1.6194935209793537E-2</v>
      </c>
      <c r="E24" s="36">
        <v>-0.11684001443576608</v>
      </c>
      <c r="F24" s="36">
        <v>-0.37063745698793804</v>
      </c>
      <c r="G24" s="36">
        <v>-0.28261624320929501</v>
      </c>
      <c r="H24" s="36">
        <v>1.2736624612305736E-2</v>
      </c>
      <c r="I24" s="35">
        <v>-1.7973872931450252E-2</v>
      </c>
      <c r="J24" s="55"/>
      <c r="K24" s="55" t="s">
        <v>54</v>
      </c>
      <c r="L24" s="56">
        <v>96.446476411642692</v>
      </c>
    </row>
    <row r="25" spans="1:12" x14ac:dyDescent="0.35">
      <c r="A25" s="37" t="s">
        <v>56</v>
      </c>
      <c r="B25" s="36">
        <v>-0.33420624710543922</v>
      </c>
      <c r="C25" s="36">
        <v>-0.31296434292389796</v>
      </c>
      <c r="D25" s="36">
        <v>-2.5957414773083665E-2</v>
      </c>
      <c r="E25" s="36">
        <v>-8.1351865899203624E-2</v>
      </c>
      <c r="F25" s="36">
        <v>-0.34018529990868307</v>
      </c>
      <c r="G25" s="36">
        <v>-0.29332465290651433</v>
      </c>
      <c r="H25" s="36">
        <v>-4.8100465680098736E-2</v>
      </c>
      <c r="I25" s="35">
        <v>-4.9265670052073607E-2</v>
      </c>
      <c r="J25" s="55"/>
      <c r="K25" s="55" t="s">
        <v>55</v>
      </c>
      <c r="L25" s="56">
        <v>95.76714094471545</v>
      </c>
    </row>
    <row r="26" spans="1:12" x14ac:dyDescent="0.35">
      <c r="A26" s="37" t="s">
        <v>57</v>
      </c>
      <c r="B26" s="36">
        <v>-0.27470487520479403</v>
      </c>
      <c r="C26" s="36">
        <v>-0.25332436826670313</v>
      </c>
      <c r="D26" s="36">
        <v>-1.3560774867007908E-2</v>
      </c>
      <c r="E26" s="36">
        <v>-6.1644573606321251E-2</v>
      </c>
      <c r="F26" s="36">
        <v>-0.27783525833329892</v>
      </c>
      <c r="G26" s="36">
        <v>-0.23921026008909874</v>
      </c>
      <c r="H26" s="36">
        <v>-9.778773403081864E-3</v>
      </c>
      <c r="I26" s="35">
        <v>-3.3877411503804078E-2</v>
      </c>
      <c r="J26" s="55"/>
      <c r="K26" s="55" t="s">
        <v>56</v>
      </c>
      <c r="L26" s="56">
        <v>96.90818024322887</v>
      </c>
    </row>
    <row r="27" spans="1:12" ht="17.25" customHeight="1" x14ac:dyDescent="0.35">
      <c r="A27" s="37" t="s">
        <v>58</v>
      </c>
      <c r="B27" s="36">
        <v>-0.255420233463035</v>
      </c>
      <c r="C27" s="36">
        <v>-0.23343748748147253</v>
      </c>
      <c r="D27" s="36">
        <v>-4.7485307120195275E-3</v>
      </c>
      <c r="E27" s="36">
        <v>-5.2850844081968162E-2</v>
      </c>
      <c r="F27" s="36">
        <v>-0.23154243402283436</v>
      </c>
      <c r="G27" s="36">
        <v>-0.19257938434981725</v>
      </c>
      <c r="H27" s="36">
        <v>-5.8392111214999876E-4</v>
      </c>
      <c r="I27" s="35">
        <v>-1.9546630380054331E-2</v>
      </c>
      <c r="J27" s="72"/>
      <c r="K27" s="60" t="s">
        <v>57</v>
      </c>
      <c r="L27" s="56">
        <v>97.13657362990952</v>
      </c>
    </row>
    <row r="28" spans="1:12" x14ac:dyDescent="0.35">
      <c r="A28" s="37" t="s">
        <v>59</v>
      </c>
      <c r="B28" s="36">
        <v>-0.25355109878387028</v>
      </c>
      <c r="C28" s="36">
        <v>-0.227168986083499</v>
      </c>
      <c r="D28" s="36">
        <v>4.1923076923076064E-3</v>
      </c>
      <c r="E28" s="36">
        <v>-5.0047034123597456E-2</v>
      </c>
      <c r="F28" s="36">
        <v>-0.17321571155176863</v>
      </c>
      <c r="G28" s="36">
        <v>-0.13656277367147551</v>
      </c>
      <c r="H28" s="36">
        <v>2.4424596886588379E-2</v>
      </c>
      <c r="I28" s="35">
        <v>5.5836373901021474E-3</v>
      </c>
      <c r="J28" s="67"/>
      <c r="K28" s="50" t="s">
        <v>58</v>
      </c>
      <c r="L28" s="56">
        <v>97.13229571984435</v>
      </c>
    </row>
    <row r="29" spans="1:12" ht="15" thickBot="1" x14ac:dyDescent="0.4">
      <c r="A29" s="34" t="s">
        <v>60</v>
      </c>
      <c r="B29" s="33">
        <v>-0.43741040772532191</v>
      </c>
      <c r="C29" s="33">
        <v>-0.4200171450694099</v>
      </c>
      <c r="D29" s="33">
        <v>-7.9793787293787277E-2</v>
      </c>
      <c r="E29" s="33">
        <v>-0.15405688588861322</v>
      </c>
      <c r="F29" s="33">
        <v>-0.31442208421070084</v>
      </c>
      <c r="G29" s="33">
        <v>-0.27036964555409415</v>
      </c>
      <c r="H29" s="33">
        <v>-1.8335031409546843E-2</v>
      </c>
      <c r="I29" s="32">
        <v>-8.6472568517726889E-2</v>
      </c>
      <c r="J29" s="67"/>
      <c r="K29" s="50" t="s">
        <v>59</v>
      </c>
      <c r="L29" s="56">
        <v>96.586302538937488</v>
      </c>
    </row>
    <row r="30" spans="1:12" ht="15" thickTop="1" x14ac:dyDescent="0.35">
      <c r="A30" s="31" t="s">
        <v>53</v>
      </c>
      <c r="B30" s="29"/>
      <c r="C30" s="29"/>
      <c r="D30" s="29"/>
      <c r="E30" s="29"/>
      <c r="F30" s="29"/>
      <c r="G30" s="29"/>
      <c r="H30" s="29"/>
      <c r="I30" s="29"/>
      <c r="J30" s="67"/>
      <c r="K30" s="50" t="s">
        <v>60</v>
      </c>
      <c r="L30" s="56">
        <v>97.001072961373396</v>
      </c>
    </row>
    <row r="31" spans="1:12" ht="7.15" customHeight="1" x14ac:dyDescent="0.35">
      <c r="B31" s="23"/>
      <c r="C31" s="23"/>
      <c r="D31" s="23"/>
      <c r="E31" s="23"/>
      <c r="F31" s="23"/>
      <c r="G31" s="23"/>
      <c r="H31" s="23"/>
      <c r="I31" s="23"/>
      <c r="K31" s="50" t="s">
        <v>61</v>
      </c>
      <c r="L31" s="56">
        <v>0</v>
      </c>
    </row>
    <row r="32" spans="1:12" ht="15.75" customHeight="1" x14ac:dyDescent="0.35">
      <c r="A32" s="26" t="str">
        <f>"Indexed number of employee jobs and total employee wages, "&amp;$L$1</f>
        <v>Indexed number of employee jobs and total employee wages, Accommodation and food services</v>
      </c>
      <c r="B32" s="30"/>
      <c r="C32" s="30"/>
      <c r="D32" s="30"/>
      <c r="E32" s="30"/>
      <c r="F32" s="30"/>
      <c r="G32" s="30"/>
      <c r="H32" s="30"/>
      <c r="I32" s="30"/>
      <c r="J32" s="75"/>
      <c r="K32" s="50"/>
      <c r="L32" s="56" t="s">
        <v>8</v>
      </c>
    </row>
    <row r="33" spans="1:12" x14ac:dyDescent="0.35">
      <c r="B33" s="23"/>
      <c r="C33" s="23"/>
      <c r="D33" s="23"/>
      <c r="E33" s="23"/>
      <c r="F33" s="23"/>
      <c r="G33" s="23"/>
      <c r="H33" s="23"/>
      <c r="I33" s="23"/>
      <c r="K33" s="55" t="s">
        <v>54</v>
      </c>
      <c r="L33" s="56">
        <v>68.68049130064044</v>
      </c>
    </row>
    <row r="34" spans="1:12" x14ac:dyDescent="0.35">
      <c r="F34" s="23"/>
      <c r="G34" s="23"/>
      <c r="H34" s="23"/>
      <c r="I34" s="23"/>
      <c r="K34" s="55" t="s">
        <v>55</v>
      </c>
      <c r="L34" s="56">
        <v>60.195043911819923</v>
      </c>
    </row>
    <row r="35" spans="1:12" x14ac:dyDescent="0.35">
      <c r="B35" s="23"/>
      <c r="C35" s="23"/>
      <c r="D35" s="23"/>
      <c r="E35" s="23"/>
      <c r="F35" s="23"/>
      <c r="G35" s="23"/>
      <c r="H35" s="23"/>
      <c r="I35" s="23"/>
      <c r="K35" s="55" t="s">
        <v>56</v>
      </c>
      <c r="L35" s="56">
        <v>68.35365958249713</v>
      </c>
    </row>
    <row r="36" spans="1:12" x14ac:dyDescent="0.35">
      <c r="A36" s="23"/>
      <c r="B36" s="23"/>
      <c r="C36" s="23"/>
      <c r="D36" s="23"/>
      <c r="E36" s="23"/>
      <c r="F36" s="23"/>
      <c r="G36" s="23"/>
      <c r="H36" s="23"/>
      <c r="I36" s="23"/>
      <c r="K36" s="60" t="s">
        <v>57</v>
      </c>
      <c r="L36" s="56">
        <v>73.52659001343153</v>
      </c>
    </row>
    <row r="37" spans="1:12" x14ac:dyDescent="0.35">
      <c r="A37" s="23"/>
      <c r="B37" s="23"/>
      <c r="C37" s="23"/>
      <c r="D37" s="23"/>
      <c r="E37" s="23"/>
      <c r="F37" s="23"/>
      <c r="G37" s="23"/>
      <c r="H37" s="23"/>
      <c r="I37" s="23"/>
      <c r="K37" s="50" t="s">
        <v>58</v>
      </c>
      <c r="L37" s="56">
        <v>74.813229571984436</v>
      </c>
    </row>
    <row r="38" spans="1:12" x14ac:dyDescent="0.35">
      <c r="A38" s="23"/>
      <c r="B38" s="23"/>
      <c r="C38" s="23"/>
      <c r="D38" s="23"/>
      <c r="E38" s="23"/>
      <c r="F38" s="23"/>
      <c r="G38" s="23"/>
      <c r="H38" s="23"/>
      <c r="I38" s="23"/>
      <c r="K38" s="50" t="s">
        <v>59</v>
      </c>
      <c r="L38" s="56">
        <v>74.333262214636235</v>
      </c>
    </row>
    <row r="39" spans="1:12" x14ac:dyDescent="0.35">
      <c r="A39" s="23"/>
      <c r="B39" s="23"/>
      <c r="C39" s="23"/>
      <c r="D39" s="23"/>
      <c r="E39" s="23"/>
      <c r="F39" s="23"/>
      <c r="G39" s="23"/>
      <c r="H39" s="23"/>
      <c r="I39" s="23"/>
      <c r="K39" s="50" t="s">
        <v>60</v>
      </c>
      <c r="L39" s="56">
        <v>61.137339055793994</v>
      </c>
    </row>
    <row r="40" spans="1:12" x14ac:dyDescent="0.35">
      <c r="A40" s="23"/>
      <c r="B40" s="23"/>
      <c r="C40" s="23"/>
      <c r="D40" s="23"/>
      <c r="E40" s="23"/>
      <c r="F40" s="23"/>
      <c r="G40" s="23"/>
      <c r="H40" s="23"/>
      <c r="I40" s="23"/>
      <c r="K40" s="50" t="s">
        <v>61</v>
      </c>
      <c r="L40" s="56">
        <v>0</v>
      </c>
    </row>
    <row r="41" spans="1:12" ht="25.5" customHeight="1" x14ac:dyDescent="0.35">
      <c r="F41" s="23"/>
      <c r="G41" s="23"/>
      <c r="H41" s="23"/>
      <c r="I41" s="23"/>
      <c r="K41" s="50"/>
      <c r="L41" s="56" t="s">
        <v>7</v>
      </c>
    </row>
    <row r="42" spans="1:12" x14ac:dyDescent="0.35">
      <c r="B42" s="29"/>
      <c r="C42" s="29"/>
      <c r="D42" s="29"/>
      <c r="E42" s="29"/>
      <c r="F42" s="29"/>
      <c r="G42" s="29"/>
      <c r="H42" s="29"/>
      <c r="I42" s="29"/>
      <c r="J42" s="67"/>
      <c r="K42" s="55" t="s">
        <v>54</v>
      </c>
      <c r="L42" s="56">
        <v>73.702552658792797</v>
      </c>
    </row>
    <row r="43" spans="1:12" x14ac:dyDescent="0.35">
      <c r="K43" s="55" t="s">
        <v>55</v>
      </c>
      <c r="L43" s="56">
        <v>59.220189075717322</v>
      </c>
    </row>
    <row r="44" spans="1:12" x14ac:dyDescent="0.35">
      <c r="B44" s="29"/>
      <c r="C44" s="29"/>
      <c r="D44" s="29"/>
      <c r="E44" s="29"/>
      <c r="F44" s="29"/>
      <c r="G44" s="29"/>
      <c r="H44" s="29"/>
      <c r="I44" s="29"/>
      <c r="J44" s="67"/>
      <c r="K44" s="55" t="s">
        <v>56</v>
      </c>
      <c r="L44" s="56">
        <v>66.579375289456081</v>
      </c>
    </row>
    <row r="45" spans="1:12" ht="15.4" customHeight="1" x14ac:dyDescent="0.35">
      <c r="A45" s="26" t="str">
        <f>"Indexed number of employee jobs in "&amp;$L$1&amp;" each week, by age group"</f>
        <v>Indexed number of employee jobs in Accommodation and food services each week, by age group</v>
      </c>
      <c r="B45" s="29"/>
      <c r="C45" s="29"/>
      <c r="D45" s="29"/>
      <c r="E45" s="29"/>
      <c r="F45" s="29"/>
      <c r="G45" s="29"/>
      <c r="H45" s="29"/>
      <c r="I45" s="29"/>
      <c r="J45" s="67"/>
      <c r="K45" s="60" t="s">
        <v>57</v>
      </c>
      <c r="L45" s="56">
        <v>72.529512479520591</v>
      </c>
    </row>
    <row r="46" spans="1:12" ht="15.4" customHeight="1" x14ac:dyDescent="0.35">
      <c r="B46" s="29"/>
      <c r="C46" s="29"/>
      <c r="D46" s="29"/>
      <c r="E46" s="29"/>
      <c r="F46" s="29"/>
      <c r="G46" s="29"/>
      <c r="H46" s="29"/>
      <c r="I46" s="29"/>
      <c r="J46" s="67"/>
      <c r="K46" s="50" t="s">
        <v>58</v>
      </c>
      <c r="L46" s="56">
        <v>74.457976653696505</v>
      </c>
    </row>
    <row r="47" spans="1:12" ht="15.4" customHeight="1" x14ac:dyDescent="0.35">
      <c r="B47" s="29"/>
      <c r="C47" s="29"/>
      <c r="D47" s="29"/>
      <c r="E47" s="29"/>
      <c r="F47" s="29"/>
      <c r="G47" s="29"/>
      <c r="H47" s="29"/>
      <c r="I47" s="29"/>
      <c r="J47" s="67"/>
      <c r="K47" s="50" t="s">
        <v>59</v>
      </c>
      <c r="L47" s="56">
        <v>74.644890121612974</v>
      </c>
    </row>
    <row r="48" spans="1:12" ht="15.4" customHeight="1" x14ac:dyDescent="0.35">
      <c r="B48" s="29"/>
      <c r="C48" s="29"/>
      <c r="D48" s="29"/>
      <c r="E48" s="29"/>
      <c r="F48" s="29"/>
      <c r="G48" s="29"/>
      <c r="H48" s="29"/>
      <c r="I48" s="29"/>
      <c r="J48" s="67"/>
      <c r="K48" s="50" t="s">
        <v>60</v>
      </c>
      <c r="L48" s="56">
        <v>56.258959227467805</v>
      </c>
    </row>
    <row r="49" spans="1:12" ht="15.4" customHeight="1" x14ac:dyDescent="0.35">
      <c r="B49" s="29"/>
      <c r="C49" s="29"/>
      <c r="D49" s="29"/>
      <c r="E49" s="29"/>
      <c r="F49" s="29"/>
      <c r="G49" s="29"/>
      <c r="H49" s="29"/>
      <c r="I49" s="29"/>
      <c r="J49" s="67"/>
      <c r="K49" s="50" t="s">
        <v>61</v>
      </c>
      <c r="L49" s="56">
        <v>0</v>
      </c>
    </row>
    <row r="50" spans="1:12" ht="15.4" customHeight="1" x14ac:dyDescent="0.35">
      <c r="B50" s="29"/>
      <c r="C50" s="29"/>
      <c r="D50" s="29"/>
      <c r="E50" s="29"/>
      <c r="F50" s="29"/>
      <c r="G50" s="29"/>
      <c r="H50" s="29"/>
      <c r="I50" s="29"/>
      <c r="J50" s="67"/>
      <c r="K50" s="52"/>
      <c r="L50" s="52"/>
    </row>
    <row r="51" spans="1:12" ht="15.4" customHeight="1" x14ac:dyDescent="0.35">
      <c r="B51" s="27"/>
      <c r="C51" s="27"/>
      <c r="D51" s="27"/>
      <c r="E51" s="27"/>
      <c r="F51" s="27"/>
      <c r="G51" s="27"/>
      <c r="H51" s="27"/>
      <c r="I51" s="27"/>
      <c r="J51" s="76"/>
      <c r="K51" s="55" t="s">
        <v>11</v>
      </c>
      <c r="L51" s="55"/>
    </row>
    <row r="52" spans="1:12" ht="15.4" customHeight="1" x14ac:dyDescent="0.35">
      <c r="B52" s="27"/>
      <c r="C52" s="27"/>
      <c r="D52" s="27"/>
      <c r="E52" s="27"/>
      <c r="F52" s="27"/>
      <c r="G52" s="27"/>
      <c r="H52" s="27"/>
      <c r="I52" s="27"/>
      <c r="J52" s="76"/>
      <c r="K52" s="61"/>
      <c r="L52" s="55" t="s">
        <v>9</v>
      </c>
    </row>
    <row r="53" spans="1:12" ht="15.4" customHeight="1" x14ac:dyDescent="0.35">
      <c r="B53" s="28"/>
      <c r="C53" s="28"/>
      <c r="D53" s="28"/>
      <c r="E53" s="28"/>
      <c r="F53" s="28"/>
      <c r="G53" s="28"/>
      <c r="H53" s="28"/>
      <c r="I53" s="28"/>
      <c r="J53" s="67"/>
      <c r="K53" s="55" t="s">
        <v>6</v>
      </c>
      <c r="L53" s="56">
        <v>95.376466363418729</v>
      </c>
    </row>
    <row r="54" spans="1:12" ht="15.4" customHeight="1" x14ac:dyDescent="0.35">
      <c r="B54" s="28"/>
      <c r="C54" s="28"/>
      <c r="D54" s="28"/>
      <c r="E54" s="28"/>
      <c r="F54" s="28"/>
      <c r="G54" s="28"/>
      <c r="H54" s="28"/>
      <c r="I54" s="28"/>
      <c r="J54" s="67"/>
      <c r="K54" s="55" t="s">
        <v>5</v>
      </c>
      <c r="L54" s="56">
        <v>96.997030181642373</v>
      </c>
    </row>
    <row r="55" spans="1:12" ht="15.4" customHeight="1" x14ac:dyDescent="0.35">
      <c r="B55" s="4"/>
      <c r="C55" s="4"/>
      <c r="D55" s="5"/>
      <c r="E55" s="2"/>
      <c r="F55" s="28"/>
      <c r="G55" s="28"/>
      <c r="H55" s="28"/>
      <c r="I55" s="28"/>
      <c r="J55" s="67"/>
      <c r="K55" s="55" t="s">
        <v>52</v>
      </c>
      <c r="L55" s="56">
        <v>97.134582097993189</v>
      </c>
    </row>
    <row r="56" spans="1:12" ht="15.4" customHeight="1" x14ac:dyDescent="0.35">
      <c r="B56" s="4"/>
      <c r="C56" s="4"/>
      <c r="D56" s="5"/>
      <c r="E56" s="2"/>
      <c r="F56" s="28"/>
      <c r="G56" s="28"/>
      <c r="H56" s="28"/>
      <c r="I56" s="28"/>
      <c r="J56" s="67"/>
      <c r="K56" s="60" t="s">
        <v>4</v>
      </c>
      <c r="L56" s="56">
        <v>97.676400409044433</v>
      </c>
    </row>
    <row r="57" spans="1:12" ht="15.4" customHeight="1" x14ac:dyDescent="0.35">
      <c r="A57" s="4"/>
      <c r="B57" s="4"/>
      <c r="C57" s="4"/>
      <c r="D57" s="5"/>
      <c r="E57" s="2"/>
      <c r="F57" s="28"/>
      <c r="G57" s="28"/>
      <c r="H57" s="28"/>
      <c r="I57" s="28"/>
      <c r="J57" s="67"/>
      <c r="K57" s="50" t="s">
        <v>3</v>
      </c>
      <c r="L57" s="56">
        <v>98.151747535074378</v>
      </c>
    </row>
    <row r="58" spans="1:12" ht="15.4" customHeight="1" x14ac:dyDescent="0.35">
      <c r="B58" s="29"/>
      <c r="C58" s="29"/>
      <c r="D58" s="29"/>
      <c r="E58" s="29"/>
      <c r="F58" s="28"/>
      <c r="G58" s="28"/>
      <c r="H58" s="28"/>
      <c r="I58" s="28"/>
      <c r="J58" s="67"/>
      <c r="K58" s="50" t="s">
        <v>51</v>
      </c>
      <c r="L58" s="56">
        <v>97.084389713871786</v>
      </c>
    </row>
    <row r="59" spans="1:12" ht="15.4" customHeight="1" x14ac:dyDescent="0.35">
      <c r="K59" s="50" t="s">
        <v>2</v>
      </c>
      <c r="L59" s="56">
        <v>99.106317411402159</v>
      </c>
    </row>
    <row r="60" spans="1:12" ht="15.4" customHeight="1" x14ac:dyDescent="0.35">
      <c r="A60" s="26" t="str">
        <f>"Indexed number of employee jobs held by men in "&amp;$L$1&amp;" each week, by State and Territory"</f>
        <v>Indexed number of employee jobs held by men in Accommodation and food services each week, by State and Territory</v>
      </c>
      <c r="K60" s="50" t="s">
        <v>1</v>
      </c>
      <c r="L60" s="56">
        <v>96.872716644746461</v>
      </c>
    </row>
    <row r="61" spans="1:12" ht="15.4" customHeight="1" x14ac:dyDescent="0.35">
      <c r="K61" s="58"/>
      <c r="L61" s="56" t="s">
        <v>8</v>
      </c>
    </row>
    <row r="62" spans="1:12" ht="15.4" customHeight="1" x14ac:dyDescent="0.35">
      <c r="B62" s="4"/>
      <c r="C62" s="4"/>
      <c r="D62" s="4"/>
      <c r="E62" s="4"/>
      <c r="F62" s="28"/>
      <c r="G62" s="28"/>
      <c r="H62" s="28"/>
      <c r="I62" s="28"/>
      <c r="J62" s="67"/>
      <c r="K62" s="55" t="s">
        <v>6</v>
      </c>
      <c r="L62" s="56">
        <v>67.32802649429415</v>
      </c>
    </row>
    <row r="63" spans="1:12" ht="15.4" customHeight="1" x14ac:dyDescent="0.35">
      <c r="B63" s="4"/>
      <c r="C63" s="4"/>
      <c r="D63" s="4"/>
      <c r="E63" s="4"/>
      <c r="F63" s="28"/>
      <c r="G63" s="28"/>
      <c r="H63" s="28"/>
      <c r="I63" s="28"/>
      <c r="J63" s="67"/>
      <c r="K63" s="55" t="s">
        <v>5</v>
      </c>
      <c r="L63" s="56">
        <v>67.577871399958553</v>
      </c>
    </row>
    <row r="64" spans="1:12" ht="15.4" customHeight="1" x14ac:dyDescent="0.35">
      <c r="B64" s="4"/>
      <c r="C64" s="4"/>
      <c r="D64" s="3"/>
      <c r="E64" s="2"/>
      <c r="F64" s="28"/>
      <c r="G64" s="28"/>
      <c r="H64" s="28"/>
      <c r="I64" s="28"/>
      <c r="J64" s="67"/>
      <c r="K64" s="55" t="s">
        <v>52</v>
      </c>
      <c r="L64" s="56">
        <v>71.524052715463313</v>
      </c>
    </row>
    <row r="65" spans="1:12" ht="15.4" customHeight="1" x14ac:dyDescent="0.35">
      <c r="B65" s="4"/>
      <c r="C65" s="4"/>
      <c r="D65" s="3"/>
      <c r="E65" s="2"/>
      <c r="F65" s="28"/>
      <c r="G65" s="28"/>
      <c r="H65" s="28"/>
      <c r="I65" s="28"/>
      <c r="J65" s="67"/>
      <c r="K65" s="60" t="s">
        <v>4</v>
      </c>
      <c r="L65" s="56">
        <v>64.282467901374844</v>
      </c>
    </row>
    <row r="66" spans="1:12" ht="15.4" customHeight="1" x14ac:dyDescent="0.35">
      <c r="B66" s="4"/>
      <c r="C66" s="4"/>
      <c r="D66" s="3"/>
      <c r="E66" s="2"/>
      <c r="F66" s="28"/>
      <c r="G66" s="28"/>
      <c r="H66" s="28"/>
      <c r="I66" s="28"/>
      <c r="J66" s="67"/>
      <c r="K66" s="50" t="s">
        <v>3</v>
      </c>
      <c r="L66" s="56">
        <v>75.216454041064424</v>
      </c>
    </row>
    <row r="67" spans="1:12" ht="15.4" customHeight="1" x14ac:dyDescent="0.35">
      <c r="B67" s="28"/>
      <c r="C67" s="28"/>
      <c r="D67" s="28"/>
      <c r="E67" s="28"/>
      <c r="F67" s="28"/>
      <c r="G67" s="28"/>
      <c r="H67" s="28"/>
      <c r="I67" s="28"/>
      <c r="J67" s="67"/>
      <c r="K67" s="50" t="s">
        <v>51</v>
      </c>
      <c r="L67" s="56">
        <v>73.596522998913443</v>
      </c>
    </row>
    <row r="68" spans="1:12" ht="15.4" customHeight="1" x14ac:dyDescent="0.35">
      <c r="A68" s="28"/>
      <c r="B68" s="28"/>
      <c r="C68" s="28"/>
      <c r="D68" s="28"/>
      <c r="E68" s="28"/>
      <c r="F68" s="28"/>
      <c r="G68" s="28"/>
      <c r="H68" s="28"/>
      <c r="I68" s="28"/>
      <c r="J68" s="67"/>
      <c r="K68" s="50" t="s">
        <v>2</v>
      </c>
      <c r="L68" s="56">
        <v>77.380585516178741</v>
      </c>
    </row>
    <row r="69" spans="1:12" ht="15.4" customHeight="1" x14ac:dyDescent="0.35">
      <c r="A69" s="28"/>
      <c r="B69" s="27"/>
      <c r="C69" s="27"/>
      <c r="D69" s="27"/>
      <c r="E69" s="27"/>
      <c r="F69" s="27"/>
      <c r="G69" s="27"/>
      <c r="H69" s="27"/>
      <c r="I69" s="27"/>
      <c r="J69" s="76"/>
      <c r="K69" s="50" t="s">
        <v>1</v>
      </c>
      <c r="L69" s="56">
        <v>72.687417799210877</v>
      </c>
    </row>
    <row r="70" spans="1:12" ht="15.4" customHeight="1" x14ac:dyDescent="0.35">
      <c r="K70" s="52"/>
      <c r="L70" s="56" t="s">
        <v>7</v>
      </c>
    </row>
    <row r="71" spans="1:12" ht="15.4" customHeight="1" x14ac:dyDescent="0.35">
      <c r="K71" s="55" t="s">
        <v>6</v>
      </c>
      <c r="L71" s="56">
        <v>69.661679035990744</v>
      </c>
    </row>
    <row r="72" spans="1:12" ht="15.4" customHeight="1" x14ac:dyDescent="0.35">
      <c r="K72" s="55" t="s">
        <v>5</v>
      </c>
      <c r="L72" s="56">
        <v>67.171683127287793</v>
      </c>
    </row>
    <row r="73" spans="1:12" ht="15.4" customHeight="1" x14ac:dyDescent="0.35">
      <c r="K73" s="55" t="s">
        <v>52</v>
      </c>
      <c r="L73" s="56">
        <v>73.416273928467376</v>
      </c>
    </row>
    <row r="74" spans="1:12" ht="15.4" customHeight="1" x14ac:dyDescent="0.35">
      <c r="K74" s="60" t="s">
        <v>4</v>
      </c>
      <c r="L74" s="56">
        <v>64.301272582661056</v>
      </c>
    </row>
    <row r="75" spans="1:12" ht="15.4" customHeight="1" x14ac:dyDescent="0.35">
      <c r="A75" s="26" t="str">
        <f>"Indexed number of employee jobs held by women in "&amp;$L$1&amp;" each week, by State and Territory"</f>
        <v>Indexed number of employee jobs held by women in Accommodation and food services each week, by State and Territory</v>
      </c>
      <c r="K75" s="50" t="s">
        <v>3</v>
      </c>
      <c r="L75" s="56">
        <v>72.36056825811923</v>
      </c>
    </row>
    <row r="76" spans="1:12" ht="15.4" customHeight="1" x14ac:dyDescent="0.35">
      <c r="K76" s="50" t="s">
        <v>51</v>
      </c>
      <c r="L76" s="56">
        <v>73</v>
      </c>
    </row>
    <row r="77" spans="1:12" ht="15.4" customHeight="1" x14ac:dyDescent="0.35">
      <c r="B77" s="4"/>
      <c r="C77" s="4"/>
      <c r="D77" s="4"/>
      <c r="E77" s="4"/>
      <c r="F77" s="28"/>
      <c r="G77" s="28"/>
      <c r="H77" s="28"/>
      <c r="I77" s="28"/>
      <c r="J77" s="67"/>
      <c r="K77" s="50" t="s">
        <v>2</v>
      </c>
      <c r="L77" s="56">
        <v>74.794453004622497</v>
      </c>
    </row>
    <row r="78" spans="1:12" ht="15.4" customHeight="1" x14ac:dyDescent="0.35">
      <c r="B78" s="4"/>
      <c r="C78" s="4"/>
      <c r="D78" s="4"/>
      <c r="E78" s="4"/>
      <c r="F78" s="28"/>
      <c r="G78" s="28"/>
      <c r="H78" s="28"/>
      <c r="I78" s="28"/>
      <c r="J78" s="67"/>
      <c r="K78" s="50" t="s">
        <v>1</v>
      </c>
      <c r="L78" s="56">
        <v>71.978810463247115</v>
      </c>
    </row>
    <row r="79" spans="1:12" ht="15.4" customHeight="1" x14ac:dyDescent="0.35">
      <c r="B79" s="4"/>
      <c r="C79" s="4"/>
      <c r="D79" s="3"/>
      <c r="E79" s="2"/>
      <c r="F79" s="28"/>
      <c r="G79" s="28"/>
      <c r="H79" s="28"/>
      <c r="I79" s="28"/>
      <c r="J79" s="67"/>
      <c r="K79" s="58"/>
      <c r="L79" s="58"/>
    </row>
    <row r="80" spans="1:12" ht="15.4" customHeight="1" x14ac:dyDescent="0.35">
      <c r="B80" s="4"/>
      <c r="C80" s="4"/>
      <c r="D80" s="3"/>
      <c r="E80" s="2"/>
      <c r="F80" s="28"/>
      <c r="G80" s="28"/>
      <c r="H80" s="28"/>
      <c r="I80" s="28"/>
      <c r="J80" s="67"/>
      <c r="K80" s="55" t="s">
        <v>10</v>
      </c>
      <c r="L80" s="55"/>
    </row>
    <row r="81" spans="1:12" ht="15.4" customHeight="1" x14ac:dyDescent="0.35">
      <c r="B81" s="4"/>
      <c r="C81" s="4"/>
      <c r="D81" s="3"/>
      <c r="E81" s="2"/>
      <c r="F81" s="28"/>
      <c r="G81" s="28"/>
      <c r="H81" s="28"/>
      <c r="I81" s="28"/>
      <c r="J81" s="67"/>
      <c r="K81" s="58"/>
      <c r="L81" s="55" t="s">
        <v>9</v>
      </c>
    </row>
    <row r="82" spans="1:12" ht="15.4" customHeight="1" x14ac:dyDescent="0.35">
      <c r="A82" s="28"/>
      <c r="B82" s="28"/>
      <c r="C82" s="28"/>
      <c r="D82" s="28"/>
      <c r="E82" s="28"/>
      <c r="F82" s="28"/>
      <c r="G82" s="28"/>
      <c r="H82" s="28"/>
      <c r="I82" s="28"/>
      <c r="J82" s="67"/>
      <c r="K82" s="55" t="s">
        <v>6</v>
      </c>
      <c r="L82" s="56">
        <v>94.901621968273204</v>
      </c>
    </row>
    <row r="83" spans="1:12" ht="15.4" customHeight="1" x14ac:dyDescent="0.35">
      <c r="B83" s="28"/>
      <c r="C83" s="28"/>
      <c r="D83" s="28"/>
      <c r="E83" s="28"/>
      <c r="F83" s="28"/>
      <c r="G83" s="28"/>
      <c r="H83" s="28"/>
      <c r="I83" s="28"/>
      <c r="J83" s="67"/>
      <c r="K83" s="55" t="s">
        <v>5</v>
      </c>
      <c r="L83" s="56">
        <v>96.480864018556105</v>
      </c>
    </row>
    <row r="84" spans="1:12" ht="15.4" customHeight="1" x14ac:dyDescent="0.35">
      <c r="A84" s="28"/>
      <c r="B84" s="27"/>
      <c r="C84" s="27"/>
      <c r="D84" s="27"/>
      <c r="E84" s="27"/>
      <c r="F84" s="27"/>
      <c r="G84" s="27"/>
      <c r="H84" s="27"/>
      <c r="I84" s="27"/>
      <c r="J84" s="76"/>
      <c r="K84" s="55" t="s">
        <v>52</v>
      </c>
      <c r="L84" s="56">
        <v>96.806443024494143</v>
      </c>
    </row>
    <row r="85" spans="1:12" ht="15.4" customHeight="1" x14ac:dyDescent="0.35">
      <c r="K85" s="60" t="s">
        <v>4</v>
      </c>
      <c r="L85" s="56">
        <v>97.26530435909622</v>
      </c>
    </row>
    <row r="86" spans="1:12" ht="15.4" customHeight="1" x14ac:dyDescent="0.35">
      <c r="K86" s="50" t="s">
        <v>3</v>
      </c>
      <c r="L86" s="56">
        <v>97.705034206437901</v>
      </c>
    </row>
    <row r="87" spans="1:12" ht="15.4" customHeight="1" x14ac:dyDescent="0.35">
      <c r="K87" s="50" t="s">
        <v>51</v>
      </c>
      <c r="L87" s="56">
        <v>96.743020758768793</v>
      </c>
    </row>
    <row r="88" spans="1:12" ht="15.4" customHeight="1" x14ac:dyDescent="0.35">
      <c r="K88" s="50" t="s">
        <v>2</v>
      </c>
      <c r="L88" s="56">
        <v>99.02740937223696</v>
      </c>
    </row>
    <row r="89" spans="1:12" ht="15.4" customHeight="1" x14ac:dyDescent="0.35">
      <c r="K89" s="50" t="s">
        <v>1</v>
      </c>
      <c r="L89" s="56">
        <v>95.905207157826851</v>
      </c>
    </row>
    <row r="90" spans="1:12" ht="15.4" customHeight="1" x14ac:dyDescent="0.35">
      <c r="K90" s="58"/>
      <c r="L90" s="56" t="s">
        <v>8</v>
      </c>
    </row>
    <row r="91" spans="1:12" ht="15" customHeight="1" x14ac:dyDescent="0.35">
      <c r="K91" s="55" t="s">
        <v>6</v>
      </c>
      <c r="L91" s="56">
        <v>63.673611172965416</v>
      </c>
    </row>
    <row r="92" spans="1:12" ht="15" customHeight="1" x14ac:dyDescent="0.35">
      <c r="K92" s="55" t="s">
        <v>5</v>
      </c>
      <c r="L92" s="56">
        <v>64.344737605102935</v>
      </c>
    </row>
    <row r="93" spans="1:12" ht="15" customHeight="1" x14ac:dyDescent="0.35">
      <c r="A93" s="26"/>
      <c r="K93" s="55" t="s">
        <v>52</v>
      </c>
      <c r="L93" s="56">
        <v>67.767571884984022</v>
      </c>
    </row>
    <row r="94" spans="1:12" ht="15" customHeight="1" x14ac:dyDescent="0.35">
      <c r="K94" s="60" t="s">
        <v>4</v>
      </c>
      <c r="L94" s="56">
        <v>59.796085885859938</v>
      </c>
    </row>
    <row r="95" spans="1:12" ht="15" customHeight="1" x14ac:dyDescent="0.35">
      <c r="K95" s="50" t="s">
        <v>3</v>
      </c>
      <c r="L95" s="56">
        <v>70.634250047698217</v>
      </c>
    </row>
    <row r="96" spans="1:12" ht="15" customHeight="1" x14ac:dyDescent="0.35">
      <c r="K96" s="50" t="s">
        <v>51</v>
      </c>
      <c r="L96" s="56">
        <v>65.473633977570984</v>
      </c>
    </row>
    <row r="97" spans="1:12" ht="15" customHeight="1" x14ac:dyDescent="0.35">
      <c r="K97" s="50" t="s">
        <v>2</v>
      </c>
      <c r="L97" s="56">
        <v>72.561155319776006</v>
      </c>
    </row>
    <row r="98" spans="1:12" ht="15" customHeight="1" x14ac:dyDescent="0.35">
      <c r="K98" s="50" t="s">
        <v>1</v>
      </c>
      <c r="L98" s="56">
        <v>67.128808640980182</v>
      </c>
    </row>
    <row r="99" spans="1:12" ht="15" customHeight="1" x14ac:dyDescent="0.35">
      <c r="K99" s="52"/>
      <c r="L99" s="56" t="s">
        <v>7</v>
      </c>
    </row>
    <row r="100" spans="1:12" ht="15" customHeight="1" x14ac:dyDescent="0.35">
      <c r="A100" s="25"/>
      <c r="B100" s="24"/>
      <c r="K100" s="55" t="s">
        <v>6</v>
      </c>
      <c r="L100" s="56">
        <v>64.774349564892091</v>
      </c>
    </row>
    <row r="101" spans="1:12" x14ac:dyDescent="0.35">
      <c r="A101" s="25"/>
      <c r="B101" s="24"/>
      <c r="K101" s="55" t="s">
        <v>5</v>
      </c>
      <c r="L101" s="56">
        <v>62.931489803807864</v>
      </c>
    </row>
    <row r="102" spans="1:12" x14ac:dyDescent="0.35">
      <c r="A102" s="25"/>
      <c r="B102" s="24"/>
      <c r="K102" s="55" t="s">
        <v>52</v>
      </c>
      <c r="L102" s="56">
        <v>68.451584132055373</v>
      </c>
    </row>
    <row r="103" spans="1:12" x14ac:dyDescent="0.35">
      <c r="A103" s="25"/>
      <c r="B103" s="24"/>
      <c r="K103" s="60" t="s">
        <v>4</v>
      </c>
      <c r="L103" s="56">
        <v>58.076122175659904</v>
      </c>
    </row>
    <row r="104" spans="1:12" x14ac:dyDescent="0.35">
      <c r="A104" s="25"/>
      <c r="B104" s="24"/>
      <c r="K104" s="50" t="s">
        <v>3</v>
      </c>
      <c r="L104" s="56">
        <v>66.223881817438468</v>
      </c>
    </row>
    <row r="105" spans="1:12" x14ac:dyDescent="0.35">
      <c r="A105" s="25"/>
      <c r="B105" s="24"/>
      <c r="K105" s="50" t="s">
        <v>51</v>
      </c>
      <c r="L105" s="56">
        <v>63.762705798138875</v>
      </c>
    </row>
    <row r="106" spans="1:12" x14ac:dyDescent="0.35">
      <c r="A106" s="25"/>
      <c r="B106" s="24"/>
      <c r="K106" s="50" t="s">
        <v>2</v>
      </c>
      <c r="L106" s="56">
        <v>67.533156498673748</v>
      </c>
    </row>
    <row r="107" spans="1:12" x14ac:dyDescent="0.35">
      <c r="A107" s="25"/>
      <c r="B107" s="24"/>
      <c r="K107" s="50" t="s">
        <v>1</v>
      </c>
      <c r="L107" s="56">
        <v>64.434789617926796</v>
      </c>
    </row>
    <row r="108" spans="1:12" x14ac:dyDescent="0.35">
      <c r="A108" s="25"/>
      <c r="B108" s="24"/>
      <c r="K108" s="58"/>
      <c r="L108" s="62"/>
    </row>
    <row r="109" spans="1:12" x14ac:dyDescent="0.35">
      <c r="A109" s="25"/>
      <c r="B109" s="24"/>
      <c r="K109" s="58"/>
      <c r="L109" s="62"/>
    </row>
    <row r="110" spans="1:12" x14ac:dyDescent="0.35">
      <c r="K110" s="58"/>
      <c r="L110" s="62"/>
    </row>
    <row r="111" spans="1:12" x14ac:dyDescent="0.35">
      <c r="K111" s="58"/>
      <c r="L111" s="62"/>
    </row>
    <row r="112" spans="1:12" x14ac:dyDescent="0.35">
      <c r="K112" s="58"/>
      <c r="L112" s="62"/>
    </row>
    <row r="113" spans="11:12" x14ac:dyDescent="0.35">
      <c r="K113" s="58"/>
      <c r="L113" s="62"/>
    </row>
    <row r="114" spans="11:12" x14ac:dyDescent="0.35">
      <c r="K114" s="58"/>
      <c r="L114" s="62"/>
    </row>
    <row r="115" spans="11:12" x14ac:dyDescent="0.35">
      <c r="K115" s="58"/>
      <c r="L115" s="62"/>
    </row>
    <row r="116" spans="11:12" x14ac:dyDescent="0.35">
      <c r="K116" s="58"/>
      <c r="L116" s="62"/>
    </row>
    <row r="117" spans="11:12" x14ac:dyDescent="0.35">
      <c r="K117" s="58"/>
      <c r="L117" s="62"/>
    </row>
    <row r="118" spans="11:12" x14ac:dyDescent="0.35">
      <c r="K118" s="58"/>
      <c r="L118" s="62"/>
    </row>
    <row r="119" spans="11:12" x14ac:dyDescent="0.35">
      <c r="K119" s="58"/>
      <c r="L119" s="62"/>
    </row>
    <row r="120" spans="11:12" x14ac:dyDescent="0.35">
      <c r="K120" s="58"/>
      <c r="L120" s="62"/>
    </row>
    <row r="121" spans="11:12" x14ac:dyDescent="0.35">
      <c r="K121" s="58"/>
      <c r="L121" s="63"/>
    </row>
    <row r="122" spans="11:12" x14ac:dyDescent="0.35">
      <c r="K122" s="51"/>
      <c r="L122" s="62"/>
    </row>
    <row r="123" spans="11:12" x14ac:dyDescent="0.35">
      <c r="K123" s="51"/>
      <c r="L123" s="62"/>
    </row>
    <row r="124" spans="11:12" x14ac:dyDescent="0.35">
      <c r="K124" s="51"/>
      <c r="L124" s="62"/>
    </row>
    <row r="125" spans="11:12" x14ac:dyDescent="0.35">
      <c r="K125" s="51"/>
      <c r="L125" s="62"/>
    </row>
    <row r="126" spans="11:12" x14ac:dyDescent="0.35">
      <c r="K126" s="51"/>
      <c r="L126" s="62"/>
    </row>
    <row r="127" spans="11:12" x14ac:dyDescent="0.35">
      <c r="K127" s="51"/>
      <c r="L127" s="62"/>
    </row>
    <row r="128" spans="11:12" x14ac:dyDescent="0.35">
      <c r="K128" s="51"/>
      <c r="L128" s="62"/>
    </row>
    <row r="129" spans="1:12" x14ac:dyDescent="0.35">
      <c r="K129" s="51"/>
      <c r="L129" s="62"/>
    </row>
    <row r="130" spans="1:12" x14ac:dyDescent="0.35">
      <c r="K130" s="51"/>
      <c r="L130" s="62"/>
    </row>
    <row r="131" spans="1:12" x14ac:dyDescent="0.35">
      <c r="K131" s="58"/>
      <c r="L131" s="62"/>
    </row>
    <row r="132" spans="1:12" x14ac:dyDescent="0.35">
      <c r="K132" s="58"/>
      <c r="L132" s="62"/>
    </row>
    <row r="133" spans="1:12" x14ac:dyDescent="0.35">
      <c r="K133" s="58"/>
      <c r="L133" s="62"/>
    </row>
    <row r="134" spans="1:12" x14ac:dyDescent="0.35">
      <c r="K134" s="58"/>
      <c r="L134" s="62"/>
    </row>
    <row r="135" spans="1:12" x14ac:dyDescent="0.35">
      <c r="K135" s="58"/>
      <c r="L135" s="62"/>
    </row>
    <row r="136" spans="1:12" x14ac:dyDescent="0.35">
      <c r="K136" s="58"/>
      <c r="L136" s="62"/>
    </row>
    <row r="137" spans="1:12" x14ac:dyDescent="0.35">
      <c r="K137" s="58"/>
      <c r="L137" s="62"/>
    </row>
    <row r="138" spans="1:12" x14ac:dyDescent="0.35">
      <c r="K138" s="58"/>
      <c r="L138" s="62"/>
    </row>
    <row r="139" spans="1:12" x14ac:dyDescent="0.35">
      <c r="K139" s="58"/>
      <c r="L139" s="62"/>
    </row>
    <row r="140" spans="1:12" x14ac:dyDescent="0.35">
      <c r="A140" s="25"/>
      <c r="B140" s="24"/>
      <c r="K140" s="58"/>
      <c r="L140" s="62"/>
    </row>
    <row r="141" spans="1:12" x14ac:dyDescent="0.35">
      <c r="A141" s="25"/>
      <c r="B141" s="24"/>
      <c r="K141" s="58"/>
      <c r="L141" s="58"/>
    </row>
    <row r="142" spans="1:12" x14ac:dyDescent="0.35">
      <c r="K142" s="58"/>
      <c r="L142" s="64"/>
    </row>
    <row r="143" spans="1:12" x14ac:dyDescent="0.35">
      <c r="K143" s="58"/>
      <c r="L143" s="65"/>
    </row>
    <row r="144" spans="1:12" x14ac:dyDescent="0.35">
      <c r="K144" s="58"/>
      <c r="L144" s="63"/>
    </row>
    <row r="145" spans="11:12" x14ac:dyDescent="0.35">
      <c r="K145" s="58"/>
      <c r="L145" s="63"/>
    </row>
    <row r="146" spans="11:12" x14ac:dyDescent="0.35">
      <c r="K146" s="58"/>
      <c r="L146" s="63"/>
    </row>
    <row r="147" spans="11:12" x14ac:dyDescent="0.35">
      <c r="K147" s="58"/>
      <c r="L147" s="63"/>
    </row>
    <row r="148" spans="11:12" x14ac:dyDescent="0.35">
      <c r="K148" s="58"/>
      <c r="L148" s="63"/>
    </row>
    <row r="149" spans="11:12" x14ac:dyDescent="0.35">
      <c r="K149" s="58"/>
      <c r="L149" s="63"/>
    </row>
    <row r="150" spans="11:12" x14ac:dyDescent="0.35">
      <c r="K150" s="51"/>
      <c r="L150" s="63"/>
    </row>
    <row r="151" spans="11:12" x14ac:dyDescent="0.35">
      <c r="K151" s="58"/>
      <c r="L151" s="63"/>
    </row>
    <row r="152" spans="11:12" x14ac:dyDescent="0.35">
      <c r="K152" s="58"/>
      <c r="L152" s="63"/>
    </row>
    <row r="153" spans="11:12" x14ac:dyDescent="0.35">
      <c r="K153" s="58"/>
      <c r="L153" s="63"/>
    </row>
    <row r="154" spans="11:12" x14ac:dyDescent="0.35">
      <c r="K154" s="58"/>
      <c r="L154" s="63"/>
    </row>
    <row r="155" spans="11:12" x14ac:dyDescent="0.35">
      <c r="K155" s="58"/>
      <c r="L155" s="63"/>
    </row>
    <row r="156" spans="11:12" x14ac:dyDescent="0.35">
      <c r="K156" s="58"/>
      <c r="L156" s="63"/>
    </row>
    <row r="157" spans="11:12" x14ac:dyDescent="0.35">
      <c r="K157" s="58"/>
      <c r="L157" s="63"/>
    </row>
    <row r="158" spans="11:12" x14ac:dyDescent="0.35">
      <c r="K158" s="58"/>
      <c r="L158" s="63"/>
    </row>
    <row r="159" spans="11:12" x14ac:dyDescent="0.35">
      <c r="K159" s="58"/>
      <c r="L159" s="63"/>
    </row>
    <row r="160" spans="11:12" x14ac:dyDescent="0.35">
      <c r="K160" s="58"/>
      <c r="L160" s="63"/>
    </row>
    <row r="161" spans="11:12" x14ac:dyDescent="0.35">
      <c r="K161" s="58"/>
      <c r="L161" s="63"/>
    </row>
    <row r="162" spans="11:12" x14ac:dyDescent="0.35">
      <c r="K162" s="58"/>
      <c r="L162" s="63"/>
    </row>
    <row r="163" spans="11:12" x14ac:dyDescent="0.35">
      <c r="K163" s="58"/>
      <c r="L163" s="63"/>
    </row>
    <row r="164" spans="11:12" x14ac:dyDescent="0.35">
      <c r="K164" s="58"/>
      <c r="L164" s="63"/>
    </row>
    <row r="165" spans="11:12" x14ac:dyDescent="0.35">
      <c r="K165" s="58"/>
      <c r="L165" s="63"/>
    </row>
    <row r="166" spans="11:12" x14ac:dyDescent="0.35">
      <c r="K166" s="58"/>
      <c r="L166" s="63"/>
    </row>
    <row r="167" spans="11:12" x14ac:dyDescent="0.35">
      <c r="K167" s="58"/>
      <c r="L167" s="63"/>
    </row>
    <row r="168" spans="11:12" x14ac:dyDescent="0.35">
      <c r="K168" s="58"/>
      <c r="L168" s="63"/>
    </row>
    <row r="169" spans="11:12" x14ac:dyDescent="0.35">
      <c r="K169" s="58"/>
      <c r="L169" s="63"/>
    </row>
    <row r="170" spans="11:12" x14ac:dyDescent="0.35">
      <c r="K170" s="51"/>
      <c r="L170" s="63"/>
    </row>
    <row r="171" spans="11:12" x14ac:dyDescent="0.35">
      <c r="K171" s="51"/>
      <c r="L171" s="63"/>
    </row>
    <row r="172" spans="11:12" x14ac:dyDescent="0.35">
      <c r="K172" s="51"/>
      <c r="L172" s="63"/>
    </row>
    <row r="173" spans="11:12" x14ac:dyDescent="0.35">
      <c r="K173" s="58"/>
      <c r="L173" s="63"/>
    </row>
    <row r="174" spans="11:12" x14ac:dyDescent="0.35">
      <c r="K174" s="58"/>
      <c r="L174" s="63"/>
    </row>
    <row r="175" spans="11:12" x14ac:dyDescent="0.35">
      <c r="K175" s="58"/>
      <c r="L175" s="63"/>
    </row>
    <row r="176" spans="11:12" x14ac:dyDescent="0.35">
      <c r="K176" s="58"/>
      <c r="L176" s="63"/>
    </row>
    <row r="177" spans="11:12" x14ac:dyDescent="0.35">
      <c r="K177" s="58"/>
      <c r="L177" s="63"/>
    </row>
    <row r="178" spans="11:12" x14ac:dyDescent="0.35">
      <c r="K178" s="58"/>
      <c r="L178" s="63"/>
    </row>
    <row r="179" spans="11:12" x14ac:dyDescent="0.35">
      <c r="K179" s="58"/>
      <c r="L179" s="63"/>
    </row>
    <row r="180" spans="11:12" x14ac:dyDescent="0.35">
      <c r="K180" s="58"/>
      <c r="L180" s="63"/>
    </row>
    <row r="181" spans="11:12" x14ac:dyDescent="0.35">
      <c r="K181" s="58"/>
      <c r="L181" s="58"/>
    </row>
    <row r="182" spans="11:12" x14ac:dyDescent="0.35">
      <c r="K182" s="58"/>
      <c r="L182" s="58"/>
    </row>
    <row r="183" spans="11:12" x14ac:dyDescent="0.35">
      <c r="K183" s="58"/>
      <c r="L183" s="58"/>
    </row>
    <row r="184" spans="11:12" x14ac:dyDescent="0.35">
      <c r="K184" s="58"/>
      <c r="L184" s="58"/>
    </row>
    <row r="185" spans="11:12" x14ac:dyDescent="0.35">
      <c r="K185" s="51"/>
      <c r="L185" s="58"/>
    </row>
    <row r="186" spans="11:12" x14ac:dyDescent="0.35">
      <c r="K186" s="51"/>
      <c r="L186" s="58"/>
    </row>
    <row r="187" spans="11:12" x14ac:dyDescent="0.35">
      <c r="K187" s="51"/>
      <c r="L187" s="58"/>
    </row>
    <row r="188" spans="11:12" x14ac:dyDescent="0.35">
      <c r="K188" s="51"/>
      <c r="L188" s="58"/>
    </row>
    <row r="189" spans="11:12" x14ac:dyDescent="0.35">
      <c r="K189" s="51"/>
      <c r="L189" s="58"/>
    </row>
    <row r="190" spans="11:12" x14ac:dyDescent="0.35">
      <c r="K190" s="51"/>
      <c r="L190" s="58"/>
    </row>
    <row r="191" spans="11:12" x14ac:dyDescent="0.35">
      <c r="K191" s="51"/>
      <c r="L191" s="58"/>
    </row>
    <row r="192" spans="11:12" x14ac:dyDescent="0.35">
      <c r="K192" s="51"/>
      <c r="L192" s="58"/>
    </row>
    <row r="193" spans="11:12" x14ac:dyDescent="0.35">
      <c r="K193" s="51"/>
      <c r="L193" s="58"/>
    </row>
    <row r="194" spans="11:12" x14ac:dyDescent="0.35">
      <c r="K194" s="51"/>
      <c r="L194" s="58"/>
    </row>
    <row r="195" spans="11:12" x14ac:dyDescent="0.35">
      <c r="K195" s="51"/>
      <c r="L195" s="58"/>
    </row>
    <row r="196" spans="11:12" x14ac:dyDescent="0.35">
      <c r="K196" s="51"/>
      <c r="L196" s="58"/>
    </row>
    <row r="197" spans="11:12" x14ac:dyDescent="0.35">
      <c r="K197" s="51"/>
      <c r="L197" s="58"/>
    </row>
    <row r="198" spans="11:12" x14ac:dyDescent="0.35">
      <c r="K198" s="51"/>
      <c r="L198" s="58"/>
    </row>
    <row r="199" spans="11:12" x14ac:dyDescent="0.35">
      <c r="K199" s="51"/>
      <c r="L199" s="58"/>
    </row>
    <row r="200" spans="11:12" x14ac:dyDescent="0.35">
      <c r="K200" s="51"/>
      <c r="L200" s="58"/>
    </row>
    <row r="201" spans="11:12" x14ac:dyDescent="0.35">
      <c r="K201" s="51"/>
      <c r="L201" s="58"/>
    </row>
    <row r="202" spans="11:12" x14ac:dyDescent="0.35">
      <c r="K202" s="51"/>
      <c r="L202" s="58"/>
    </row>
    <row r="203" spans="11:12" x14ac:dyDescent="0.35">
      <c r="K203" s="51"/>
      <c r="L203" s="58"/>
    </row>
    <row r="204" spans="11:12" x14ac:dyDescent="0.35">
      <c r="K204" s="51"/>
      <c r="L204" s="58"/>
    </row>
    <row r="205" spans="11:12" x14ac:dyDescent="0.35">
      <c r="K205" s="51"/>
      <c r="L205" s="58"/>
    </row>
    <row r="206" spans="11:12" x14ac:dyDescent="0.35">
      <c r="K206" s="51"/>
      <c r="L206" s="58"/>
    </row>
    <row r="207" spans="11:12" x14ac:dyDescent="0.35">
      <c r="K207" s="51"/>
      <c r="L207" s="58"/>
    </row>
    <row r="208" spans="11:12" x14ac:dyDescent="0.35">
      <c r="K208" s="51"/>
      <c r="L208" s="58"/>
    </row>
    <row r="209" spans="11:12" x14ac:dyDescent="0.35">
      <c r="K209" s="51"/>
      <c r="L209" s="58"/>
    </row>
    <row r="210" spans="11:12" x14ac:dyDescent="0.35">
      <c r="K210" s="51"/>
      <c r="L210" s="58"/>
    </row>
    <row r="211" spans="11:12" x14ac:dyDescent="0.35">
      <c r="K211" s="51"/>
      <c r="L211" s="58"/>
    </row>
    <row r="212" spans="11:12" x14ac:dyDescent="0.35">
      <c r="K212" s="51"/>
      <c r="L212" s="58"/>
    </row>
    <row r="213" spans="11:12" x14ac:dyDescent="0.35">
      <c r="K213" s="51"/>
      <c r="L213" s="58"/>
    </row>
    <row r="214" spans="11:12" x14ac:dyDescent="0.35">
      <c r="K214" s="51"/>
      <c r="L214" s="58"/>
    </row>
    <row r="215" spans="11:12" x14ac:dyDescent="0.35">
      <c r="K215" s="51"/>
      <c r="L215" s="51"/>
    </row>
    <row r="216" spans="11:12" x14ac:dyDescent="0.35">
      <c r="K216" s="51"/>
      <c r="L216" s="51"/>
    </row>
    <row r="217" spans="11:12" x14ac:dyDescent="0.35">
      <c r="K217" s="51"/>
      <c r="L217" s="51"/>
    </row>
    <row r="218" spans="11:12" x14ac:dyDescent="0.35">
      <c r="K218" s="51"/>
      <c r="L218" s="51"/>
    </row>
    <row r="219" spans="11:12" x14ac:dyDescent="0.35">
      <c r="K219" s="51"/>
      <c r="L219" s="51"/>
    </row>
    <row r="220" spans="11:12" x14ac:dyDescent="0.35">
      <c r="K220" s="51"/>
      <c r="L220" s="51"/>
    </row>
    <row r="221" spans="11:12" x14ac:dyDescent="0.35">
      <c r="K221" s="51"/>
      <c r="L221" s="51"/>
    </row>
    <row r="222" spans="11:12" x14ac:dyDescent="0.35">
      <c r="K222" s="51"/>
      <c r="L222" s="51"/>
    </row>
    <row r="223" spans="11:12" x14ac:dyDescent="0.35">
      <c r="K223" s="51"/>
      <c r="L223" s="51"/>
    </row>
    <row r="224" spans="11:12" x14ac:dyDescent="0.35">
      <c r="K224" s="51"/>
      <c r="L224" s="51"/>
    </row>
    <row r="225" spans="11:12" x14ac:dyDescent="0.35">
      <c r="K225" s="51"/>
      <c r="L225" s="51"/>
    </row>
    <row r="226" spans="11:12" x14ac:dyDescent="0.35">
      <c r="K226" s="51"/>
      <c r="L226" s="51"/>
    </row>
    <row r="227" spans="11:12" x14ac:dyDescent="0.35">
      <c r="K227" s="51"/>
      <c r="L227" s="51"/>
    </row>
    <row r="228" spans="11:12" x14ac:dyDescent="0.35">
      <c r="K228" s="51"/>
      <c r="L228" s="51"/>
    </row>
    <row r="229" spans="11:12" x14ac:dyDescent="0.35">
      <c r="K229" s="51"/>
      <c r="L229" s="51"/>
    </row>
    <row r="230" spans="11:12" x14ac:dyDescent="0.35">
      <c r="K230" s="51"/>
      <c r="L230" s="51"/>
    </row>
    <row r="231" spans="11:12" x14ac:dyDescent="0.35">
      <c r="K231" s="51"/>
      <c r="L231" s="51"/>
    </row>
    <row r="232" spans="11:12" x14ac:dyDescent="0.35">
      <c r="K232" s="51"/>
      <c r="L232" s="51"/>
    </row>
    <row r="233" spans="11:12" x14ac:dyDescent="0.35">
      <c r="K233" s="51"/>
      <c r="L233" s="51"/>
    </row>
    <row r="234" spans="11:12" x14ac:dyDescent="0.35">
      <c r="K234" s="51"/>
      <c r="L234" s="51"/>
    </row>
    <row r="235" spans="11:12" x14ac:dyDescent="0.35">
      <c r="K235" s="51"/>
      <c r="L235" s="51"/>
    </row>
    <row r="236" spans="11:12" x14ac:dyDescent="0.35">
      <c r="K236" s="51"/>
      <c r="L236" s="51"/>
    </row>
    <row r="237" spans="11:12" x14ac:dyDescent="0.35">
      <c r="K237" s="51"/>
      <c r="L237" s="51"/>
    </row>
    <row r="238" spans="11:12" x14ac:dyDescent="0.35">
      <c r="K238" s="51"/>
      <c r="L238" s="51"/>
    </row>
    <row r="239" spans="11:12" x14ac:dyDescent="0.35">
      <c r="K239" s="51"/>
      <c r="L239" s="51"/>
    </row>
    <row r="240" spans="11:12" x14ac:dyDescent="0.35">
      <c r="K240" s="51"/>
      <c r="L240" s="51"/>
    </row>
    <row r="241" spans="11:12" x14ac:dyDescent="0.35">
      <c r="K241" s="51"/>
      <c r="L241" s="51"/>
    </row>
    <row r="242" spans="11:12" x14ac:dyDescent="0.35">
      <c r="K242" s="51"/>
      <c r="L242" s="51"/>
    </row>
    <row r="243" spans="11:12" x14ac:dyDescent="0.35">
      <c r="K243" s="51"/>
      <c r="L243" s="51"/>
    </row>
    <row r="244" spans="11:12" x14ac:dyDescent="0.35">
      <c r="K244" s="51"/>
      <c r="L244" s="51"/>
    </row>
    <row r="245" spans="11:12" x14ac:dyDescent="0.35">
      <c r="K245" s="51"/>
      <c r="L245" s="51"/>
    </row>
    <row r="246" spans="11:12" x14ac:dyDescent="0.35">
      <c r="K246" s="51"/>
      <c r="L246" s="51"/>
    </row>
    <row r="247" spans="11:12" x14ac:dyDescent="0.35">
      <c r="K247" s="51"/>
      <c r="L247" s="51"/>
    </row>
    <row r="248" spans="11:12" x14ac:dyDescent="0.35">
      <c r="K248" s="51"/>
      <c r="L248" s="51"/>
    </row>
    <row r="249" spans="11:12" x14ac:dyDescent="0.35">
      <c r="K249" s="51"/>
      <c r="L249" s="51"/>
    </row>
    <row r="250" spans="11:12" x14ac:dyDescent="0.35">
      <c r="K250" s="51"/>
      <c r="L250" s="51"/>
    </row>
    <row r="251" spans="11:12" x14ac:dyDescent="0.35">
      <c r="K251" s="51"/>
      <c r="L251" s="51"/>
    </row>
    <row r="252" spans="11:12" x14ac:dyDescent="0.35">
      <c r="K252" s="51"/>
      <c r="L252" s="51"/>
    </row>
    <row r="253" spans="11:12" x14ac:dyDescent="0.35">
      <c r="K253" s="51"/>
      <c r="L253" s="51"/>
    </row>
    <row r="254" spans="11:12" x14ac:dyDescent="0.35">
      <c r="K254" s="51"/>
      <c r="L254" s="51"/>
    </row>
    <row r="255" spans="11:12" x14ac:dyDescent="0.35">
      <c r="K255" s="51"/>
      <c r="L255" s="51"/>
    </row>
    <row r="256" spans="11:12" x14ac:dyDescent="0.35">
      <c r="K256" s="51"/>
      <c r="L256" s="51"/>
    </row>
    <row r="257" spans="11:12" x14ac:dyDescent="0.35">
      <c r="K257" s="51"/>
      <c r="L257" s="51"/>
    </row>
    <row r="258" spans="11:12" x14ac:dyDescent="0.35">
      <c r="K258" s="51"/>
      <c r="L258" s="51"/>
    </row>
    <row r="259" spans="11:12" x14ac:dyDescent="0.35">
      <c r="K259" s="51"/>
      <c r="L259" s="51"/>
    </row>
    <row r="260" spans="11:12" x14ac:dyDescent="0.35">
      <c r="K260" s="51"/>
      <c r="L260" s="51"/>
    </row>
    <row r="261" spans="11:12" x14ac:dyDescent="0.35">
      <c r="K261" s="51"/>
      <c r="L261" s="51"/>
    </row>
    <row r="262" spans="11:12" x14ac:dyDescent="0.35">
      <c r="K262" s="51"/>
      <c r="L262" s="51"/>
    </row>
    <row r="263" spans="11:12" x14ac:dyDescent="0.35">
      <c r="K263" s="51"/>
      <c r="L263" s="51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Contents</vt:lpstr>
      <vt:lpstr>Agriculture, forestry and f...</vt:lpstr>
      <vt:lpstr>Mining</vt:lpstr>
      <vt:lpstr>Manufacturing</vt:lpstr>
      <vt:lpstr>Electricity, gas, water and...</vt:lpstr>
      <vt:lpstr>Construction</vt:lpstr>
      <vt:lpstr>Wholesale trade</vt:lpstr>
      <vt:lpstr>Retail trade</vt:lpstr>
      <vt:lpstr>Accommodation and food serv...</vt:lpstr>
      <vt:lpstr>Transport, postal and wareh...</vt:lpstr>
      <vt:lpstr>Information media and telec...</vt:lpstr>
      <vt:lpstr>Financial and insurance ser...</vt:lpstr>
      <vt:lpstr>Rental, hiring and real est...</vt:lpstr>
      <vt:lpstr>Professional, scientific an...</vt:lpstr>
      <vt:lpstr>Administrative and support ...</vt:lpstr>
      <vt:lpstr>Public administration and s...</vt:lpstr>
      <vt:lpstr>Education and training</vt:lpstr>
      <vt:lpstr>Health care and social assi...</vt:lpstr>
      <vt:lpstr>Arts and recreation services</vt:lpstr>
      <vt:lpstr>Other services</vt:lpstr>
      <vt:lpstr>'Accommodation and food serv...'!Print_Area</vt:lpstr>
      <vt:lpstr>'Administrative and support ...'!Print_Area</vt:lpstr>
      <vt:lpstr>'Agriculture, forestry and f...'!Print_Area</vt:lpstr>
      <vt:lpstr>'Arts and recreation services'!Print_Area</vt:lpstr>
      <vt:lpstr>Construction!Print_Area</vt:lpstr>
      <vt:lpstr>'Education and training'!Print_Area</vt:lpstr>
      <vt:lpstr>'Electricity, gas, water and...'!Print_Area</vt:lpstr>
      <vt:lpstr>'Financial and insurance ser...'!Print_Area</vt:lpstr>
      <vt:lpstr>'Health care and social assi...'!Print_Area</vt:lpstr>
      <vt:lpstr>'Information media and telec...'!Print_Area</vt:lpstr>
      <vt:lpstr>Manufacturing!Print_Area</vt:lpstr>
      <vt:lpstr>Mining!Print_Area</vt:lpstr>
      <vt:lpstr>'Other services'!Print_Area</vt:lpstr>
      <vt:lpstr>'Professional, scientific an...'!Print_Area</vt:lpstr>
      <vt:lpstr>'Public administration and s...'!Print_Area</vt:lpstr>
      <vt:lpstr>'Rental, hiring and real est...'!Print_Area</vt:lpstr>
      <vt:lpstr>'Retail trade'!Print_Area</vt:lpstr>
      <vt:lpstr>'Transport, postal and wareh...'!Print_Area</vt:lpstr>
      <vt:lpstr>'Wholesale trade'!Print_Area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2020-04-20T01:57:59Z</dcterms:created>
  <dcterms:modified xsi:type="dcterms:W3CDTF">2020-05-02T07:38:53Z</dcterms:modified>
</cp:coreProperties>
</file>