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45114282-793A-4CC2-BC4E-A06CDCAB173F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100" r:id="rId2"/>
    <sheet name="Mining" sheetId="1101" r:id="rId3"/>
    <sheet name="Manufacturing" sheetId="1102" r:id="rId4"/>
    <sheet name="Electricity, gas, water and..." sheetId="1103" r:id="rId5"/>
    <sheet name="Construction" sheetId="1104" r:id="rId6"/>
    <sheet name="Wholesale trade" sheetId="1105" r:id="rId7"/>
    <sheet name="Retail trade" sheetId="1106" r:id="rId8"/>
    <sheet name="Accommodation and food serv..." sheetId="1107" r:id="rId9"/>
    <sheet name="Transport, postal and wareh..." sheetId="1108" r:id="rId10"/>
    <sheet name="Information media and telec..." sheetId="1109" r:id="rId11"/>
    <sheet name="Financial and insurance ser..." sheetId="1110" r:id="rId12"/>
    <sheet name="Rental, hiring and real est..." sheetId="1111" r:id="rId13"/>
    <sheet name="Professional, scientific an..." sheetId="1112" r:id="rId14"/>
    <sheet name="Administrative and support ..." sheetId="1113" r:id="rId15"/>
    <sheet name="Public administration and s..." sheetId="1114" r:id="rId16"/>
    <sheet name="Education and training" sheetId="1115" r:id="rId17"/>
    <sheet name="Health care and social assi..." sheetId="1116" r:id="rId18"/>
    <sheet name="Arts and recreation services" sheetId="1117" r:id="rId19"/>
    <sheet name="Other services" sheetId="1118" r:id="rId20"/>
  </sheets>
  <definedNames>
    <definedName name="_AMO_UniqueIdentifier" hidden="1">"'2995e12c-7f92-4103-a2d1-a1d598d57c6f'"</definedName>
    <definedName name="_xlnm.Print_Area" localSheetId="8">'Accommodation and food serv...'!$A$1:$I$89</definedName>
    <definedName name="_xlnm.Print_Area" localSheetId="14">'Administrative and support ...'!$A$1:$I$89</definedName>
    <definedName name="_xlnm.Print_Area" localSheetId="1">'Agriculture, forestry and f...'!$A$1:$I$89</definedName>
    <definedName name="_xlnm.Print_Area" localSheetId="18">'Arts and recreation services'!$A$1:$I$89</definedName>
    <definedName name="_xlnm.Print_Area" localSheetId="5">Construction!$A$1:$I$89</definedName>
    <definedName name="_xlnm.Print_Area" localSheetId="16">'Education and training'!$A$1:$I$89</definedName>
    <definedName name="_xlnm.Print_Area" localSheetId="4">'Electricity, gas, water and...'!$A$1:$I$89</definedName>
    <definedName name="_xlnm.Print_Area" localSheetId="11">'Financial and insurance ser...'!$A$1:$I$89</definedName>
    <definedName name="_xlnm.Print_Area" localSheetId="17">'Health care and social assi...'!$A$1:$I$89</definedName>
    <definedName name="_xlnm.Print_Area" localSheetId="10">'Information media and telec...'!$A$1:$I$89</definedName>
    <definedName name="_xlnm.Print_Area" localSheetId="3">Manufacturing!$A$1:$I$89</definedName>
    <definedName name="_xlnm.Print_Area" localSheetId="2">Mining!$A$1:$I$89</definedName>
    <definedName name="_xlnm.Print_Area" localSheetId="19">'Other services'!$A$1:$I$89</definedName>
    <definedName name="_xlnm.Print_Area" localSheetId="13">'Professional, scientific an...'!$A$1:$I$89</definedName>
    <definedName name="_xlnm.Print_Area" localSheetId="15">'Public administration and s...'!$A$1:$I$89</definedName>
    <definedName name="_xlnm.Print_Area" localSheetId="12">'Rental, hiring and real est...'!$A$1:$I$89</definedName>
    <definedName name="_xlnm.Print_Area" localSheetId="7">'Retail trade'!$A$1:$I$89</definedName>
    <definedName name="_xlnm.Print_Area" localSheetId="9">'Transport, postal and wareh...'!$A$1:$I$89</definedName>
    <definedName name="_xlnm.Print_Area" localSheetId="6">'Wholesale trade'!$A$1:$I$89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" i="1118" l="1"/>
  <c r="A59" i="1118"/>
  <c r="A44" i="1118"/>
  <c r="A31" i="1118"/>
  <c r="I7" i="1118"/>
  <c r="H7" i="1118"/>
  <c r="G7" i="1118"/>
  <c r="F7" i="1118"/>
  <c r="E7" i="1118"/>
  <c r="D7" i="1118"/>
  <c r="C7" i="1118"/>
  <c r="B7" i="1118"/>
  <c r="A5" i="1118"/>
  <c r="A3" i="1118"/>
  <c r="A2" i="1118"/>
  <c r="A74" i="1117"/>
  <c r="A59" i="1117"/>
  <c r="A44" i="1117"/>
  <c r="A31" i="1117"/>
  <c r="I7" i="1117"/>
  <c r="H7" i="1117"/>
  <c r="G7" i="1117"/>
  <c r="F7" i="1117"/>
  <c r="E7" i="1117"/>
  <c r="D7" i="1117"/>
  <c r="C7" i="1117"/>
  <c r="B7" i="1117"/>
  <c r="A5" i="1117"/>
  <c r="A3" i="1117"/>
  <c r="A2" i="1117"/>
  <c r="A74" i="1116"/>
  <c r="A59" i="1116"/>
  <c r="A44" i="1116"/>
  <c r="A31" i="1116"/>
  <c r="I7" i="1116"/>
  <c r="H7" i="1116"/>
  <c r="G7" i="1116"/>
  <c r="F7" i="1116"/>
  <c r="E7" i="1116"/>
  <c r="D7" i="1116"/>
  <c r="C7" i="1116"/>
  <c r="B7" i="1116"/>
  <c r="A5" i="1116"/>
  <c r="A3" i="1116"/>
  <c r="A2" i="1116"/>
  <c r="A74" i="1115"/>
  <c r="A59" i="1115"/>
  <c r="A44" i="1115"/>
  <c r="A31" i="1115"/>
  <c r="I7" i="1115"/>
  <c r="H7" i="1115"/>
  <c r="G7" i="1115"/>
  <c r="F7" i="1115"/>
  <c r="E7" i="1115"/>
  <c r="D7" i="1115"/>
  <c r="C7" i="1115"/>
  <c r="B7" i="1115"/>
  <c r="A5" i="1115"/>
  <c r="A3" i="1115"/>
  <c r="A2" i="1115"/>
  <c r="A74" i="1114"/>
  <c r="A59" i="1114"/>
  <c r="A44" i="1114"/>
  <c r="A31" i="1114"/>
  <c r="I7" i="1114"/>
  <c r="H7" i="1114"/>
  <c r="G7" i="1114"/>
  <c r="F7" i="1114"/>
  <c r="E7" i="1114"/>
  <c r="D7" i="1114"/>
  <c r="C7" i="1114"/>
  <c r="B7" i="1114"/>
  <c r="A5" i="1114"/>
  <c r="A3" i="1114"/>
  <c r="A2" i="1114"/>
  <c r="A74" i="1113"/>
  <c r="A59" i="1113"/>
  <c r="A44" i="1113"/>
  <c r="A31" i="1113"/>
  <c r="I7" i="1113"/>
  <c r="H7" i="1113"/>
  <c r="G7" i="1113"/>
  <c r="F7" i="1113"/>
  <c r="E7" i="1113"/>
  <c r="D7" i="1113"/>
  <c r="C7" i="1113"/>
  <c r="B7" i="1113"/>
  <c r="A5" i="1113"/>
  <c r="A3" i="1113"/>
  <c r="A2" i="1113"/>
  <c r="A74" i="1112"/>
  <c r="A59" i="1112"/>
  <c r="A44" i="1112"/>
  <c r="A31" i="1112"/>
  <c r="I7" i="1112"/>
  <c r="H7" i="1112"/>
  <c r="G7" i="1112"/>
  <c r="F7" i="1112"/>
  <c r="E7" i="1112"/>
  <c r="D7" i="1112"/>
  <c r="C7" i="1112"/>
  <c r="B7" i="1112"/>
  <c r="A5" i="1112"/>
  <c r="A3" i="1112"/>
  <c r="A2" i="1112"/>
  <c r="A74" i="1111"/>
  <c r="A59" i="1111"/>
  <c r="A44" i="1111"/>
  <c r="A31" i="1111"/>
  <c r="I7" i="1111"/>
  <c r="H7" i="1111"/>
  <c r="G7" i="1111"/>
  <c r="F7" i="1111"/>
  <c r="E7" i="1111"/>
  <c r="D7" i="1111"/>
  <c r="C7" i="1111"/>
  <c r="B7" i="1111"/>
  <c r="A5" i="1111"/>
  <c r="A3" i="1111"/>
  <c r="A2" i="1111"/>
  <c r="A74" i="1110"/>
  <c r="A59" i="1110"/>
  <c r="A44" i="1110"/>
  <c r="A31" i="1110"/>
  <c r="I7" i="1110"/>
  <c r="H7" i="1110"/>
  <c r="G7" i="1110"/>
  <c r="F7" i="1110"/>
  <c r="E7" i="1110"/>
  <c r="D7" i="1110"/>
  <c r="C7" i="1110"/>
  <c r="B7" i="1110"/>
  <c r="A5" i="1110"/>
  <c r="A3" i="1110"/>
  <c r="A2" i="1110"/>
  <c r="A74" i="1109"/>
  <c r="A59" i="1109"/>
  <c r="A44" i="1109"/>
  <c r="A31" i="1109"/>
  <c r="I7" i="1109"/>
  <c r="H7" i="1109"/>
  <c r="G7" i="1109"/>
  <c r="F7" i="1109"/>
  <c r="E7" i="1109"/>
  <c r="D7" i="1109"/>
  <c r="C7" i="1109"/>
  <c r="B7" i="1109"/>
  <c r="A5" i="1109"/>
  <c r="A3" i="1109"/>
  <c r="A2" i="1109"/>
  <c r="A74" i="1108"/>
  <c r="A59" i="1108"/>
  <c r="A44" i="1108"/>
  <c r="A31" i="1108"/>
  <c r="I7" i="1108"/>
  <c r="H7" i="1108"/>
  <c r="G7" i="1108"/>
  <c r="F7" i="1108"/>
  <c r="E7" i="1108"/>
  <c r="D7" i="1108"/>
  <c r="C7" i="1108"/>
  <c r="B7" i="1108"/>
  <c r="A5" i="1108"/>
  <c r="A3" i="1108"/>
  <c r="A2" i="1108"/>
  <c r="A74" i="1107"/>
  <c r="A59" i="1107"/>
  <c r="A44" i="1107"/>
  <c r="A31" i="1107"/>
  <c r="I7" i="1107"/>
  <c r="H7" i="1107"/>
  <c r="G7" i="1107"/>
  <c r="F7" i="1107"/>
  <c r="E7" i="1107"/>
  <c r="D7" i="1107"/>
  <c r="C7" i="1107"/>
  <c r="B7" i="1107"/>
  <c r="A5" i="1107"/>
  <c r="A3" i="1107"/>
  <c r="A2" i="1107"/>
  <c r="A74" i="1106"/>
  <c r="A59" i="1106"/>
  <c r="A44" i="1106"/>
  <c r="A31" i="1106"/>
  <c r="I7" i="1106"/>
  <c r="H7" i="1106"/>
  <c r="G7" i="1106"/>
  <c r="F7" i="1106"/>
  <c r="E7" i="1106"/>
  <c r="D7" i="1106"/>
  <c r="C7" i="1106"/>
  <c r="B7" i="1106"/>
  <c r="A5" i="1106"/>
  <c r="A3" i="1106"/>
  <c r="A2" i="1106"/>
  <c r="A74" i="1105"/>
  <c r="A59" i="1105"/>
  <c r="A44" i="1105"/>
  <c r="A31" i="1105"/>
  <c r="I7" i="1105"/>
  <c r="H7" i="1105"/>
  <c r="G7" i="1105"/>
  <c r="F7" i="1105"/>
  <c r="E7" i="1105"/>
  <c r="D7" i="1105"/>
  <c r="C7" i="1105"/>
  <c r="B7" i="1105"/>
  <c r="A5" i="1105"/>
  <c r="A3" i="1105"/>
  <c r="A2" i="1105"/>
  <c r="A74" i="1104"/>
  <c r="A59" i="1104"/>
  <c r="A44" i="1104"/>
  <c r="A31" i="1104"/>
  <c r="I7" i="1104"/>
  <c r="H7" i="1104"/>
  <c r="G7" i="1104"/>
  <c r="F7" i="1104"/>
  <c r="E7" i="1104"/>
  <c r="D7" i="1104"/>
  <c r="C7" i="1104"/>
  <c r="B7" i="1104"/>
  <c r="A5" i="1104"/>
  <c r="A3" i="1104"/>
  <c r="A2" i="1104"/>
  <c r="A74" i="1103"/>
  <c r="A59" i="1103"/>
  <c r="A44" i="1103"/>
  <c r="A31" i="1103"/>
  <c r="I7" i="1103"/>
  <c r="H7" i="1103"/>
  <c r="G7" i="1103"/>
  <c r="F7" i="1103"/>
  <c r="E7" i="1103"/>
  <c r="D7" i="1103"/>
  <c r="C7" i="1103"/>
  <c r="B7" i="1103"/>
  <c r="A5" i="1103"/>
  <c r="A3" i="1103"/>
  <c r="A2" i="1103"/>
  <c r="A74" i="1102"/>
  <c r="A59" i="1102"/>
  <c r="A44" i="1102"/>
  <c r="A31" i="1102"/>
  <c r="I7" i="1102"/>
  <c r="H7" i="1102"/>
  <c r="G7" i="1102"/>
  <c r="F7" i="1102"/>
  <c r="E7" i="1102"/>
  <c r="D7" i="1102"/>
  <c r="C7" i="1102"/>
  <c r="B7" i="1102"/>
  <c r="A5" i="1102"/>
  <c r="A3" i="1102"/>
  <c r="A2" i="1102"/>
  <c r="A74" i="1101"/>
  <c r="A59" i="1101"/>
  <c r="A44" i="1101"/>
  <c r="A31" i="1101"/>
  <c r="I7" i="1101"/>
  <c r="H7" i="1101"/>
  <c r="G7" i="1101"/>
  <c r="F7" i="1101"/>
  <c r="E7" i="1101"/>
  <c r="D7" i="1101"/>
  <c r="C7" i="1101"/>
  <c r="B7" i="1101"/>
  <c r="A5" i="1101"/>
  <c r="A3" i="1101"/>
  <c r="A2" i="1101"/>
  <c r="A3" i="1100"/>
  <c r="A74" i="1100"/>
  <c r="A59" i="1100"/>
  <c r="A44" i="1100"/>
  <c r="A31" i="1100"/>
  <c r="A5" i="1100"/>
  <c r="F7" i="1100"/>
  <c r="B7" i="1100"/>
  <c r="A2" i="1100"/>
  <c r="I7" i="1100"/>
  <c r="E7" i="1100"/>
  <c r="H7" i="1100"/>
  <c r="D7" i="1100"/>
  <c r="G7" i="1100"/>
  <c r="C7" i="1100"/>
</calcChain>
</file>

<file path=xl/sharedStrings.xml><?xml version="1.0" encoding="utf-8"?>
<sst xmlns="http://schemas.openxmlformats.org/spreadsheetml/2006/main" count="2916" uniqueCount="72">
  <si>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</si>
  <si>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</si>
  <si>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</si>
  <si>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</si>
  <si>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</si>
  <si>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</si>
  <si>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</si>
  <si>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</si>
  <si>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</si>
  <si>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</si>
  <si>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</si>
  <si>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</si>
  <si>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</si>
  <si>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</si>
  <si>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</si>
  <si>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</si>
  <si>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</si>
  <si>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</si>
  <si>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</si>
  <si>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</si>
  <si>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</si>
  <si>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</si>
  <si>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</si>
  <si>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</si>
  <si>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</si>
  <si>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</si>
  <si>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</si>
  <si>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</si>
  <si>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</si>
  <si>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</si>
  <si>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</si>
  <si>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</si>
  <si>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</si>
  <si>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</si>
  <si>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</si>
  <si>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</si>
  <si>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</si>
  <si>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</si>
  <si>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</si>
  <si>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</si>
  <si>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</si>
  <si>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</si>
  <si>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</si>
  <si>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</si>
  <si>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</si>
  <si>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</si>
  <si>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</si>
  <si>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</si>
  <si>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</si>
  <si>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</si>
  <si>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</si>
  <si>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</si>
  <si>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</si>
  <si>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</si>
  <si>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</si>
  <si>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</si>
  <si>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</si>
  <si>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</si>
  <si>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</si>
  <si>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</si>
  <si>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</si>
  <si>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</si>
  <si>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</si>
  <si>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</si>
  <si>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</si>
  <si>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</si>
  <si>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19 September)</t>
  </si>
  <si>
    <t>Previous week (ending 10 October)</t>
  </si>
  <si>
    <t>This week (ending 17 October)</t>
  </si>
  <si>
    <t>Released at 11.30am (Canberra time) 4 November 2020</t>
  </si>
  <si>
    <t>*The week ending 14 March represents the week Australia had 100 cases of Covid-19. It is indexed to 100. Mining industry wages in March and September include seasonal bonuses. Please see Data Limitations and Revisions in the Methodology for more information.</t>
  </si>
  <si>
    <t>*The week ending 14 March represents the week Australia had 100 cases of Covid-19. It is indexed to 100. A smoothing treatment has been applied to Retail industry wages through September. Please refer to Reporting variability in Data limitations and revisions.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</si>
</sst>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f...'!$L$52:$L$59</c:f>
              <c:numCache>
                <c:formatCode>0.0</c:formatCode>
                <c:ptCount val="8"/>
                <c:pt idx="0">
                  <c:v>98.09</c:v>
                </c:pt>
                <c:pt idx="1">
                  <c:v>93.33</c:v>
                </c:pt>
                <c:pt idx="2">
                  <c:v>102.86</c:v>
                </c:pt>
                <c:pt idx="3">
                  <c:v>94.2</c:v>
                </c:pt>
                <c:pt idx="4">
                  <c:v>95.23</c:v>
                </c:pt>
                <c:pt idx="5">
                  <c:v>91.39</c:v>
                </c:pt>
                <c:pt idx="6">
                  <c:v>98.9</c:v>
                </c:pt>
                <c:pt idx="7">
                  <c:v>93.4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5-46DD-9039-C5176018BAF2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f...'!$L$61:$L$68</c:f>
              <c:numCache>
                <c:formatCode>0.0</c:formatCode>
                <c:ptCount val="8"/>
                <c:pt idx="0">
                  <c:v>90.92</c:v>
                </c:pt>
                <c:pt idx="1">
                  <c:v>87.44</c:v>
                </c:pt>
                <c:pt idx="2">
                  <c:v>99.34</c:v>
                </c:pt>
                <c:pt idx="3">
                  <c:v>87.29</c:v>
                </c:pt>
                <c:pt idx="4">
                  <c:v>90.95</c:v>
                </c:pt>
                <c:pt idx="5">
                  <c:v>87.26</c:v>
                </c:pt>
                <c:pt idx="6">
                  <c:v>91.08</c:v>
                </c:pt>
                <c:pt idx="7">
                  <c:v>91.98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5-46DD-9039-C5176018BAF2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f...'!$L$70:$L$77</c:f>
              <c:numCache>
                <c:formatCode>0.0</c:formatCode>
                <c:ptCount val="8"/>
                <c:pt idx="0">
                  <c:v>89.7</c:v>
                </c:pt>
                <c:pt idx="1">
                  <c:v>86.06</c:v>
                </c:pt>
                <c:pt idx="2">
                  <c:v>99.05</c:v>
                </c:pt>
                <c:pt idx="3">
                  <c:v>85.85</c:v>
                </c:pt>
                <c:pt idx="4">
                  <c:v>90.65</c:v>
                </c:pt>
                <c:pt idx="5">
                  <c:v>85.85</c:v>
                </c:pt>
                <c:pt idx="6">
                  <c:v>91.67</c:v>
                </c:pt>
                <c:pt idx="7">
                  <c:v>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C5-46DD-9039-C5176018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Manufacturing!$L$81:$L$88</c:f>
              <c:numCache>
                <c:formatCode>0.0</c:formatCode>
                <c:ptCount val="8"/>
                <c:pt idx="0">
                  <c:v>96.92</c:v>
                </c:pt>
                <c:pt idx="1">
                  <c:v>95.41</c:v>
                </c:pt>
                <c:pt idx="2">
                  <c:v>97.86</c:v>
                </c:pt>
                <c:pt idx="3">
                  <c:v>94.01</c:v>
                </c:pt>
                <c:pt idx="4">
                  <c:v>98.21</c:v>
                </c:pt>
                <c:pt idx="5">
                  <c:v>95</c:v>
                </c:pt>
                <c:pt idx="6">
                  <c:v>102.87</c:v>
                </c:pt>
                <c:pt idx="7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A-4603-A97C-B8687AE4485A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Manufacturing!$L$90:$L$97</c:f>
              <c:numCache>
                <c:formatCode>0.0</c:formatCode>
                <c:ptCount val="8"/>
                <c:pt idx="0">
                  <c:v>94.16</c:v>
                </c:pt>
                <c:pt idx="1">
                  <c:v>93.69</c:v>
                </c:pt>
                <c:pt idx="2">
                  <c:v>95.45</c:v>
                </c:pt>
                <c:pt idx="3">
                  <c:v>91.89</c:v>
                </c:pt>
                <c:pt idx="4">
                  <c:v>97.28</c:v>
                </c:pt>
                <c:pt idx="5">
                  <c:v>93.75</c:v>
                </c:pt>
                <c:pt idx="6">
                  <c:v>102.44</c:v>
                </c:pt>
                <c:pt idx="7">
                  <c:v>93.66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A-4603-A97C-B8687AE4485A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Manufacturing!$L$99:$L$106</c:f>
              <c:numCache>
                <c:formatCode>0.0</c:formatCode>
                <c:ptCount val="8"/>
                <c:pt idx="0">
                  <c:v>95.4</c:v>
                </c:pt>
                <c:pt idx="1">
                  <c:v>94.42</c:v>
                </c:pt>
                <c:pt idx="2">
                  <c:v>95.7</c:v>
                </c:pt>
                <c:pt idx="3">
                  <c:v>92.81</c:v>
                </c:pt>
                <c:pt idx="4">
                  <c:v>97.22</c:v>
                </c:pt>
                <c:pt idx="5">
                  <c:v>93.07</c:v>
                </c:pt>
                <c:pt idx="6">
                  <c:v>102.73</c:v>
                </c:pt>
                <c:pt idx="7">
                  <c:v>91.57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A-4603-A97C-B8687AE4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Manufacturing!$L$23:$L$29</c:f>
              <c:numCache>
                <c:formatCode>0.0</c:formatCode>
                <c:ptCount val="7"/>
                <c:pt idx="0">
                  <c:v>107.56</c:v>
                </c:pt>
                <c:pt idx="1">
                  <c:v>96.49</c:v>
                </c:pt>
                <c:pt idx="2">
                  <c:v>97.37</c:v>
                </c:pt>
                <c:pt idx="3">
                  <c:v>97.55</c:v>
                </c:pt>
                <c:pt idx="4">
                  <c:v>97.29</c:v>
                </c:pt>
                <c:pt idx="5">
                  <c:v>93.79</c:v>
                </c:pt>
                <c:pt idx="6">
                  <c:v>89.96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5-46EA-A8B4-1325C6FA1B07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Manufacturing!$L$32:$L$38</c:f>
              <c:numCache>
                <c:formatCode>0.0</c:formatCode>
                <c:ptCount val="7"/>
                <c:pt idx="0">
                  <c:v>110.12</c:v>
                </c:pt>
                <c:pt idx="1">
                  <c:v>95.16</c:v>
                </c:pt>
                <c:pt idx="2">
                  <c:v>95.91</c:v>
                </c:pt>
                <c:pt idx="3">
                  <c:v>95.98</c:v>
                </c:pt>
                <c:pt idx="4">
                  <c:v>95.81</c:v>
                </c:pt>
                <c:pt idx="5">
                  <c:v>91.75</c:v>
                </c:pt>
                <c:pt idx="6">
                  <c:v>86.94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5-46EA-A8B4-1325C6FA1B07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Manufacturing!$L$41:$L$47</c:f>
              <c:numCache>
                <c:formatCode>0.0</c:formatCode>
                <c:ptCount val="7"/>
                <c:pt idx="0">
                  <c:v>109.88</c:v>
                </c:pt>
                <c:pt idx="1">
                  <c:v>95.33</c:v>
                </c:pt>
                <c:pt idx="2">
                  <c:v>96.75</c:v>
                </c:pt>
                <c:pt idx="3">
                  <c:v>97.2</c:v>
                </c:pt>
                <c:pt idx="4">
                  <c:v>97.14</c:v>
                </c:pt>
                <c:pt idx="5">
                  <c:v>92.82</c:v>
                </c:pt>
                <c:pt idx="6">
                  <c:v>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55-46EA-A8B4-1325C6FA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Manufacturing!$L$108:$L$148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99.1614</c:v>
                </c:pt>
                <c:pt idx="2">
                  <c:v>97.704899999999995</c:v>
                </c:pt>
                <c:pt idx="3">
                  <c:v>96.306899999999999</c:v>
                </c:pt>
                <c:pt idx="4">
                  <c:v>95.122200000000007</c:v>
                </c:pt>
                <c:pt idx="5">
                  <c:v>95.029600000000002</c:v>
                </c:pt>
                <c:pt idx="6">
                  <c:v>94.996899999999997</c:v>
                </c:pt>
                <c:pt idx="7">
                  <c:v>95.220200000000006</c:v>
                </c:pt>
                <c:pt idx="8">
                  <c:v>95.378299999999996</c:v>
                </c:pt>
                <c:pt idx="9">
                  <c:v>95.5184</c:v>
                </c:pt>
                <c:pt idx="10">
                  <c:v>95.834500000000006</c:v>
                </c:pt>
                <c:pt idx="11">
                  <c:v>96.057699999999997</c:v>
                </c:pt>
                <c:pt idx="12">
                  <c:v>96.194299999999998</c:v>
                </c:pt>
                <c:pt idx="13">
                  <c:v>96.671300000000002</c:v>
                </c:pt>
                <c:pt idx="14">
                  <c:v>95.742800000000003</c:v>
                </c:pt>
                <c:pt idx="15">
                  <c:v>93.616200000000006</c:v>
                </c:pt>
                <c:pt idx="16">
                  <c:v>94.831599999999995</c:v>
                </c:pt>
                <c:pt idx="17">
                  <c:v>96.8767</c:v>
                </c:pt>
                <c:pt idx="18">
                  <c:v>97.442400000000006</c:v>
                </c:pt>
                <c:pt idx="19">
                  <c:v>97.408100000000005</c:v>
                </c:pt>
                <c:pt idx="20">
                  <c:v>97.219200000000001</c:v>
                </c:pt>
                <c:pt idx="21">
                  <c:v>96.970299999999995</c:v>
                </c:pt>
                <c:pt idx="22">
                  <c:v>97.135499999999993</c:v>
                </c:pt>
                <c:pt idx="23">
                  <c:v>97.106200000000001</c:v>
                </c:pt>
                <c:pt idx="24">
                  <c:v>96.973200000000006</c:v>
                </c:pt>
                <c:pt idx="25">
                  <c:v>96.547700000000006</c:v>
                </c:pt>
                <c:pt idx="26">
                  <c:v>97.052700000000002</c:v>
                </c:pt>
                <c:pt idx="27">
                  <c:v>97.002899999999997</c:v>
                </c:pt>
                <c:pt idx="28">
                  <c:v>96.503100000000003</c:v>
                </c:pt>
                <c:pt idx="29">
                  <c:v>96.097800000000007</c:v>
                </c:pt>
                <c:pt idx="30">
                  <c:v>95.350200000000001</c:v>
                </c:pt>
                <c:pt idx="31">
                  <c:v>96.097499999999997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1-43F4-866D-B38DAC88901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Manufacturing!$L$150:$L$190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98.848799999999997</c:v>
                </c:pt>
                <c:pt idx="2">
                  <c:v>97.308700000000002</c:v>
                </c:pt>
                <c:pt idx="3">
                  <c:v>95.015500000000003</c:v>
                </c:pt>
                <c:pt idx="4">
                  <c:v>91.184600000000003</c:v>
                </c:pt>
                <c:pt idx="5">
                  <c:v>92.294799999999995</c:v>
                </c:pt>
                <c:pt idx="6">
                  <c:v>91.499700000000004</c:v>
                </c:pt>
                <c:pt idx="7">
                  <c:v>91.686599999999999</c:v>
                </c:pt>
                <c:pt idx="8">
                  <c:v>90.046700000000001</c:v>
                </c:pt>
                <c:pt idx="9">
                  <c:v>88.862399999999994</c:v>
                </c:pt>
                <c:pt idx="10">
                  <c:v>88.526300000000006</c:v>
                </c:pt>
                <c:pt idx="11">
                  <c:v>89.362099999999998</c:v>
                </c:pt>
                <c:pt idx="12">
                  <c:v>92.359200000000001</c:v>
                </c:pt>
                <c:pt idx="13">
                  <c:v>92.296000000000006</c:v>
                </c:pt>
                <c:pt idx="14">
                  <c:v>92.890299999999996</c:v>
                </c:pt>
                <c:pt idx="15">
                  <c:v>93.103300000000004</c:v>
                </c:pt>
                <c:pt idx="16">
                  <c:v>95.795100000000005</c:v>
                </c:pt>
                <c:pt idx="17">
                  <c:v>92.082599999999999</c:v>
                </c:pt>
                <c:pt idx="18">
                  <c:v>92.304100000000005</c:v>
                </c:pt>
                <c:pt idx="19">
                  <c:v>91.682299999999998</c:v>
                </c:pt>
                <c:pt idx="20">
                  <c:v>91.879099999999994</c:v>
                </c:pt>
                <c:pt idx="21">
                  <c:v>91.208500000000001</c:v>
                </c:pt>
                <c:pt idx="22">
                  <c:v>91.243899999999996</c:v>
                </c:pt>
                <c:pt idx="23">
                  <c:v>91.295699999999997</c:v>
                </c:pt>
                <c:pt idx="24">
                  <c:v>91.585800000000006</c:v>
                </c:pt>
                <c:pt idx="25">
                  <c:v>93.532700000000006</c:v>
                </c:pt>
                <c:pt idx="26">
                  <c:v>94.084500000000006</c:v>
                </c:pt>
                <c:pt idx="27">
                  <c:v>94.178600000000003</c:v>
                </c:pt>
                <c:pt idx="28">
                  <c:v>94.135300000000001</c:v>
                </c:pt>
                <c:pt idx="29">
                  <c:v>92.822400000000002</c:v>
                </c:pt>
                <c:pt idx="30">
                  <c:v>91.013900000000007</c:v>
                </c:pt>
                <c:pt idx="31">
                  <c:v>92.402699999999996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1-43F4-866D-B38DAC889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and...'!$L$52:$L$59</c:f>
              <c:numCache>
                <c:formatCode>0.0</c:formatCode>
                <c:ptCount val="8"/>
                <c:pt idx="0">
                  <c:v>106.5</c:v>
                </c:pt>
                <c:pt idx="1">
                  <c:v>102.09</c:v>
                </c:pt>
                <c:pt idx="2">
                  <c:v>98.79</c:v>
                </c:pt>
                <c:pt idx="3">
                  <c:v>98.08</c:v>
                </c:pt>
                <c:pt idx="4">
                  <c:v>100.54</c:v>
                </c:pt>
                <c:pt idx="5">
                  <c:v>100.36</c:v>
                </c:pt>
                <c:pt idx="6">
                  <c:v>99.07</c:v>
                </c:pt>
                <c:pt idx="7">
                  <c:v>95.57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B-4CEE-95F5-129DEC1F2FCE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and...'!$L$61:$L$68</c:f>
              <c:numCache>
                <c:formatCode>0.0</c:formatCode>
                <c:ptCount val="8"/>
                <c:pt idx="0">
                  <c:v>104.41</c:v>
                </c:pt>
                <c:pt idx="1">
                  <c:v>99.23</c:v>
                </c:pt>
                <c:pt idx="2">
                  <c:v>97.62</c:v>
                </c:pt>
                <c:pt idx="3">
                  <c:v>98.02</c:v>
                </c:pt>
                <c:pt idx="4">
                  <c:v>101.17</c:v>
                </c:pt>
                <c:pt idx="5">
                  <c:v>98.37</c:v>
                </c:pt>
                <c:pt idx="6">
                  <c:v>96.39</c:v>
                </c:pt>
                <c:pt idx="7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B-4CEE-95F5-129DEC1F2FCE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and...'!$L$70:$L$77</c:f>
              <c:numCache>
                <c:formatCode>0.0</c:formatCode>
                <c:ptCount val="8"/>
                <c:pt idx="0">
                  <c:v>103.97</c:v>
                </c:pt>
                <c:pt idx="1">
                  <c:v>99.61</c:v>
                </c:pt>
                <c:pt idx="2">
                  <c:v>99.02</c:v>
                </c:pt>
                <c:pt idx="3">
                  <c:v>98.02</c:v>
                </c:pt>
                <c:pt idx="4">
                  <c:v>102.01</c:v>
                </c:pt>
                <c:pt idx="5">
                  <c:v>99.79</c:v>
                </c:pt>
                <c:pt idx="6">
                  <c:v>98.22</c:v>
                </c:pt>
                <c:pt idx="7">
                  <c:v>94.47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B-4CEE-95F5-129DEC1F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and...'!$L$81:$L$88</c:f>
              <c:numCache>
                <c:formatCode>0.0</c:formatCode>
                <c:ptCount val="8"/>
                <c:pt idx="0">
                  <c:v>104.47</c:v>
                </c:pt>
                <c:pt idx="1">
                  <c:v>101.91</c:v>
                </c:pt>
                <c:pt idx="2">
                  <c:v>99.4</c:v>
                </c:pt>
                <c:pt idx="3">
                  <c:v>98.2</c:v>
                </c:pt>
                <c:pt idx="4">
                  <c:v>102.92</c:v>
                </c:pt>
                <c:pt idx="5">
                  <c:v>100.71</c:v>
                </c:pt>
                <c:pt idx="6">
                  <c:v>100.48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9-4E8C-921F-55AE89CEB427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and...'!$L$90:$L$97</c:f>
              <c:numCache>
                <c:formatCode>0.0</c:formatCode>
                <c:ptCount val="8"/>
                <c:pt idx="0">
                  <c:v>101.11</c:v>
                </c:pt>
                <c:pt idx="1">
                  <c:v>100.75</c:v>
                </c:pt>
                <c:pt idx="2">
                  <c:v>98.18</c:v>
                </c:pt>
                <c:pt idx="3">
                  <c:v>98.15</c:v>
                </c:pt>
                <c:pt idx="4">
                  <c:v>102.15</c:v>
                </c:pt>
                <c:pt idx="5">
                  <c:v>99.6</c:v>
                </c:pt>
                <c:pt idx="6">
                  <c:v>99.76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9-4E8C-921F-55AE89CEB427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and...'!$L$99:$L$106</c:f>
              <c:numCache>
                <c:formatCode>0.0</c:formatCode>
                <c:ptCount val="8"/>
                <c:pt idx="0">
                  <c:v>100.98</c:v>
                </c:pt>
                <c:pt idx="1">
                  <c:v>101.09</c:v>
                </c:pt>
                <c:pt idx="2">
                  <c:v>99.38</c:v>
                </c:pt>
                <c:pt idx="3">
                  <c:v>98.15</c:v>
                </c:pt>
                <c:pt idx="4">
                  <c:v>103.07</c:v>
                </c:pt>
                <c:pt idx="5">
                  <c:v>100.66</c:v>
                </c:pt>
                <c:pt idx="6">
                  <c:v>100.77</c:v>
                </c:pt>
                <c:pt idx="7">
                  <c:v>101.64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9-4E8C-921F-55AE89CE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and...'!$L$23:$L$29</c:f>
              <c:numCache>
                <c:formatCode>0.0</c:formatCode>
                <c:ptCount val="7"/>
                <c:pt idx="0">
                  <c:v>105.53</c:v>
                </c:pt>
                <c:pt idx="1">
                  <c:v>103.19</c:v>
                </c:pt>
                <c:pt idx="2">
                  <c:v>103.4</c:v>
                </c:pt>
                <c:pt idx="3">
                  <c:v>102.93</c:v>
                </c:pt>
                <c:pt idx="4">
                  <c:v>101.61</c:v>
                </c:pt>
                <c:pt idx="5">
                  <c:v>96.16</c:v>
                </c:pt>
                <c:pt idx="6">
                  <c:v>95.05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5-474A-BCAB-7B993D96F94D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and...'!$L$32:$L$38</c:f>
              <c:numCache>
                <c:formatCode>0.0</c:formatCode>
                <c:ptCount val="7"/>
                <c:pt idx="0">
                  <c:v>109.05</c:v>
                </c:pt>
                <c:pt idx="1">
                  <c:v>101.49</c:v>
                </c:pt>
                <c:pt idx="2">
                  <c:v>102.07</c:v>
                </c:pt>
                <c:pt idx="3">
                  <c:v>101.3</c:v>
                </c:pt>
                <c:pt idx="4">
                  <c:v>100.14</c:v>
                </c:pt>
                <c:pt idx="5">
                  <c:v>94.02</c:v>
                </c:pt>
                <c:pt idx="6">
                  <c:v>92.19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5-474A-BCAB-7B993D96F94D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and...'!$L$41:$L$47</c:f>
              <c:numCache>
                <c:formatCode>0.0</c:formatCode>
                <c:ptCount val="7"/>
                <c:pt idx="0">
                  <c:v>108.27</c:v>
                </c:pt>
                <c:pt idx="1">
                  <c:v>101.44</c:v>
                </c:pt>
                <c:pt idx="2">
                  <c:v>102.71</c:v>
                </c:pt>
                <c:pt idx="3">
                  <c:v>101.94</c:v>
                </c:pt>
                <c:pt idx="4">
                  <c:v>100.75</c:v>
                </c:pt>
                <c:pt idx="5">
                  <c:v>94.51</c:v>
                </c:pt>
                <c:pt idx="6">
                  <c:v>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5-474A-BCAB-7B993D96F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'Electricity, gas, water and...'!$L$108:$L$148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100.0414</c:v>
                </c:pt>
                <c:pt idx="2">
                  <c:v>99.525700000000001</c:v>
                </c:pt>
                <c:pt idx="3">
                  <c:v>97.522800000000004</c:v>
                </c:pt>
                <c:pt idx="4">
                  <c:v>98.858400000000003</c:v>
                </c:pt>
                <c:pt idx="5">
                  <c:v>99.113</c:v>
                </c:pt>
                <c:pt idx="6">
                  <c:v>98.967699999999994</c:v>
                </c:pt>
                <c:pt idx="7">
                  <c:v>99.3887</c:v>
                </c:pt>
                <c:pt idx="8">
                  <c:v>99.583600000000004</c:v>
                </c:pt>
                <c:pt idx="9">
                  <c:v>99.780299999999997</c:v>
                </c:pt>
                <c:pt idx="10">
                  <c:v>99.840100000000007</c:v>
                </c:pt>
                <c:pt idx="11">
                  <c:v>99.890600000000006</c:v>
                </c:pt>
                <c:pt idx="12">
                  <c:v>100.0506</c:v>
                </c:pt>
                <c:pt idx="13">
                  <c:v>100.75279999999999</c:v>
                </c:pt>
                <c:pt idx="14">
                  <c:v>100.7308</c:v>
                </c:pt>
                <c:pt idx="15">
                  <c:v>99.593699999999998</c:v>
                </c:pt>
                <c:pt idx="16">
                  <c:v>101.1995</c:v>
                </c:pt>
                <c:pt idx="17">
                  <c:v>102.43859999999999</c:v>
                </c:pt>
                <c:pt idx="18">
                  <c:v>102.33199999999999</c:v>
                </c:pt>
                <c:pt idx="19">
                  <c:v>102.6721</c:v>
                </c:pt>
                <c:pt idx="20">
                  <c:v>102.55719999999999</c:v>
                </c:pt>
                <c:pt idx="21">
                  <c:v>102.2612</c:v>
                </c:pt>
                <c:pt idx="22">
                  <c:v>102.1344</c:v>
                </c:pt>
                <c:pt idx="23">
                  <c:v>101.13890000000001</c:v>
                </c:pt>
                <c:pt idx="24">
                  <c:v>101.2418</c:v>
                </c:pt>
                <c:pt idx="25">
                  <c:v>102.1472</c:v>
                </c:pt>
                <c:pt idx="26">
                  <c:v>102.048</c:v>
                </c:pt>
                <c:pt idx="27">
                  <c:v>101.9708</c:v>
                </c:pt>
                <c:pt idx="28">
                  <c:v>101.7676</c:v>
                </c:pt>
                <c:pt idx="29">
                  <c:v>101.3301</c:v>
                </c:pt>
                <c:pt idx="30">
                  <c:v>100.42100000000001</c:v>
                </c:pt>
                <c:pt idx="31">
                  <c:v>100.8874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F-41DA-8070-FA304E2F535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'Electricity, gas, water and...'!$L$150:$L$190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98.800200000000004</c:v>
                </c:pt>
                <c:pt idx="2">
                  <c:v>98.376999999999995</c:v>
                </c:pt>
                <c:pt idx="3">
                  <c:v>96.879199999999997</c:v>
                </c:pt>
                <c:pt idx="4">
                  <c:v>97.305899999999994</c:v>
                </c:pt>
                <c:pt idx="5">
                  <c:v>98.995800000000003</c:v>
                </c:pt>
                <c:pt idx="6">
                  <c:v>98.554500000000004</c:v>
                </c:pt>
                <c:pt idx="7">
                  <c:v>98.309600000000003</c:v>
                </c:pt>
                <c:pt idx="8">
                  <c:v>96.310900000000004</c:v>
                </c:pt>
                <c:pt idx="9">
                  <c:v>96.670500000000004</c:v>
                </c:pt>
                <c:pt idx="10">
                  <c:v>96.946700000000007</c:v>
                </c:pt>
                <c:pt idx="11">
                  <c:v>97.970500000000001</c:v>
                </c:pt>
                <c:pt idx="12">
                  <c:v>98.779399999999995</c:v>
                </c:pt>
                <c:pt idx="13">
                  <c:v>99.647900000000007</c:v>
                </c:pt>
                <c:pt idx="14">
                  <c:v>99.653599999999997</c:v>
                </c:pt>
                <c:pt idx="15">
                  <c:v>98.215999999999994</c:v>
                </c:pt>
                <c:pt idx="16">
                  <c:v>100.4498</c:v>
                </c:pt>
                <c:pt idx="17">
                  <c:v>103.10939999999999</c:v>
                </c:pt>
                <c:pt idx="18">
                  <c:v>102.7101</c:v>
                </c:pt>
                <c:pt idx="19">
                  <c:v>101.741</c:v>
                </c:pt>
                <c:pt idx="20">
                  <c:v>101.36060000000001</c:v>
                </c:pt>
                <c:pt idx="21">
                  <c:v>100.77209999999999</c:v>
                </c:pt>
                <c:pt idx="22">
                  <c:v>100.7466</c:v>
                </c:pt>
                <c:pt idx="23">
                  <c:v>99.741600000000005</c:v>
                </c:pt>
                <c:pt idx="24">
                  <c:v>101.1313</c:v>
                </c:pt>
                <c:pt idx="25">
                  <c:v>108.1955</c:v>
                </c:pt>
                <c:pt idx="26">
                  <c:v>110.78400000000001</c:v>
                </c:pt>
                <c:pt idx="27">
                  <c:v>113.4395</c:v>
                </c:pt>
                <c:pt idx="28">
                  <c:v>111.8468</c:v>
                </c:pt>
                <c:pt idx="29">
                  <c:v>106.4978</c:v>
                </c:pt>
                <c:pt idx="30">
                  <c:v>101.4019</c:v>
                </c:pt>
                <c:pt idx="31">
                  <c:v>101.8473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F-41DA-8070-FA304E2F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Construction!$L$52:$L$59</c:f>
              <c:numCache>
                <c:formatCode>0.0</c:formatCode>
                <c:ptCount val="8"/>
                <c:pt idx="0">
                  <c:v>95.62</c:v>
                </c:pt>
                <c:pt idx="1">
                  <c:v>95.16</c:v>
                </c:pt>
                <c:pt idx="2">
                  <c:v>97.28</c:v>
                </c:pt>
                <c:pt idx="3">
                  <c:v>100.48</c:v>
                </c:pt>
                <c:pt idx="4">
                  <c:v>97.07</c:v>
                </c:pt>
                <c:pt idx="5">
                  <c:v>95.38</c:v>
                </c:pt>
                <c:pt idx="6">
                  <c:v>98.6</c:v>
                </c:pt>
                <c:pt idx="7">
                  <c:v>96.88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E75-BE31-0275A3D44ECB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Construction!$L$61:$L$68</c:f>
              <c:numCache>
                <c:formatCode>0.0</c:formatCode>
                <c:ptCount val="8"/>
                <c:pt idx="0">
                  <c:v>90.48</c:v>
                </c:pt>
                <c:pt idx="1">
                  <c:v>91.49</c:v>
                </c:pt>
                <c:pt idx="2">
                  <c:v>94.42</c:v>
                </c:pt>
                <c:pt idx="3">
                  <c:v>98.23</c:v>
                </c:pt>
                <c:pt idx="4">
                  <c:v>94.01</c:v>
                </c:pt>
                <c:pt idx="5">
                  <c:v>92.59</c:v>
                </c:pt>
                <c:pt idx="6">
                  <c:v>95.29</c:v>
                </c:pt>
                <c:pt idx="7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E-4E75-BE31-0275A3D44ECB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Construction!$L$70:$L$77</c:f>
              <c:numCache>
                <c:formatCode>0.0</c:formatCode>
                <c:ptCount val="8"/>
                <c:pt idx="0">
                  <c:v>89.3</c:v>
                </c:pt>
                <c:pt idx="1">
                  <c:v>89.94</c:v>
                </c:pt>
                <c:pt idx="2">
                  <c:v>93.31</c:v>
                </c:pt>
                <c:pt idx="3">
                  <c:v>98.18</c:v>
                </c:pt>
                <c:pt idx="4">
                  <c:v>93.97</c:v>
                </c:pt>
                <c:pt idx="5">
                  <c:v>92.3</c:v>
                </c:pt>
                <c:pt idx="6">
                  <c:v>93.09</c:v>
                </c:pt>
                <c:pt idx="7">
                  <c:v>91.33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E-4E75-BE31-0275A3D44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Construction!$L$81:$L$88</c:f>
              <c:numCache>
                <c:formatCode>0.0</c:formatCode>
                <c:ptCount val="8"/>
                <c:pt idx="0">
                  <c:v>99.49</c:v>
                </c:pt>
                <c:pt idx="1">
                  <c:v>98.61</c:v>
                </c:pt>
                <c:pt idx="2">
                  <c:v>100.65</c:v>
                </c:pt>
                <c:pt idx="3">
                  <c:v>101.89</c:v>
                </c:pt>
                <c:pt idx="4">
                  <c:v>101.65</c:v>
                </c:pt>
                <c:pt idx="5">
                  <c:v>99.39</c:v>
                </c:pt>
                <c:pt idx="6">
                  <c:v>97.05</c:v>
                </c:pt>
                <c:pt idx="7">
                  <c:v>96.81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0-4F80-9FE1-1336EB990C20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Construction!$L$90:$L$97</c:f>
              <c:numCache>
                <c:formatCode>0.0</c:formatCode>
                <c:ptCount val="8"/>
                <c:pt idx="0">
                  <c:v>94.02</c:v>
                </c:pt>
                <c:pt idx="1">
                  <c:v>94.9</c:v>
                </c:pt>
                <c:pt idx="2">
                  <c:v>97.26</c:v>
                </c:pt>
                <c:pt idx="3">
                  <c:v>99.85</c:v>
                </c:pt>
                <c:pt idx="4">
                  <c:v>96.92</c:v>
                </c:pt>
                <c:pt idx="5">
                  <c:v>96.48</c:v>
                </c:pt>
                <c:pt idx="6">
                  <c:v>93.85</c:v>
                </c:pt>
                <c:pt idx="7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0-4F80-9FE1-1336EB990C20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Construction!$L$99:$L$106</c:f>
              <c:numCache>
                <c:formatCode>0.0</c:formatCode>
                <c:ptCount val="8"/>
                <c:pt idx="0">
                  <c:v>92.38</c:v>
                </c:pt>
                <c:pt idx="1">
                  <c:v>93.81</c:v>
                </c:pt>
                <c:pt idx="2">
                  <c:v>95.58</c:v>
                </c:pt>
                <c:pt idx="3">
                  <c:v>100.2</c:v>
                </c:pt>
                <c:pt idx="4">
                  <c:v>96.52</c:v>
                </c:pt>
                <c:pt idx="5">
                  <c:v>96.98</c:v>
                </c:pt>
                <c:pt idx="6">
                  <c:v>88.82</c:v>
                </c:pt>
                <c:pt idx="7">
                  <c:v>88.18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0-4F80-9FE1-1336EB99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Construction!$L$23:$L$29</c:f>
              <c:numCache>
                <c:formatCode>0.0</c:formatCode>
                <c:ptCount val="7"/>
                <c:pt idx="0">
                  <c:v>113.64</c:v>
                </c:pt>
                <c:pt idx="1">
                  <c:v>97.18</c:v>
                </c:pt>
                <c:pt idx="2">
                  <c:v>96.72</c:v>
                </c:pt>
                <c:pt idx="3">
                  <c:v>97.11</c:v>
                </c:pt>
                <c:pt idx="4">
                  <c:v>97.34</c:v>
                </c:pt>
                <c:pt idx="5">
                  <c:v>95.08</c:v>
                </c:pt>
                <c:pt idx="6">
                  <c:v>92.93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D-460E-ABB3-99DEB96E6F79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Construction!$L$32:$L$38</c:f>
              <c:numCache>
                <c:formatCode>0.0</c:formatCode>
                <c:ptCount val="7"/>
                <c:pt idx="0">
                  <c:v>111.88</c:v>
                </c:pt>
                <c:pt idx="1">
                  <c:v>93.71</c:v>
                </c:pt>
                <c:pt idx="2">
                  <c:v>93.05</c:v>
                </c:pt>
                <c:pt idx="3">
                  <c:v>93.54</c:v>
                </c:pt>
                <c:pt idx="4">
                  <c:v>93.98</c:v>
                </c:pt>
                <c:pt idx="5">
                  <c:v>91.18</c:v>
                </c:pt>
                <c:pt idx="6">
                  <c:v>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D-460E-ABB3-99DEB96E6F79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Construction!$L$41:$L$47</c:f>
              <c:numCache>
                <c:formatCode>0.0</c:formatCode>
                <c:ptCount val="7"/>
                <c:pt idx="0">
                  <c:v>109.94</c:v>
                </c:pt>
                <c:pt idx="1">
                  <c:v>92.36</c:v>
                </c:pt>
                <c:pt idx="2">
                  <c:v>91.85</c:v>
                </c:pt>
                <c:pt idx="3">
                  <c:v>92.86</c:v>
                </c:pt>
                <c:pt idx="4">
                  <c:v>93.47</c:v>
                </c:pt>
                <c:pt idx="5">
                  <c:v>90.45</c:v>
                </c:pt>
                <c:pt idx="6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D-460E-ABB3-99DEB96E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f...'!$L$81:$L$88</c:f>
              <c:numCache>
                <c:formatCode>0.0</c:formatCode>
                <c:ptCount val="8"/>
                <c:pt idx="0">
                  <c:v>100.15</c:v>
                </c:pt>
                <c:pt idx="1">
                  <c:v>88.25</c:v>
                </c:pt>
                <c:pt idx="2">
                  <c:v>103.34</c:v>
                </c:pt>
                <c:pt idx="3">
                  <c:v>97.31</c:v>
                </c:pt>
                <c:pt idx="4">
                  <c:v>97.67</c:v>
                </c:pt>
                <c:pt idx="5">
                  <c:v>87.55</c:v>
                </c:pt>
                <c:pt idx="6">
                  <c:v>120.61</c:v>
                </c:pt>
                <c:pt idx="7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B-41DD-B1BA-DA233EF12659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f...'!$L$90:$L$97</c:f>
              <c:numCache>
                <c:formatCode>0.0</c:formatCode>
                <c:ptCount val="8"/>
                <c:pt idx="0">
                  <c:v>95.27</c:v>
                </c:pt>
                <c:pt idx="1">
                  <c:v>85.14</c:v>
                </c:pt>
                <c:pt idx="2">
                  <c:v>99.14</c:v>
                </c:pt>
                <c:pt idx="3">
                  <c:v>93.07</c:v>
                </c:pt>
                <c:pt idx="4">
                  <c:v>93.7</c:v>
                </c:pt>
                <c:pt idx="5">
                  <c:v>83.14</c:v>
                </c:pt>
                <c:pt idx="6">
                  <c:v>112.47</c:v>
                </c:pt>
                <c:pt idx="7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B-41DD-B1BA-DA233EF12659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f...'!$L$99:$L$106</c:f>
              <c:numCache>
                <c:formatCode>0.0</c:formatCode>
                <c:ptCount val="8"/>
                <c:pt idx="0">
                  <c:v>94.99</c:v>
                </c:pt>
                <c:pt idx="1">
                  <c:v>83.84</c:v>
                </c:pt>
                <c:pt idx="2">
                  <c:v>98.7</c:v>
                </c:pt>
                <c:pt idx="3">
                  <c:v>93.25</c:v>
                </c:pt>
                <c:pt idx="4">
                  <c:v>93.73</c:v>
                </c:pt>
                <c:pt idx="5">
                  <c:v>82.79</c:v>
                </c:pt>
                <c:pt idx="6">
                  <c:v>112.12</c:v>
                </c:pt>
                <c:pt idx="7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EB-41DD-B1BA-DA233EF12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2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Construction!$L$108:$L$148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99.462800000000001</c:v>
                </c:pt>
                <c:pt idx="2">
                  <c:v>98.395300000000006</c:v>
                </c:pt>
                <c:pt idx="3">
                  <c:v>96.984899999999996</c:v>
                </c:pt>
                <c:pt idx="4">
                  <c:v>95.740899999999996</c:v>
                </c:pt>
                <c:pt idx="5">
                  <c:v>95.656899999999993</c:v>
                </c:pt>
                <c:pt idx="6">
                  <c:v>95.751400000000004</c:v>
                </c:pt>
                <c:pt idx="7">
                  <c:v>95.931200000000004</c:v>
                </c:pt>
                <c:pt idx="8">
                  <c:v>96.606200000000001</c:v>
                </c:pt>
                <c:pt idx="9">
                  <c:v>96.969200000000001</c:v>
                </c:pt>
                <c:pt idx="10">
                  <c:v>96.903099999999995</c:v>
                </c:pt>
                <c:pt idx="11">
                  <c:v>97.084900000000005</c:v>
                </c:pt>
                <c:pt idx="12">
                  <c:v>97.291499999999999</c:v>
                </c:pt>
                <c:pt idx="13">
                  <c:v>97.607699999999994</c:v>
                </c:pt>
                <c:pt idx="14">
                  <c:v>97.332800000000006</c:v>
                </c:pt>
                <c:pt idx="15">
                  <c:v>96.987399999999994</c:v>
                </c:pt>
                <c:pt idx="16">
                  <c:v>98.187700000000007</c:v>
                </c:pt>
                <c:pt idx="17">
                  <c:v>98.469499999999996</c:v>
                </c:pt>
                <c:pt idx="18">
                  <c:v>98.526700000000005</c:v>
                </c:pt>
                <c:pt idx="19">
                  <c:v>98.655199999999994</c:v>
                </c:pt>
                <c:pt idx="20">
                  <c:v>98.228300000000004</c:v>
                </c:pt>
                <c:pt idx="21">
                  <c:v>97.857500000000002</c:v>
                </c:pt>
                <c:pt idx="22">
                  <c:v>97.572199999999995</c:v>
                </c:pt>
                <c:pt idx="23">
                  <c:v>97.847899999999996</c:v>
                </c:pt>
                <c:pt idx="24">
                  <c:v>97.752700000000004</c:v>
                </c:pt>
                <c:pt idx="25">
                  <c:v>97.471900000000005</c:v>
                </c:pt>
                <c:pt idx="26">
                  <c:v>97.581999999999994</c:v>
                </c:pt>
                <c:pt idx="27">
                  <c:v>97.367999999999995</c:v>
                </c:pt>
                <c:pt idx="28">
                  <c:v>97.007499999999993</c:v>
                </c:pt>
                <c:pt idx="29">
                  <c:v>95.855900000000005</c:v>
                </c:pt>
                <c:pt idx="30">
                  <c:v>93.551699999999997</c:v>
                </c:pt>
                <c:pt idx="31">
                  <c:v>92.442400000000006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B-4F76-9084-DC357099757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Construction!$L$150:$L$190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99.551000000000002</c:v>
                </c:pt>
                <c:pt idx="2">
                  <c:v>99.747100000000003</c:v>
                </c:pt>
                <c:pt idx="3">
                  <c:v>100.1024</c:v>
                </c:pt>
                <c:pt idx="4">
                  <c:v>94.091200000000001</c:v>
                </c:pt>
                <c:pt idx="5">
                  <c:v>94.818899999999999</c:v>
                </c:pt>
                <c:pt idx="6">
                  <c:v>96.764200000000002</c:v>
                </c:pt>
                <c:pt idx="7">
                  <c:v>97.649299999999997</c:v>
                </c:pt>
                <c:pt idx="8">
                  <c:v>96.727400000000003</c:v>
                </c:pt>
                <c:pt idx="9">
                  <c:v>96.275999999999996</c:v>
                </c:pt>
                <c:pt idx="10">
                  <c:v>94.046800000000005</c:v>
                </c:pt>
                <c:pt idx="11">
                  <c:v>95.2346</c:v>
                </c:pt>
                <c:pt idx="12">
                  <c:v>95.511899999999997</c:v>
                </c:pt>
                <c:pt idx="13">
                  <c:v>96.693200000000004</c:v>
                </c:pt>
                <c:pt idx="14">
                  <c:v>100.0677</c:v>
                </c:pt>
                <c:pt idx="15">
                  <c:v>101.691</c:v>
                </c:pt>
                <c:pt idx="16">
                  <c:v>101.9983</c:v>
                </c:pt>
                <c:pt idx="17">
                  <c:v>96.752499999999998</c:v>
                </c:pt>
                <c:pt idx="18">
                  <c:v>97.057000000000002</c:v>
                </c:pt>
                <c:pt idx="19">
                  <c:v>96.298199999999994</c:v>
                </c:pt>
                <c:pt idx="20">
                  <c:v>96.593800000000002</c:v>
                </c:pt>
                <c:pt idx="21">
                  <c:v>96.426500000000004</c:v>
                </c:pt>
                <c:pt idx="22">
                  <c:v>94.287700000000001</c:v>
                </c:pt>
                <c:pt idx="23">
                  <c:v>94.94</c:v>
                </c:pt>
                <c:pt idx="24">
                  <c:v>95.180899999999994</c:v>
                </c:pt>
                <c:pt idx="25">
                  <c:v>95.654200000000003</c:v>
                </c:pt>
                <c:pt idx="26">
                  <c:v>95.050899999999999</c:v>
                </c:pt>
                <c:pt idx="27">
                  <c:v>95.240300000000005</c:v>
                </c:pt>
                <c:pt idx="28">
                  <c:v>94.593000000000004</c:v>
                </c:pt>
                <c:pt idx="29">
                  <c:v>94.888800000000003</c:v>
                </c:pt>
                <c:pt idx="30">
                  <c:v>91.38</c:v>
                </c:pt>
                <c:pt idx="31">
                  <c:v>91.894999999999996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B-4F76-9084-DC357099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trade'!$L$52:$L$59</c:f>
              <c:numCache>
                <c:formatCode>0.0</c:formatCode>
                <c:ptCount val="8"/>
                <c:pt idx="0">
                  <c:v>96.89</c:v>
                </c:pt>
                <c:pt idx="1">
                  <c:v>95.77</c:v>
                </c:pt>
                <c:pt idx="2">
                  <c:v>96.82</c:v>
                </c:pt>
                <c:pt idx="3">
                  <c:v>96.76</c:v>
                </c:pt>
                <c:pt idx="4">
                  <c:v>98.59</c:v>
                </c:pt>
                <c:pt idx="5">
                  <c:v>95.64</c:v>
                </c:pt>
                <c:pt idx="6">
                  <c:v>95.35</c:v>
                </c:pt>
                <c:pt idx="7">
                  <c:v>104.11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C-4A3B-9333-50F15BFB71D1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trade'!$L$61:$L$68</c:f>
              <c:numCache>
                <c:formatCode>0.0</c:formatCode>
                <c:ptCount val="8"/>
                <c:pt idx="0">
                  <c:v>93.93</c:v>
                </c:pt>
                <c:pt idx="1">
                  <c:v>94.05</c:v>
                </c:pt>
                <c:pt idx="2">
                  <c:v>95.31</c:v>
                </c:pt>
                <c:pt idx="3">
                  <c:v>94.86</c:v>
                </c:pt>
                <c:pt idx="4">
                  <c:v>97.09</c:v>
                </c:pt>
                <c:pt idx="5">
                  <c:v>91.54</c:v>
                </c:pt>
                <c:pt idx="6">
                  <c:v>92.78</c:v>
                </c:pt>
                <c:pt idx="7">
                  <c:v>101.55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C-4A3B-9333-50F15BFB71D1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trade'!$L$70:$L$77</c:f>
              <c:numCache>
                <c:formatCode>0.0</c:formatCode>
                <c:ptCount val="8"/>
                <c:pt idx="0">
                  <c:v>95.12</c:v>
                </c:pt>
                <c:pt idx="1">
                  <c:v>95.01</c:v>
                </c:pt>
                <c:pt idx="2">
                  <c:v>96.32</c:v>
                </c:pt>
                <c:pt idx="3">
                  <c:v>95.68</c:v>
                </c:pt>
                <c:pt idx="4">
                  <c:v>97.95</c:v>
                </c:pt>
                <c:pt idx="5">
                  <c:v>92.85</c:v>
                </c:pt>
                <c:pt idx="6">
                  <c:v>93.2</c:v>
                </c:pt>
                <c:pt idx="7">
                  <c:v>103.33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C-4A3B-9333-50F15BFB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trade'!$L$81:$L$88</c:f>
              <c:numCache>
                <c:formatCode>0.0</c:formatCode>
                <c:ptCount val="8"/>
                <c:pt idx="0">
                  <c:v>96.92</c:v>
                </c:pt>
                <c:pt idx="1">
                  <c:v>93.94</c:v>
                </c:pt>
                <c:pt idx="2">
                  <c:v>96.27</c:v>
                </c:pt>
                <c:pt idx="3">
                  <c:v>97.29</c:v>
                </c:pt>
                <c:pt idx="4">
                  <c:v>98.67</c:v>
                </c:pt>
                <c:pt idx="5">
                  <c:v>96.13</c:v>
                </c:pt>
                <c:pt idx="6">
                  <c:v>90.24</c:v>
                </c:pt>
                <c:pt idx="7">
                  <c:v>100.58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D-414E-8FEC-8D9F2BF01E48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trade'!$L$90:$L$97</c:f>
              <c:numCache>
                <c:formatCode>0.0</c:formatCode>
                <c:ptCount val="8"/>
                <c:pt idx="0">
                  <c:v>94.03</c:v>
                </c:pt>
                <c:pt idx="1">
                  <c:v>91.88</c:v>
                </c:pt>
                <c:pt idx="2">
                  <c:v>95.09</c:v>
                </c:pt>
                <c:pt idx="3">
                  <c:v>95.55</c:v>
                </c:pt>
                <c:pt idx="4">
                  <c:v>97.4</c:v>
                </c:pt>
                <c:pt idx="5">
                  <c:v>91.37</c:v>
                </c:pt>
                <c:pt idx="6">
                  <c:v>86.91</c:v>
                </c:pt>
                <c:pt idx="7">
                  <c:v>99.31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D-414E-8FEC-8D9F2BF01E48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trade'!$L$99:$L$106</c:f>
              <c:numCache>
                <c:formatCode>0.0</c:formatCode>
                <c:ptCount val="8"/>
                <c:pt idx="0">
                  <c:v>94.36</c:v>
                </c:pt>
                <c:pt idx="1">
                  <c:v>91.62</c:v>
                </c:pt>
                <c:pt idx="2">
                  <c:v>94.62</c:v>
                </c:pt>
                <c:pt idx="3">
                  <c:v>96</c:v>
                </c:pt>
                <c:pt idx="4">
                  <c:v>97.01</c:v>
                </c:pt>
                <c:pt idx="5">
                  <c:v>92.18</c:v>
                </c:pt>
                <c:pt idx="6">
                  <c:v>87.95</c:v>
                </c:pt>
                <c:pt idx="7">
                  <c:v>97.52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D-414E-8FEC-8D9F2BF0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trade'!$L$23:$L$29</c:f>
              <c:numCache>
                <c:formatCode>0.0</c:formatCode>
                <c:ptCount val="7"/>
                <c:pt idx="0">
                  <c:v>110.48</c:v>
                </c:pt>
                <c:pt idx="1">
                  <c:v>95.71</c:v>
                </c:pt>
                <c:pt idx="2">
                  <c:v>97.06</c:v>
                </c:pt>
                <c:pt idx="3">
                  <c:v>97.43</c:v>
                </c:pt>
                <c:pt idx="4">
                  <c:v>97.15</c:v>
                </c:pt>
                <c:pt idx="5">
                  <c:v>93.91</c:v>
                </c:pt>
                <c:pt idx="6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2-479E-93B3-31DF0C47D0B8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trade'!$L$32:$L$38</c:f>
              <c:numCache>
                <c:formatCode>0.0</c:formatCode>
                <c:ptCount val="7"/>
                <c:pt idx="0">
                  <c:v>116.64</c:v>
                </c:pt>
                <c:pt idx="1">
                  <c:v>94.54</c:v>
                </c:pt>
                <c:pt idx="2">
                  <c:v>95.04</c:v>
                </c:pt>
                <c:pt idx="3">
                  <c:v>95.29</c:v>
                </c:pt>
                <c:pt idx="4">
                  <c:v>95.14</c:v>
                </c:pt>
                <c:pt idx="5">
                  <c:v>91.61</c:v>
                </c:pt>
                <c:pt idx="6">
                  <c:v>86.22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72-479E-93B3-31DF0C47D0B8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trade'!$L$41:$L$47</c:f>
              <c:numCache>
                <c:formatCode>0.0</c:formatCode>
                <c:ptCount val="7"/>
                <c:pt idx="0">
                  <c:v>117.42</c:v>
                </c:pt>
                <c:pt idx="1">
                  <c:v>94.53</c:v>
                </c:pt>
                <c:pt idx="2">
                  <c:v>95.76</c:v>
                </c:pt>
                <c:pt idx="3">
                  <c:v>96.48</c:v>
                </c:pt>
                <c:pt idx="4">
                  <c:v>96.34</c:v>
                </c:pt>
                <c:pt idx="5">
                  <c:v>92.3</c:v>
                </c:pt>
                <c:pt idx="6">
                  <c:v>85.83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2-479E-93B3-31DF0C47D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'Wholesale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99.966499999999996</c:v>
                </c:pt>
                <c:pt idx="2">
                  <c:v>97.928100000000001</c:v>
                </c:pt>
                <c:pt idx="3">
                  <c:v>96.073599999999999</c:v>
                </c:pt>
                <c:pt idx="4">
                  <c:v>95.1614</c:v>
                </c:pt>
                <c:pt idx="5">
                  <c:v>95.076300000000003</c:v>
                </c:pt>
                <c:pt idx="6">
                  <c:v>94.858500000000006</c:v>
                </c:pt>
                <c:pt idx="7">
                  <c:v>94.697900000000004</c:v>
                </c:pt>
                <c:pt idx="8">
                  <c:v>95.090900000000005</c:v>
                </c:pt>
                <c:pt idx="9">
                  <c:v>96.0505</c:v>
                </c:pt>
                <c:pt idx="10">
                  <c:v>95.940799999999996</c:v>
                </c:pt>
                <c:pt idx="11">
                  <c:v>96.067499999999995</c:v>
                </c:pt>
                <c:pt idx="12">
                  <c:v>96.288700000000006</c:v>
                </c:pt>
                <c:pt idx="13">
                  <c:v>96.421400000000006</c:v>
                </c:pt>
                <c:pt idx="14">
                  <c:v>95.590800000000002</c:v>
                </c:pt>
                <c:pt idx="15">
                  <c:v>94.167900000000003</c:v>
                </c:pt>
                <c:pt idx="16">
                  <c:v>95.443700000000007</c:v>
                </c:pt>
                <c:pt idx="17">
                  <c:v>97.313699999999997</c:v>
                </c:pt>
                <c:pt idx="18">
                  <c:v>97.314899999999994</c:v>
                </c:pt>
                <c:pt idx="19">
                  <c:v>97.352900000000005</c:v>
                </c:pt>
                <c:pt idx="20">
                  <c:v>97.057599999999994</c:v>
                </c:pt>
                <c:pt idx="21">
                  <c:v>96.529399999999995</c:v>
                </c:pt>
                <c:pt idx="22">
                  <c:v>96.836600000000004</c:v>
                </c:pt>
                <c:pt idx="23">
                  <c:v>96.711200000000005</c:v>
                </c:pt>
                <c:pt idx="24">
                  <c:v>96.501800000000003</c:v>
                </c:pt>
                <c:pt idx="25">
                  <c:v>96.6233</c:v>
                </c:pt>
                <c:pt idx="26">
                  <c:v>96.902199999999993</c:v>
                </c:pt>
                <c:pt idx="27">
                  <c:v>96.786600000000007</c:v>
                </c:pt>
                <c:pt idx="28">
                  <c:v>96.501599999999996</c:v>
                </c:pt>
                <c:pt idx="29">
                  <c:v>96.044200000000004</c:v>
                </c:pt>
                <c:pt idx="30">
                  <c:v>94.743600000000001</c:v>
                </c:pt>
                <c:pt idx="31">
                  <c:v>95.372699999999995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8-4839-8235-052CF907607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'Wholesale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99.818399999999997</c:v>
                </c:pt>
                <c:pt idx="2">
                  <c:v>97.234999999999999</c:v>
                </c:pt>
                <c:pt idx="3">
                  <c:v>97.262</c:v>
                </c:pt>
                <c:pt idx="4">
                  <c:v>91.7607</c:v>
                </c:pt>
                <c:pt idx="5">
                  <c:v>89.627399999999994</c:v>
                </c:pt>
                <c:pt idx="6">
                  <c:v>89.851299999999995</c:v>
                </c:pt>
                <c:pt idx="7">
                  <c:v>90.864699999999999</c:v>
                </c:pt>
                <c:pt idx="8">
                  <c:v>87.17</c:v>
                </c:pt>
                <c:pt idx="9">
                  <c:v>86.997</c:v>
                </c:pt>
                <c:pt idx="10">
                  <c:v>86.340800000000002</c:v>
                </c:pt>
                <c:pt idx="11">
                  <c:v>87.447900000000004</c:v>
                </c:pt>
                <c:pt idx="12">
                  <c:v>89.900499999999994</c:v>
                </c:pt>
                <c:pt idx="13">
                  <c:v>89.941699999999997</c:v>
                </c:pt>
                <c:pt idx="14">
                  <c:v>90.352800000000002</c:v>
                </c:pt>
                <c:pt idx="15">
                  <c:v>90.636499999999998</c:v>
                </c:pt>
                <c:pt idx="16">
                  <c:v>96.561199999999999</c:v>
                </c:pt>
                <c:pt idx="17">
                  <c:v>92.159599999999998</c:v>
                </c:pt>
                <c:pt idx="18">
                  <c:v>90.859800000000007</c:v>
                </c:pt>
                <c:pt idx="19">
                  <c:v>90.499399999999994</c:v>
                </c:pt>
                <c:pt idx="20">
                  <c:v>90.895799999999994</c:v>
                </c:pt>
                <c:pt idx="21">
                  <c:v>90.41</c:v>
                </c:pt>
                <c:pt idx="22">
                  <c:v>90.341499999999996</c:v>
                </c:pt>
                <c:pt idx="23">
                  <c:v>89.340500000000006</c:v>
                </c:pt>
                <c:pt idx="24">
                  <c:v>89.866200000000006</c:v>
                </c:pt>
                <c:pt idx="25">
                  <c:v>91.719899999999996</c:v>
                </c:pt>
                <c:pt idx="26">
                  <c:v>91.257999999999996</c:v>
                </c:pt>
                <c:pt idx="27">
                  <c:v>92.041300000000007</c:v>
                </c:pt>
                <c:pt idx="28">
                  <c:v>91.910899999999998</c:v>
                </c:pt>
                <c:pt idx="29">
                  <c:v>90.502799999999993</c:v>
                </c:pt>
                <c:pt idx="30">
                  <c:v>87.492199999999997</c:v>
                </c:pt>
                <c:pt idx="31">
                  <c:v>88.863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8-4839-8235-052CF907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trade'!$L$52:$L$59</c:f>
              <c:numCache>
                <c:formatCode>0.0</c:formatCode>
                <c:ptCount val="8"/>
                <c:pt idx="0">
                  <c:v>96.61</c:v>
                </c:pt>
                <c:pt idx="1">
                  <c:v>94.63</c:v>
                </c:pt>
                <c:pt idx="2">
                  <c:v>100.06</c:v>
                </c:pt>
                <c:pt idx="3">
                  <c:v>96.51</c:v>
                </c:pt>
                <c:pt idx="4">
                  <c:v>97.93</c:v>
                </c:pt>
                <c:pt idx="5">
                  <c:v>95.61</c:v>
                </c:pt>
                <c:pt idx="6">
                  <c:v>98.25</c:v>
                </c:pt>
                <c:pt idx="7">
                  <c:v>97.02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7-4D1D-A2BF-30883D04653D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trade'!$L$61:$L$68</c:f>
              <c:numCache>
                <c:formatCode>0.0</c:formatCode>
                <c:ptCount val="8"/>
                <c:pt idx="0">
                  <c:v>94.83</c:v>
                </c:pt>
                <c:pt idx="1">
                  <c:v>93.55</c:v>
                </c:pt>
                <c:pt idx="2">
                  <c:v>98.35</c:v>
                </c:pt>
                <c:pt idx="3">
                  <c:v>95.74</c:v>
                </c:pt>
                <c:pt idx="4">
                  <c:v>96.63</c:v>
                </c:pt>
                <c:pt idx="5">
                  <c:v>94.84</c:v>
                </c:pt>
                <c:pt idx="6">
                  <c:v>97.2</c:v>
                </c:pt>
                <c:pt idx="7">
                  <c:v>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7-4D1D-A2BF-30883D04653D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trade'!$L$70:$L$77</c:f>
              <c:numCache>
                <c:formatCode>0.0</c:formatCode>
                <c:ptCount val="8"/>
                <c:pt idx="0">
                  <c:v>96.43</c:v>
                </c:pt>
                <c:pt idx="1">
                  <c:v>94.34</c:v>
                </c:pt>
                <c:pt idx="2">
                  <c:v>100.12</c:v>
                </c:pt>
                <c:pt idx="3">
                  <c:v>97.71</c:v>
                </c:pt>
                <c:pt idx="4">
                  <c:v>97.83</c:v>
                </c:pt>
                <c:pt idx="5">
                  <c:v>96.39</c:v>
                </c:pt>
                <c:pt idx="6">
                  <c:v>99.98</c:v>
                </c:pt>
                <c:pt idx="7">
                  <c:v>96.45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E7-4D1D-A2BF-30883D04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trade'!$L$81:$L$88</c:f>
              <c:numCache>
                <c:formatCode>0.0</c:formatCode>
                <c:ptCount val="8"/>
                <c:pt idx="0">
                  <c:v>95.25</c:v>
                </c:pt>
                <c:pt idx="1">
                  <c:v>89.87</c:v>
                </c:pt>
                <c:pt idx="2">
                  <c:v>97.96</c:v>
                </c:pt>
                <c:pt idx="3">
                  <c:v>94.62</c:v>
                </c:pt>
                <c:pt idx="4">
                  <c:v>96.77</c:v>
                </c:pt>
                <c:pt idx="5">
                  <c:v>94.09</c:v>
                </c:pt>
                <c:pt idx="6">
                  <c:v>99.43</c:v>
                </c:pt>
                <c:pt idx="7">
                  <c:v>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0-41B7-A3C2-13E2848F203D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trade'!$L$90:$L$97</c:f>
              <c:numCache>
                <c:formatCode>0.0</c:formatCode>
                <c:ptCount val="8"/>
                <c:pt idx="0">
                  <c:v>94.56</c:v>
                </c:pt>
                <c:pt idx="1">
                  <c:v>89.31</c:v>
                </c:pt>
                <c:pt idx="2">
                  <c:v>97.18</c:v>
                </c:pt>
                <c:pt idx="3">
                  <c:v>95.39</c:v>
                </c:pt>
                <c:pt idx="4">
                  <c:v>96.74</c:v>
                </c:pt>
                <c:pt idx="5">
                  <c:v>95.21</c:v>
                </c:pt>
                <c:pt idx="6">
                  <c:v>99.34</c:v>
                </c:pt>
                <c:pt idx="7">
                  <c:v>93.21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0-41B7-A3C2-13E2848F203D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trade'!$L$99:$L$106</c:f>
              <c:numCache>
                <c:formatCode>0.0</c:formatCode>
                <c:ptCount val="8"/>
                <c:pt idx="0">
                  <c:v>95.12</c:v>
                </c:pt>
                <c:pt idx="1">
                  <c:v>88.95</c:v>
                </c:pt>
                <c:pt idx="2">
                  <c:v>97.98</c:v>
                </c:pt>
                <c:pt idx="3">
                  <c:v>96.59</c:v>
                </c:pt>
                <c:pt idx="4">
                  <c:v>97.14</c:v>
                </c:pt>
                <c:pt idx="5">
                  <c:v>95.86</c:v>
                </c:pt>
                <c:pt idx="6">
                  <c:v>99.53</c:v>
                </c:pt>
                <c:pt idx="7">
                  <c:v>93.78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0-41B7-A3C2-13E2848F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trade'!$L$23:$L$29</c:f>
              <c:numCache>
                <c:formatCode>0.0</c:formatCode>
                <c:ptCount val="7"/>
                <c:pt idx="0">
                  <c:v>110.55</c:v>
                </c:pt>
                <c:pt idx="1">
                  <c:v>92.94</c:v>
                </c:pt>
                <c:pt idx="2">
                  <c:v>96.83</c:v>
                </c:pt>
                <c:pt idx="3">
                  <c:v>98.01</c:v>
                </c:pt>
                <c:pt idx="4">
                  <c:v>97.57</c:v>
                </c:pt>
                <c:pt idx="5">
                  <c:v>93.65</c:v>
                </c:pt>
                <c:pt idx="6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0-4000-9A07-3DF8D77A57E8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trade'!$L$32:$L$38</c:f>
              <c:numCache>
                <c:formatCode>0.0</c:formatCode>
                <c:ptCount val="7"/>
                <c:pt idx="0">
                  <c:v>115.43</c:v>
                </c:pt>
                <c:pt idx="1">
                  <c:v>92.71</c:v>
                </c:pt>
                <c:pt idx="2">
                  <c:v>95.21</c:v>
                </c:pt>
                <c:pt idx="3">
                  <c:v>96.59</c:v>
                </c:pt>
                <c:pt idx="4">
                  <c:v>96.53</c:v>
                </c:pt>
                <c:pt idx="5">
                  <c:v>92.24</c:v>
                </c:pt>
                <c:pt idx="6">
                  <c:v>86.57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0-4000-9A07-3DF8D77A57E8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trade'!$L$41:$L$47</c:f>
              <c:numCache>
                <c:formatCode>0.0</c:formatCode>
                <c:ptCount val="7"/>
                <c:pt idx="0">
                  <c:v>120.41</c:v>
                </c:pt>
                <c:pt idx="1">
                  <c:v>93.36</c:v>
                </c:pt>
                <c:pt idx="2">
                  <c:v>96.03</c:v>
                </c:pt>
                <c:pt idx="3">
                  <c:v>97.51</c:v>
                </c:pt>
                <c:pt idx="4">
                  <c:v>97.17</c:v>
                </c:pt>
                <c:pt idx="5">
                  <c:v>92.49</c:v>
                </c:pt>
                <c:pt idx="6">
                  <c:v>86.25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0-4000-9A07-3DF8D77A5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'Retail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100.15089999999999</c:v>
                </c:pt>
                <c:pt idx="2">
                  <c:v>96.4345</c:v>
                </c:pt>
                <c:pt idx="3">
                  <c:v>94.086500000000001</c:v>
                </c:pt>
                <c:pt idx="4">
                  <c:v>91.679599999999994</c:v>
                </c:pt>
                <c:pt idx="5">
                  <c:v>91.578900000000004</c:v>
                </c:pt>
                <c:pt idx="6">
                  <c:v>92.170900000000003</c:v>
                </c:pt>
                <c:pt idx="7">
                  <c:v>92.517200000000003</c:v>
                </c:pt>
                <c:pt idx="8">
                  <c:v>93.620099999999994</c:v>
                </c:pt>
                <c:pt idx="9">
                  <c:v>94.138300000000001</c:v>
                </c:pt>
                <c:pt idx="10">
                  <c:v>94.623000000000005</c:v>
                </c:pt>
                <c:pt idx="11">
                  <c:v>95.289699999999996</c:v>
                </c:pt>
                <c:pt idx="12">
                  <c:v>97.461500000000001</c:v>
                </c:pt>
                <c:pt idx="13">
                  <c:v>95.514200000000002</c:v>
                </c:pt>
                <c:pt idx="14">
                  <c:v>96.381500000000003</c:v>
                </c:pt>
                <c:pt idx="15">
                  <c:v>96.427300000000002</c:v>
                </c:pt>
                <c:pt idx="16">
                  <c:v>97.393299999999996</c:v>
                </c:pt>
                <c:pt idx="17">
                  <c:v>98.064400000000006</c:v>
                </c:pt>
                <c:pt idx="18">
                  <c:v>97.458500000000001</c:v>
                </c:pt>
                <c:pt idx="19">
                  <c:v>96.914299999999997</c:v>
                </c:pt>
                <c:pt idx="20">
                  <c:v>97.212000000000003</c:v>
                </c:pt>
                <c:pt idx="21">
                  <c:v>97.456199999999995</c:v>
                </c:pt>
                <c:pt idx="22">
                  <c:v>96.404300000000006</c:v>
                </c:pt>
                <c:pt idx="23">
                  <c:v>96.281400000000005</c:v>
                </c:pt>
                <c:pt idx="24">
                  <c:v>95.966700000000003</c:v>
                </c:pt>
                <c:pt idx="25">
                  <c:v>96.4071</c:v>
                </c:pt>
                <c:pt idx="26">
                  <c:v>96.653700000000001</c:v>
                </c:pt>
                <c:pt idx="27">
                  <c:v>96.9285</c:v>
                </c:pt>
                <c:pt idx="28">
                  <c:v>97.2</c:v>
                </c:pt>
                <c:pt idx="29">
                  <c:v>96.434399999999997</c:v>
                </c:pt>
                <c:pt idx="30">
                  <c:v>96.376300000000001</c:v>
                </c:pt>
                <c:pt idx="31">
                  <c:v>97.413799999999995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C-47A8-B022-6BED95E4A3F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'Retail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99.443299999999994</c:v>
                </c:pt>
                <c:pt idx="2">
                  <c:v>97.234700000000004</c:v>
                </c:pt>
                <c:pt idx="3">
                  <c:v>95.842600000000004</c:v>
                </c:pt>
                <c:pt idx="4">
                  <c:v>95.830600000000004</c:v>
                </c:pt>
                <c:pt idx="5">
                  <c:v>96.679599999999994</c:v>
                </c:pt>
                <c:pt idx="6">
                  <c:v>98.1447</c:v>
                </c:pt>
                <c:pt idx="7">
                  <c:v>96.755499999999998</c:v>
                </c:pt>
                <c:pt idx="8">
                  <c:v>97.837699999999998</c:v>
                </c:pt>
                <c:pt idx="9">
                  <c:v>94.753500000000003</c:v>
                </c:pt>
                <c:pt idx="10">
                  <c:v>94.155600000000007</c:v>
                </c:pt>
                <c:pt idx="11">
                  <c:v>99.641400000000004</c:v>
                </c:pt>
                <c:pt idx="12">
                  <c:v>105.87090000000001</c:v>
                </c:pt>
                <c:pt idx="13">
                  <c:v>101.1011</c:v>
                </c:pt>
                <c:pt idx="14">
                  <c:v>100.6396</c:v>
                </c:pt>
                <c:pt idx="15">
                  <c:v>100.21</c:v>
                </c:pt>
                <c:pt idx="16">
                  <c:v>101.82680000000001</c:v>
                </c:pt>
                <c:pt idx="17">
                  <c:v>99.945400000000006</c:v>
                </c:pt>
                <c:pt idx="18">
                  <c:v>99.996899999999997</c:v>
                </c:pt>
                <c:pt idx="19">
                  <c:v>97.471800000000002</c:v>
                </c:pt>
                <c:pt idx="20">
                  <c:v>99.413200000000003</c:v>
                </c:pt>
                <c:pt idx="21">
                  <c:v>101.916</c:v>
                </c:pt>
                <c:pt idx="22">
                  <c:v>100.5685</c:v>
                </c:pt>
                <c:pt idx="23">
                  <c:v>97.288300000000007</c:v>
                </c:pt>
                <c:pt idx="24">
                  <c:v>97.954300000000003</c:v>
                </c:pt>
                <c:pt idx="25">
                  <c:v>100.40519999999999</c:v>
                </c:pt>
                <c:pt idx="26">
                  <c:v>101.98520000000001</c:v>
                </c:pt>
                <c:pt idx="27">
                  <c:v>100.57429999999999</c:v>
                </c:pt>
                <c:pt idx="28">
                  <c:v>100.2886</c:v>
                </c:pt>
                <c:pt idx="29">
                  <c:v>98.935400000000001</c:v>
                </c:pt>
                <c:pt idx="30">
                  <c:v>97.009699999999995</c:v>
                </c:pt>
                <c:pt idx="31">
                  <c:v>96.489199999999997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7A8-B022-6BED95E4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serv...'!$L$52:$L$59</c:f>
              <c:numCache>
                <c:formatCode>0.0</c:formatCode>
                <c:ptCount val="8"/>
                <c:pt idx="0">
                  <c:v>85.25</c:v>
                </c:pt>
                <c:pt idx="1">
                  <c:v>71.569999999999993</c:v>
                </c:pt>
                <c:pt idx="2">
                  <c:v>87.75</c:v>
                </c:pt>
                <c:pt idx="3">
                  <c:v>88.53</c:v>
                </c:pt>
                <c:pt idx="4">
                  <c:v>90.99</c:v>
                </c:pt>
                <c:pt idx="5">
                  <c:v>85.43</c:v>
                </c:pt>
                <c:pt idx="6">
                  <c:v>93.42</c:v>
                </c:pt>
                <c:pt idx="7">
                  <c:v>83.56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7-42AC-AA23-640EF77EC579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serv...'!$L$61:$L$68</c:f>
              <c:numCache>
                <c:formatCode>0.0</c:formatCode>
                <c:ptCount val="8"/>
                <c:pt idx="0">
                  <c:v>81.66</c:v>
                </c:pt>
                <c:pt idx="1">
                  <c:v>69.22</c:v>
                </c:pt>
                <c:pt idx="2">
                  <c:v>85.12</c:v>
                </c:pt>
                <c:pt idx="3">
                  <c:v>85.12</c:v>
                </c:pt>
                <c:pt idx="4">
                  <c:v>88.17</c:v>
                </c:pt>
                <c:pt idx="5">
                  <c:v>82.88</c:v>
                </c:pt>
                <c:pt idx="6">
                  <c:v>91.42</c:v>
                </c:pt>
                <c:pt idx="7">
                  <c:v>81.02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7-42AC-AA23-640EF77EC579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serv...'!$L$70:$L$77</c:f>
              <c:numCache>
                <c:formatCode>0.0</c:formatCode>
                <c:ptCount val="8"/>
                <c:pt idx="0">
                  <c:v>80.78</c:v>
                </c:pt>
                <c:pt idx="1">
                  <c:v>68.41</c:v>
                </c:pt>
                <c:pt idx="2">
                  <c:v>84.63</c:v>
                </c:pt>
                <c:pt idx="3">
                  <c:v>84.63</c:v>
                </c:pt>
                <c:pt idx="4">
                  <c:v>85.94</c:v>
                </c:pt>
                <c:pt idx="5">
                  <c:v>81.28</c:v>
                </c:pt>
                <c:pt idx="6">
                  <c:v>90.41</c:v>
                </c:pt>
                <c:pt idx="7">
                  <c:v>79.56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7-42AC-AA23-640EF77EC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f...'!$L$23:$L$29</c:f>
              <c:numCache>
                <c:formatCode>0.0</c:formatCode>
                <c:ptCount val="7"/>
                <c:pt idx="0">
                  <c:v>114.77</c:v>
                </c:pt>
                <c:pt idx="1">
                  <c:v>96.09</c:v>
                </c:pt>
                <c:pt idx="2">
                  <c:v>96.89</c:v>
                </c:pt>
                <c:pt idx="3">
                  <c:v>96.8</c:v>
                </c:pt>
                <c:pt idx="4">
                  <c:v>97.02</c:v>
                </c:pt>
                <c:pt idx="5">
                  <c:v>94.92</c:v>
                </c:pt>
                <c:pt idx="6">
                  <c:v>92.43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0-4637-A716-A98AD424F8C7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f...'!$L$32:$L$38</c:f>
              <c:numCache>
                <c:formatCode>0.0</c:formatCode>
                <c:ptCount val="7"/>
                <c:pt idx="0">
                  <c:v>118.53</c:v>
                </c:pt>
                <c:pt idx="1">
                  <c:v>92</c:v>
                </c:pt>
                <c:pt idx="2">
                  <c:v>92.57</c:v>
                </c:pt>
                <c:pt idx="3">
                  <c:v>92.36</c:v>
                </c:pt>
                <c:pt idx="4">
                  <c:v>92.16</c:v>
                </c:pt>
                <c:pt idx="5">
                  <c:v>89.79</c:v>
                </c:pt>
                <c:pt idx="6">
                  <c:v>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0-4637-A716-A98AD424F8C7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f...'!$L$41:$L$47</c:f>
              <c:numCache>
                <c:formatCode>0.0</c:formatCode>
                <c:ptCount val="7"/>
                <c:pt idx="0">
                  <c:v>115.19</c:v>
                </c:pt>
                <c:pt idx="1">
                  <c:v>90.95</c:v>
                </c:pt>
                <c:pt idx="2">
                  <c:v>92.11</c:v>
                </c:pt>
                <c:pt idx="3">
                  <c:v>92.23</c:v>
                </c:pt>
                <c:pt idx="4">
                  <c:v>91.8</c:v>
                </c:pt>
                <c:pt idx="5">
                  <c:v>89.49</c:v>
                </c:pt>
                <c:pt idx="6">
                  <c:v>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0-4637-A716-A98AD424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serv...'!$L$81:$L$88</c:f>
              <c:numCache>
                <c:formatCode>0.0</c:formatCode>
                <c:ptCount val="8"/>
                <c:pt idx="0">
                  <c:v>85.36</c:v>
                </c:pt>
                <c:pt idx="1">
                  <c:v>69.34</c:v>
                </c:pt>
                <c:pt idx="2">
                  <c:v>87.85</c:v>
                </c:pt>
                <c:pt idx="3">
                  <c:v>87.5</c:v>
                </c:pt>
                <c:pt idx="4">
                  <c:v>91.21</c:v>
                </c:pt>
                <c:pt idx="5">
                  <c:v>84.92</c:v>
                </c:pt>
                <c:pt idx="6">
                  <c:v>93.84</c:v>
                </c:pt>
                <c:pt idx="7">
                  <c:v>81.96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F-4F6F-95DD-9BD21313EB44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serv...'!$L$90:$L$97</c:f>
              <c:numCache>
                <c:formatCode>0.0</c:formatCode>
                <c:ptCount val="8"/>
                <c:pt idx="0">
                  <c:v>81.599999999999994</c:v>
                </c:pt>
                <c:pt idx="1">
                  <c:v>68.11</c:v>
                </c:pt>
                <c:pt idx="2">
                  <c:v>84.59</c:v>
                </c:pt>
                <c:pt idx="3">
                  <c:v>83.64</c:v>
                </c:pt>
                <c:pt idx="4">
                  <c:v>88.93</c:v>
                </c:pt>
                <c:pt idx="5">
                  <c:v>83.42</c:v>
                </c:pt>
                <c:pt idx="6">
                  <c:v>91.34</c:v>
                </c:pt>
                <c:pt idx="7">
                  <c:v>78.92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F-4F6F-95DD-9BD21313EB44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serv...'!$L$99:$L$106</c:f>
              <c:numCache>
                <c:formatCode>0.0</c:formatCode>
                <c:ptCount val="8"/>
                <c:pt idx="0">
                  <c:v>81.05</c:v>
                </c:pt>
                <c:pt idx="1">
                  <c:v>67.430000000000007</c:v>
                </c:pt>
                <c:pt idx="2">
                  <c:v>83.91</c:v>
                </c:pt>
                <c:pt idx="3">
                  <c:v>83.17</c:v>
                </c:pt>
                <c:pt idx="4">
                  <c:v>86.74</c:v>
                </c:pt>
                <c:pt idx="5">
                  <c:v>81.75</c:v>
                </c:pt>
                <c:pt idx="6">
                  <c:v>90.02</c:v>
                </c:pt>
                <c:pt idx="7">
                  <c:v>77.41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0F-4F6F-95DD-9BD21313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serv...'!$L$23:$L$29</c:f>
              <c:numCache>
                <c:formatCode>0.0</c:formatCode>
                <c:ptCount val="7"/>
                <c:pt idx="0">
                  <c:v>97</c:v>
                </c:pt>
                <c:pt idx="1">
                  <c:v>77.569999999999993</c:v>
                </c:pt>
                <c:pt idx="2">
                  <c:v>82.18</c:v>
                </c:pt>
                <c:pt idx="3">
                  <c:v>87.44</c:v>
                </c:pt>
                <c:pt idx="4">
                  <c:v>89.4</c:v>
                </c:pt>
                <c:pt idx="5">
                  <c:v>88.39</c:v>
                </c:pt>
                <c:pt idx="6">
                  <c:v>85.92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8-4130-8AF8-7F0F03BF74D4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serv...'!$L$32:$L$38</c:f>
              <c:numCache>
                <c:formatCode>0.0</c:formatCode>
                <c:ptCount val="7"/>
                <c:pt idx="0">
                  <c:v>98.64</c:v>
                </c:pt>
                <c:pt idx="1">
                  <c:v>75.17</c:v>
                </c:pt>
                <c:pt idx="2">
                  <c:v>79.02</c:v>
                </c:pt>
                <c:pt idx="3">
                  <c:v>84.43</c:v>
                </c:pt>
                <c:pt idx="4">
                  <c:v>86.6</c:v>
                </c:pt>
                <c:pt idx="5">
                  <c:v>84.67</c:v>
                </c:pt>
                <c:pt idx="6">
                  <c:v>80.89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8-4130-8AF8-7F0F03BF74D4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serv...'!$L$41:$L$47</c:f>
              <c:numCache>
                <c:formatCode>0.0</c:formatCode>
                <c:ptCount val="7"/>
                <c:pt idx="0">
                  <c:v>101.55</c:v>
                </c:pt>
                <c:pt idx="1">
                  <c:v>74.3</c:v>
                </c:pt>
                <c:pt idx="2">
                  <c:v>77.47</c:v>
                </c:pt>
                <c:pt idx="3">
                  <c:v>83.35</c:v>
                </c:pt>
                <c:pt idx="4">
                  <c:v>85.25</c:v>
                </c:pt>
                <c:pt idx="5">
                  <c:v>83.18</c:v>
                </c:pt>
                <c:pt idx="6">
                  <c:v>78.77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8-4130-8AF8-7F0F03BF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'Accommodation and food serv...'!$L$108:$L$148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96.446799999999996</c:v>
                </c:pt>
                <c:pt idx="2">
                  <c:v>80.264399999999995</c:v>
                </c:pt>
                <c:pt idx="3">
                  <c:v>69.635099999999994</c:v>
                </c:pt>
                <c:pt idx="4">
                  <c:v>65.067999999999998</c:v>
                </c:pt>
                <c:pt idx="5">
                  <c:v>65.116100000000003</c:v>
                </c:pt>
                <c:pt idx="6">
                  <c:v>67.484200000000001</c:v>
                </c:pt>
                <c:pt idx="7">
                  <c:v>69.161600000000007</c:v>
                </c:pt>
                <c:pt idx="8">
                  <c:v>70.377300000000005</c:v>
                </c:pt>
                <c:pt idx="9">
                  <c:v>70.624200000000002</c:v>
                </c:pt>
                <c:pt idx="10">
                  <c:v>71.946399999999997</c:v>
                </c:pt>
                <c:pt idx="11">
                  <c:v>73.496799999999993</c:v>
                </c:pt>
                <c:pt idx="12">
                  <c:v>76.613</c:v>
                </c:pt>
                <c:pt idx="13">
                  <c:v>78.696299999999994</c:v>
                </c:pt>
                <c:pt idx="14">
                  <c:v>80.240600000000001</c:v>
                </c:pt>
                <c:pt idx="15">
                  <c:v>81.771199999999993</c:v>
                </c:pt>
                <c:pt idx="16">
                  <c:v>84.487099999999998</c:v>
                </c:pt>
                <c:pt idx="17">
                  <c:v>84.4619</c:v>
                </c:pt>
                <c:pt idx="18">
                  <c:v>84.427999999999997</c:v>
                </c:pt>
                <c:pt idx="19">
                  <c:v>83.917100000000005</c:v>
                </c:pt>
                <c:pt idx="20">
                  <c:v>83.863</c:v>
                </c:pt>
                <c:pt idx="21">
                  <c:v>81.884799999999998</c:v>
                </c:pt>
                <c:pt idx="22">
                  <c:v>81.834000000000003</c:v>
                </c:pt>
                <c:pt idx="23">
                  <c:v>82.430199999999999</c:v>
                </c:pt>
                <c:pt idx="24">
                  <c:v>82.414599999999993</c:v>
                </c:pt>
                <c:pt idx="25">
                  <c:v>82.563400000000001</c:v>
                </c:pt>
                <c:pt idx="26">
                  <c:v>84.446399999999997</c:v>
                </c:pt>
                <c:pt idx="27">
                  <c:v>84.832899999999995</c:v>
                </c:pt>
                <c:pt idx="28">
                  <c:v>85.093100000000007</c:v>
                </c:pt>
                <c:pt idx="29">
                  <c:v>84.191800000000001</c:v>
                </c:pt>
                <c:pt idx="30">
                  <c:v>82.515100000000004</c:v>
                </c:pt>
                <c:pt idx="31">
                  <c:v>82.006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5-4408-85CD-425382B2D2D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'Accommodation and food serv...'!$L$150:$L$190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92.430700000000002</c:v>
                </c:pt>
                <c:pt idx="2">
                  <c:v>79.626900000000006</c:v>
                </c:pt>
                <c:pt idx="3">
                  <c:v>75.488399999999999</c:v>
                </c:pt>
                <c:pt idx="4">
                  <c:v>72.515000000000001</c:v>
                </c:pt>
                <c:pt idx="5">
                  <c:v>74.033000000000001</c:v>
                </c:pt>
                <c:pt idx="6">
                  <c:v>84.862700000000004</c:v>
                </c:pt>
                <c:pt idx="7">
                  <c:v>81.510999999999996</c:v>
                </c:pt>
                <c:pt idx="8">
                  <c:v>79.340500000000006</c:v>
                </c:pt>
                <c:pt idx="9">
                  <c:v>75.167500000000004</c:v>
                </c:pt>
                <c:pt idx="10">
                  <c:v>75.529600000000002</c:v>
                </c:pt>
                <c:pt idx="11">
                  <c:v>76.271799999999999</c:v>
                </c:pt>
                <c:pt idx="12">
                  <c:v>81.436099999999996</c:v>
                </c:pt>
                <c:pt idx="13">
                  <c:v>83.977900000000005</c:v>
                </c:pt>
                <c:pt idx="14">
                  <c:v>83.978499999999997</c:v>
                </c:pt>
                <c:pt idx="15">
                  <c:v>83.977199999999996</c:v>
                </c:pt>
                <c:pt idx="16">
                  <c:v>93.733199999999997</c:v>
                </c:pt>
                <c:pt idx="17">
                  <c:v>89.707300000000004</c:v>
                </c:pt>
                <c:pt idx="18">
                  <c:v>89.200100000000006</c:v>
                </c:pt>
                <c:pt idx="19">
                  <c:v>87.744699999999995</c:v>
                </c:pt>
                <c:pt idx="20">
                  <c:v>88.815299999999993</c:v>
                </c:pt>
                <c:pt idx="21">
                  <c:v>86.722499999999997</c:v>
                </c:pt>
                <c:pt idx="22">
                  <c:v>87.673100000000005</c:v>
                </c:pt>
                <c:pt idx="23">
                  <c:v>88.226200000000006</c:v>
                </c:pt>
                <c:pt idx="24">
                  <c:v>87.272999999999996</c:v>
                </c:pt>
                <c:pt idx="25">
                  <c:v>87.445400000000006</c:v>
                </c:pt>
                <c:pt idx="26">
                  <c:v>89.726299999999995</c:v>
                </c:pt>
                <c:pt idx="27">
                  <c:v>90.125</c:v>
                </c:pt>
                <c:pt idx="28">
                  <c:v>89.881699999999995</c:v>
                </c:pt>
                <c:pt idx="29">
                  <c:v>87.563000000000002</c:v>
                </c:pt>
                <c:pt idx="30">
                  <c:v>85.035600000000002</c:v>
                </c:pt>
                <c:pt idx="31">
                  <c:v>81.742000000000004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5-4408-85CD-425382B2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wareh...'!$L$52:$L$59</c:f>
              <c:numCache>
                <c:formatCode>0.0</c:formatCode>
                <c:ptCount val="8"/>
                <c:pt idx="0">
                  <c:v>95.64</c:v>
                </c:pt>
                <c:pt idx="1">
                  <c:v>93.28</c:v>
                </c:pt>
                <c:pt idx="2">
                  <c:v>96.4</c:v>
                </c:pt>
                <c:pt idx="3">
                  <c:v>93.04</c:v>
                </c:pt>
                <c:pt idx="4">
                  <c:v>95.49</c:v>
                </c:pt>
                <c:pt idx="5">
                  <c:v>93.64</c:v>
                </c:pt>
                <c:pt idx="6">
                  <c:v>93.48</c:v>
                </c:pt>
                <c:pt idx="7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7-4E8D-9CDE-C60ABDD5D389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wareh...'!$L$61:$L$68</c:f>
              <c:numCache>
                <c:formatCode>0.0</c:formatCode>
                <c:ptCount val="8"/>
                <c:pt idx="0">
                  <c:v>91.97</c:v>
                </c:pt>
                <c:pt idx="1">
                  <c:v>91.98</c:v>
                </c:pt>
                <c:pt idx="2">
                  <c:v>94.12</c:v>
                </c:pt>
                <c:pt idx="3">
                  <c:v>91.74</c:v>
                </c:pt>
                <c:pt idx="4">
                  <c:v>92.96</c:v>
                </c:pt>
                <c:pt idx="5">
                  <c:v>93.03</c:v>
                </c:pt>
                <c:pt idx="6">
                  <c:v>92.68</c:v>
                </c:pt>
                <c:pt idx="7">
                  <c:v>88.78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7-4E8D-9CDE-C60ABDD5D389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wareh...'!$L$70:$L$77</c:f>
              <c:numCache>
                <c:formatCode>0.0</c:formatCode>
                <c:ptCount val="8"/>
                <c:pt idx="0">
                  <c:v>93.64</c:v>
                </c:pt>
                <c:pt idx="1">
                  <c:v>92.47</c:v>
                </c:pt>
                <c:pt idx="2">
                  <c:v>94.74</c:v>
                </c:pt>
                <c:pt idx="3">
                  <c:v>92.78</c:v>
                </c:pt>
                <c:pt idx="4">
                  <c:v>93.78</c:v>
                </c:pt>
                <c:pt idx="5">
                  <c:v>93.03</c:v>
                </c:pt>
                <c:pt idx="6">
                  <c:v>94.03</c:v>
                </c:pt>
                <c:pt idx="7">
                  <c:v>90.42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7-4E8D-9CDE-C60ABDD5D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wareh...'!$L$81:$L$88</c:f>
              <c:numCache>
                <c:formatCode>0.0</c:formatCode>
                <c:ptCount val="8"/>
                <c:pt idx="0">
                  <c:v>95.3</c:v>
                </c:pt>
                <c:pt idx="1">
                  <c:v>94.8</c:v>
                </c:pt>
                <c:pt idx="2">
                  <c:v>94.85</c:v>
                </c:pt>
                <c:pt idx="3">
                  <c:v>96.79</c:v>
                </c:pt>
                <c:pt idx="4">
                  <c:v>96.14</c:v>
                </c:pt>
                <c:pt idx="5">
                  <c:v>95.15</c:v>
                </c:pt>
                <c:pt idx="6">
                  <c:v>91.35</c:v>
                </c:pt>
                <c:pt idx="7">
                  <c:v>95.56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5-46FE-94E9-2883F2256C41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wareh...'!$L$90:$L$97</c:f>
              <c:numCache>
                <c:formatCode>0.0</c:formatCode>
                <c:ptCount val="8"/>
                <c:pt idx="0">
                  <c:v>91.36</c:v>
                </c:pt>
                <c:pt idx="1">
                  <c:v>90.75</c:v>
                </c:pt>
                <c:pt idx="2">
                  <c:v>92.03</c:v>
                </c:pt>
                <c:pt idx="3">
                  <c:v>92.76</c:v>
                </c:pt>
                <c:pt idx="4">
                  <c:v>92</c:v>
                </c:pt>
                <c:pt idx="5">
                  <c:v>94.96</c:v>
                </c:pt>
                <c:pt idx="6">
                  <c:v>87.81</c:v>
                </c:pt>
                <c:pt idx="7">
                  <c:v>91.96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5-46FE-94E9-2883F2256C41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wareh...'!$L$99:$L$106</c:f>
              <c:numCache>
                <c:formatCode>0.0</c:formatCode>
                <c:ptCount val="8"/>
                <c:pt idx="0">
                  <c:v>92.37</c:v>
                </c:pt>
                <c:pt idx="1">
                  <c:v>91.83</c:v>
                </c:pt>
                <c:pt idx="2">
                  <c:v>92.91</c:v>
                </c:pt>
                <c:pt idx="3">
                  <c:v>94.11</c:v>
                </c:pt>
                <c:pt idx="4">
                  <c:v>92.95</c:v>
                </c:pt>
                <c:pt idx="5">
                  <c:v>94.96</c:v>
                </c:pt>
                <c:pt idx="6">
                  <c:v>89.29</c:v>
                </c:pt>
                <c:pt idx="7">
                  <c:v>93.15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5-46FE-94E9-2883F225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wareh...'!$L$23:$L$29</c:f>
              <c:numCache>
                <c:formatCode>0.0</c:formatCode>
                <c:ptCount val="7"/>
                <c:pt idx="0">
                  <c:v>117.35</c:v>
                </c:pt>
                <c:pt idx="1">
                  <c:v>95.01</c:v>
                </c:pt>
                <c:pt idx="2">
                  <c:v>95.57</c:v>
                </c:pt>
                <c:pt idx="3">
                  <c:v>95.93</c:v>
                </c:pt>
                <c:pt idx="4">
                  <c:v>95.27</c:v>
                </c:pt>
                <c:pt idx="5">
                  <c:v>92.58</c:v>
                </c:pt>
                <c:pt idx="6">
                  <c:v>86.78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5-4AFD-80CA-AC1A186D259D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wareh...'!$L$32:$L$38</c:f>
              <c:numCache>
                <c:formatCode>0.0</c:formatCode>
                <c:ptCount val="7"/>
                <c:pt idx="0">
                  <c:v>121.93</c:v>
                </c:pt>
                <c:pt idx="1">
                  <c:v>92.06</c:v>
                </c:pt>
                <c:pt idx="2">
                  <c:v>93.05</c:v>
                </c:pt>
                <c:pt idx="3">
                  <c:v>93.77</c:v>
                </c:pt>
                <c:pt idx="4">
                  <c:v>93.43</c:v>
                </c:pt>
                <c:pt idx="5">
                  <c:v>89.13</c:v>
                </c:pt>
                <c:pt idx="6">
                  <c:v>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95-4AFD-80CA-AC1A186D259D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wareh...'!$L$41:$L$47</c:f>
              <c:numCache>
                <c:formatCode>0.0</c:formatCode>
                <c:ptCount val="7"/>
                <c:pt idx="0">
                  <c:v>120.53</c:v>
                </c:pt>
                <c:pt idx="1">
                  <c:v>92.44</c:v>
                </c:pt>
                <c:pt idx="2">
                  <c:v>93.87</c:v>
                </c:pt>
                <c:pt idx="3">
                  <c:v>94.85</c:v>
                </c:pt>
                <c:pt idx="4">
                  <c:v>94.67</c:v>
                </c:pt>
                <c:pt idx="5">
                  <c:v>90.88</c:v>
                </c:pt>
                <c:pt idx="6">
                  <c:v>81.81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95-4AFD-80CA-AC1A186D2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'Transport, postal and wareh...'!$L$108:$L$148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99.356099999999998</c:v>
                </c:pt>
                <c:pt idx="2">
                  <c:v>97.506699999999995</c:v>
                </c:pt>
                <c:pt idx="3">
                  <c:v>96.930300000000003</c:v>
                </c:pt>
                <c:pt idx="4">
                  <c:v>95.602199999999996</c:v>
                </c:pt>
                <c:pt idx="5">
                  <c:v>95.043700000000001</c:v>
                </c:pt>
                <c:pt idx="6">
                  <c:v>95.451700000000002</c:v>
                </c:pt>
                <c:pt idx="7">
                  <c:v>95.694000000000003</c:v>
                </c:pt>
                <c:pt idx="8">
                  <c:v>94.868499999999997</c:v>
                </c:pt>
                <c:pt idx="9">
                  <c:v>95.325400000000002</c:v>
                </c:pt>
                <c:pt idx="10">
                  <c:v>95.638900000000007</c:v>
                </c:pt>
                <c:pt idx="11">
                  <c:v>95.3048</c:v>
                </c:pt>
                <c:pt idx="12">
                  <c:v>95.838800000000006</c:v>
                </c:pt>
                <c:pt idx="13">
                  <c:v>96.110799999999998</c:v>
                </c:pt>
                <c:pt idx="14">
                  <c:v>95.864800000000002</c:v>
                </c:pt>
                <c:pt idx="15">
                  <c:v>93.232799999999997</c:v>
                </c:pt>
                <c:pt idx="16">
                  <c:v>94.084100000000007</c:v>
                </c:pt>
                <c:pt idx="17">
                  <c:v>94.893699999999995</c:v>
                </c:pt>
                <c:pt idx="18">
                  <c:v>95.489699999999999</c:v>
                </c:pt>
                <c:pt idx="19">
                  <c:v>95.444000000000003</c:v>
                </c:pt>
                <c:pt idx="20">
                  <c:v>95.635300000000001</c:v>
                </c:pt>
                <c:pt idx="21">
                  <c:v>95.697400000000002</c:v>
                </c:pt>
                <c:pt idx="22">
                  <c:v>95.343999999999994</c:v>
                </c:pt>
                <c:pt idx="23">
                  <c:v>95.425600000000003</c:v>
                </c:pt>
                <c:pt idx="24">
                  <c:v>95.135300000000001</c:v>
                </c:pt>
                <c:pt idx="25">
                  <c:v>95.145899999999997</c:v>
                </c:pt>
                <c:pt idx="26">
                  <c:v>95.066100000000006</c:v>
                </c:pt>
                <c:pt idx="27">
                  <c:v>95.221400000000003</c:v>
                </c:pt>
                <c:pt idx="28">
                  <c:v>94.868499999999997</c:v>
                </c:pt>
                <c:pt idx="29">
                  <c:v>93.887600000000006</c:v>
                </c:pt>
                <c:pt idx="30">
                  <c:v>92.513900000000007</c:v>
                </c:pt>
                <c:pt idx="31">
                  <c:v>93.486099999999993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78-A5F1-13E6FC22DBD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'Transport, postal and wareh...'!$L$150:$L$190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100.65730000000001</c:v>
                </c:pt>
                <c:pt idx="2">
                  <c:v>98.227800000000002</c:v>
                </c:pt>
                <c:pt idx="3">
                  <c:v>96.9499</c:v>
                </c:pt>
                <c:pt idx="4">
                  <c:v>97.340299999999999</c:v>
                </c:pt>
                <c:pt idx="5">
                  <c:v>96.503500000000003</c:v>
                </c:pt>
                <c:pt idx="6">
                  <c:v>94.0441</c:v>
                </c:pt>
                <c:pt idx="7">
                  <c:v>92.507199999999997</c:v>
                </c:pt>
                <c:pt idx="8">
                  <c:v>89.757400000000004</c:v>
                </c:pt>
                <c:pt idx="9">
                  <c:v>89.749899999999997</c:v>
                </c:pt>
                <c:pt idx="10">
                  <c:v>89.683400000000006</c:v>
                </c:pt>
                <c:pt idx="11">
                  <c:v>91.016999999999996</c:v>
                </c:pt>
                <c:pt idx="12">
                  <c:v>92.615499999999997</c:v>
                </c:pt>
                <c:pt idx="13">
                  <c:v>92.922600000000003</c:v>
                </c:pt>
                <c:pt idx="14">
                  <c:v>93.498400000000004</c:v>
                </c:pt>
                <c:pt idx="15">
                  <c:v>92.155799999999999</c:v>
                </c:pt>
                <c:pt idx="16">
                  <c:v>92.408100000000005</c:v>
                </c:pt>
                <c:pt idx="17">
                  <c:v>88.673400000000001</c:v>
                </c:pt>
                <c:pt idx="18">
                  <c:v>88.285600000000002</c:v>
                </c:pt>
                <c:pt idx="19">
                  <c:v>88.636700000000005</c:v>
                </c:pt>
                <c:pt idx="20">
                  <c:v>88.246399999999994</c:v>
                </c:pt>
                <c:pt idx="21">
                  <c:v>89.501300000000001</c:v>
                </c:pt>
                <c:pt idx="22">
                  <c:v>90.061599999999999</c:v>
                </c:pt>
                <c:pt idx="23">
                  <c:v>90.297300000000007</c:v>
                </c:pt>
                <c:pt idx="24">
                  <c:v>88.174000000000007</c:v>
                </c:pt>
                <c:pt idx="25">
                  <c:v>91.059600000000003</c:v>
                </c:pt>
                <c:pt idx="26">
                  <c:v>91.101699999999994</c:v>
                </c:pt>
                <c:pt idx="27">
                  <c:v>95.677800000000005</c:v>
                </c:pt>
                <c:pt idx="28">
                  <c:v>100.02809999999999</c:v>
                </c:pt>
                <c:pt idx="29">
                  <c:v>95.239500000000007</c:v>
                </c:pt>
                <c:pt idx="30">
                  <c:v>88.458299999999994</c:v>
                </c:pt>
                <c:pt idx="31">
                  <c:v>89.925399999999996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7-4678-A5F1-13E6FC22D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telec...'!$L$52:$L$59</c:f>
              <c:numCache>
                <c:formatCode>0.0</c:formatCode>
                <c:ptCount val="8"/>
                <c:pt idx="0">
                  <c:v>93.74</c:v>
                </c:pt>
                <c:pt idx="1">
                  <c:v>92.41</c:v>
                </c:pt>
                <c:pt idx="2">
                  <c:v>92.2</c:v>
                </c:pt>
                <c:pt idx="3">
                  <c:v>97.03</c:v>
                </c:pt>
                <c:pt idx="4">
                  <c:v>93.91</c:v>
                </c:pt>
                <c:pt idx="5">
                  <c:v>93.25</c:v>
                </c:pt>
                <c:pt idx="6">
                  <c:v>103.35</c:v>
                </c:pt>
                <c:pt idx="7">
                  <c:v>93.85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4BD-B37B-7568E5343A78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telec...'!$L$61:$L$68</c:f>
              <c:numCache>
                <c:formatCode>0.0</c:formatCode>
                <c:ptCount val="8"/>
                <c:pt idx="0">
                  <c:v>92.93</c:v>
                </c:pt>
                <c:pt idx="1">
                  <c:v>89.41</c:v>
                </c:pt>
                <c:pt idx="2">
                  <c:v>90.53</c:v>
                </c:pt>
                <c:pt idx="3">
                  <c:v>93.13</c:v>
                </c:pt>
                <c:pt idx="4">
                  <c:v>92.45</c:v>
                </c:pt>
                <c:pt idx="5">
                  <c:v>91.13</c:v>
                </c:pt>
                <c:pt idx="6">
                  <c:v>103.96</c:v>
                </c:pt>
                <c:pt idx="7">
                  <c:v>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9-44BD-B37B-7568E5343A78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telec...'!$L$70:$L$77</c:f>
              <c:numCache>
                <c:formatCode>0.0</c:formatCode>
                <c:ptCount val="8"/>
                <c:pt idx="0">
                  <c:v>92.93</c:v>
                </c:pt>
                <c:pt idx="1">
                  <c:v>89.41</c:v>
                </c:pt>
                <c:pt idx="2">
                  <c:v>90.53</c:v>
                </c:pt>
                <c:pt idx="3">
                  <c:v>93.13</c:v>
                </c:pt>
                <c:pt idx="4">
                  <c:v>92.45</c:v>
                </c:pt>
                <c:pt idx="5">
                  <c:v>91.13</c:v>
                </c:pt>
                <c:pt idx="6">
                  <c:v>103.96</c:v>
                </c:pt>
                <c:pt idx="7">
                  <c:v>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9-44BD-B37B-7568E534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telec...'!$L$81:$L$88</c:f>
              <c:numCache>
                <c:formatCode>0.0</c:formatCode>
                <c:ptCount val="8"/>
                <c:pt idx="0">
                  <c:v>92.3</c:v>
                </c:pt>
                <c:pt idx="1">
                  <c:v>90.11</c:v>
                </c:pt>
                <c:pt idx="2">
                  <c:v>89.27</c:v>
                </c:pt>
                <c:pt idx="3">
                  <c:v>97.28</c:v>
                </c:pt>
                <c:pt idx="4">
                  <c:v>94.19</c:v>
                </c:pt>
                <c:pt idx="5">
                  <c:v>89.27</c:v>
                </c:pt>
                <c:pt idx="6">
                  <c:v>98.35</c:v>
                </c:pt>
                <c:pt idx="7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6-4FBF-ACB3-FEB35B87B2A0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telec...'!$L$90:$L$97</c:f>
              <c:numCache>
                <c:formatCode>0.0</c:formatCode>
                <c:ptCount val="8"/>
                <c:pt idx="0">
                  <c:v>91.14</c:v>
                </c:pt>
                <c:pt idx="1">
                  <c:v>87.27</c:v>
                </c:pt>
                <c:pt idx="2">
                  <c:v>89.19</c:v>
                </c:pt>
                <c:pt idx="3">
                  <c:v>93.32</c:v>
                </c:pt>
                <c:pt idx="4">
                  <c:v>92.46</c:v>
                </c:pt>
                <c:pt idx="5">
                  <c:v>88.74</c:v>
                </c:pt>
                <c:pt idx="6">
                  <c:v>102.47</c:v>
                </c:pt>
                <c:pt idx="7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6-4FBF-ACB3-FEB35B87B2A0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telec...'!$L$99:$L$106</c:f>
              <c:numCache>
                <c:formatCode>0.0</c:formatCode>
                <c:ptCount val="8"/>
                <c:pt idx="0">
                  <c:v>91.14</c:v>
                </c:pt>
                <c:pt idx="1">
                  <c:v>87.27</c:v>
                </c:pt>
                <c:pt idx="2">
                  <c:v>89.19</c:v>
                </c:pt>
                <c:pt idx="3">
                  <c:v>93.32</c:v>
                </c:pt>
                <c:pt idx="4">
                  <c:v>92.46</c:v>
                </c:pt>
                <c:pt idx="5">
                  <c:v>88.74</c:v>
                </c:pt>
                <c:pt idx="6">
                  <c:v>102.47</c:v>
                </c:pt>
                <c:pt idx="7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6-4FBF-ACB3-FEB35B87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telec...'!$L$23:$L$29</c:f>
              <c:numCache>
                <c:formatCode>0.0</c:formatCode>
                <c:ptCount val="7"/>
                <c:pt idx="0">
                  <c:v>69.63</c:v>
                </c:pt>
                <c:pt idx="1">
                  <c:v>90.36</c:v>
                </c:pt>
                <c:pt idx="2">
                  <c:v>93.86</c:v>
                </c:pt>
                <c:pt idx="3">
                  <c:v>94.39</c:v>
                </c:pt>
                <c:pt idx="4">
                  <c:v>93.93</c:v>
                </c:pt>
                <c:pt idx="5">
                  <c:v>91.35</c:v>
                </c:pt>
                <c:pt idx="6">
                  <c:v>85.83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9-48C2-B19E-4CFBFE17239A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telec...'!$L$32:$L$38</c:f>
              <c:numCache>
                <c:formatCode>0.0</c:formatCode>
                <c:ptCount val="7"/>
                <c:pt idx="0">
                  <c:v>71.400000000000006</c:v>
                </c:pt>
                <c:pt idx="1">
                  <c:v>88.97</c:v>
                </c:pt>
                <c:pt idx="2">
                  <c:v>92.4</c:v>
                </c:pt>
                <c:pt idx="3">
                  <c:v>92.39</c:v>
                </c:pt>
                <c:pt idx="4">
                  <c:v>92.05</c:v>
                </c:pt>
                <c:pt idx="5">
                  <c:v>89.37</c:v>
                </c:pt>
                <c:pt idx="6">
                  <c:v>84.01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9-48C2-B19E-4CFBFE17239A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telec...'!$L$41:$L$47</c:f>
              <c:numCache>
                <c:formatCode>0.0</c:formatCode>
                <c:ptCount val="7"/>
                <c:pt idx="0">
                  <c:v>71.400000000000006</c:v>
                </c:pt>
                <c:pt idx="1">
                  <c:v>88.97</c:v>
                </c:pt>
                <c:pt idx="2">
                  <c:v>92.4</c:v>
                </c:pt>
                <c:pt idx="3">
                  <c:v>92.39</c:v>
                </c:pt>
                <c:pt idx="4">
                  <c:v>92.05</c:v>
                </c:pt>
                <c:pt idx="5">
                  <c:v>89.37</c:v>
                </c:pt>
                <c:pt idx="6">
                  <c:v>84.01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9-48C2-B19E-4CFBFE17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'Agriculture, forestry and f...'!$L$108:$L$148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100.4627</c:v>
                </c:pt>
                <c:pt idx="2">
                  <c:v>100.005</c:v>
                </c:pt>
                <c:pt idx="3">
                  <c:v>98.310299999999998</c:v>
                </c:pt>
                <c:pt idx="4">
                  <c:v>96.454400000000007</c:v>
                </c:pt>
                <c:pt idx="5">
                  <c:v>96.356800000000007</c:v>
                </c:pt>
                <c:pt idx="6">
                  <c:v>96.687899999999999</c:v>
                </c:pt>
                <c:pt idx="7">
                  <c:v>96.566900000000004</c:v>
                </c:pt>
                <c:pt idx="8">
                  <c:v>96.618600000000001</c:v>
                </c:pt>
                <c:pt idx="9">
                  <c:v>96.710499999999996</c:v>
                </c:pt>
                <c:pt idx="10">
                  <c:v>96.600200000000001</c:v>
                </c:pt>
                <c:pt idx="11">
                  <c:v>96.2697</c:v>
                </c:pt>
                <c:pt idx="12">
                  <c:v>96.559799999999996</c:v>
                </c:pt>
                <c:pt idx="13">
                  <c:v>97.154899999999998</c:v>
                </c:pt>
                <c:pt idx="14">
                  <c:v>97.514300000000006</c:v>
                </c:pt>
                <c:pt idx="15">
                  <c:v>97.667199999999994</c:v>
                </c:pt>
                <c:pt idx="16">
                  <c:v>98.139099999999999</c:v>
                </c:pt>
                <c:pt idx="17">
                  <c:v>97.371399999999994</c:v>
                </c:pt>
                <c:pt idx="18">
                  <c:v>96.518100000000004</c:v>
                </c:pt>
                <c:pt idx="19">
                  <c:v>96.569000000000003</c:v>
                </c:pt>
                <c:pt idx="20">
                  <c:v>96.439499999999995</c:v>
                </c:pt>
                <c:pt idx="21">
                  <c:v>95.978899999999996</c:v>
                </c:pt>
                <c:pt idx="22">
                  <c:v>95.9499</c:v>
                </c:pt>
                <c:pt idx="23">
                  <c:v>95.813299999999998</c:v>
                </c:pt>
                <c:pt idx="24">
                  <c:v>96.240700000000004</c:v>
                </c:pt>
                <c:pt idx="25">
                  <c:v>96.580299999999994</c:v>
                </c:pt>
                <c:pt idx="26">
                  <c:v>96.592399999999998</c:v>
                </c:pt>
                <c:pt idx="27">
                  <c:v>96.780600000000007</c:v>
                </c:pt>
                <c:pt idx="28">
                  <c:v>96.745900000000006</c:v>
                </c:pt>
                <c:pt idx="29">
                  <c:v>95.153899999999993</c:v>
                </c:pt>
                <c:pt idx="30">
                  <c:v>92.046999999999997</c:v>
                </c:pt>
                <c:pt idx="31">
                  <c:v>91.228399999999993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C-4C2C-BAAD-62F5EB856B0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'Agriculture, forestry and f...'!$L$150:$L$190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102.13590000000001</c:v>
                </c:pt>
                <c:pt idx="2">
                  <c:v>103.2921</c:v>
                </c:pt>
                <c:pt idx="3">
                  <c:v>103.09610000000001</c:v>
                </c:pt>
                <c:pt idx="4">
                  <c:v>99.503</c:v>
                </c:pt>
                <c:pt idx="5">
                  <c:v>99.702500000000001</c:v>
                </c:pt>
                <c:pt idx="6">
                  <c:v>102.20440000000001</c:v>
                </c:pt>
                <c:pt idx="7">
                  <c:v>102.3382</c:v>
                </c:pt>
                <c:pt idx="8">
                  <c:v>101.00660000000001</c:v>
                </c:pt>
                <c:pt idx="9">
                  <c:v>100.5364</c:v>
                </c:pt>
                <c:pt idx="10">
                  <c:v>100.4832</c:v>
                </c:pt>
                <c:pt idx="11">
                  <c:v>99.543499999999995</c:v>
                </c:pt>
                <c:pt idx="12">
                  <c:v>99.963399999999993</c:v>
                </c:pt>
                <c:pt idx="13">
                  <c:v>101.571</c:v>
                </c:pt>
                <c:pt idx="14">
                  <c:v>105.798</c:v>
                </c:pt>
                <c:pt idx="15">
                  <c:v>105.7658</c:v>
                </c:pt>
                <c:pt idx="16">
                  <c:v>104.4689</c:v>
                </c:pt>
                <c:pt idx="17">
                  <c:v>97.893600000000006</c:v>
                </c:pt>
                <c:pt idx="18">
                  <c:v>97.017799999999994</c:v>
                </c:pt>
                <c:pt idx="19">
                  <c:v>96.800799999999995</c:v>
                </c:pt>
                <c:pt idx="20">
                  <c:v>97.0505</c:v>
                </c:pt>
                <c:pt idx="21">
                  <c:v>96.608599999999996</c:v>
                </c:pt>
                <c:pt idx="22">
                  <c:v>96.474699999999999</c:v>
                </c:pt>
                <c:pt idx="23">
                  <c:v>97.499700000000004</c:v>
                </c:pt>
                <c:pt idx="24">
                  <c:v>99.287899999999993</c:v>
                </c:pt>
                <c:pt idx="25">
                  <c:v>100.1221</c:v>
                </c:pt>
                <c:pt idx="26">
                  <c:v>100.6469</c:v>
                </c:pt>
                <c:pt idx="27">
                  <c:v>100.8524</c:v>
                </c:pt>
                <c:pt idx="28">
                  <c:v>100.67449999999999</c:v>
                </c:pt>
                <c:pt idx="29">
                  <c:v>100.194</c:v>
                </c:pt>
                <c:pt idx="30">
                  <c:v>97.219800000000006</c:v>
                </c:pt>
                <c:pt idx="31">
                  <c:v>96.452299999999994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C-4C2C-BAAD-62F5EB85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'Information media and telec...'!$L$108:$L$148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99.227900000000005</c:v>
                </c:pt>
                <c:pt idx="2">
                  <c:v>96.719099999999997</c:v>
                </c:pt>
                <c:pt idx="3">
                  <c:v>93.906400000000005</c:v>
                </c:pt>
                <c:pt idx="4">
                  <c:v>91.872799999999998</c:v>
                </c:pt>
                <c:pt idx="5">
                  <c:v>91.504400000000004</c:v>
                </c:pt>
                <c:pt idx="6">
                  <c:v>92.102000000000004</c:v>
                </c:pt>
                <c:pt idx="7">
                  <c:v>91.772999999999996</c:v>
                </c:pt>
                <c:pt idx="8">
                  <c:v>89.293800000000005</c:v>
                </c:pt>
                <c:pt idx="9">
                  <c:v>89.4071</c:v>
                </c:pt>
                <c:pt idx="10">
                  <c:v>89.452799999999996</c:v>
                </c:pt>
                <c:pt idx="11">
                  <c:v>89.540400000000005</c:v>
                </c:pt>
                <c:pt idx="12">
                  <c:v>92.456800000000001</c:v>
                </c:pt>
                <c:pt idx="13">
                  <c:v>93.4208</c:v>
                </c:pt>
                <c:pt idx="14">
                  <c:v>93.270799999999994</c:v>
                </c:pt>
                <c:pt idx="15">
                  <c:v>92.747900000000001</c:v>
                </c:pt>
                <c:pt idx="16">
                  <c:v>92.905000000000001</c:v>
                </c:pt>
                <c:pt idx="17">
                  <c:v>93.674499999999995</c:v>
                </c:pt>
                <c:pt idx="18">
                  <c:v>93.811099999999996</c:v>
                </c:pt>
                <c:pt idx="19">
                  <c:v>93.637200000000007</c:v>
                </c:pt>
                <c:pt idx="20">
                  <c:v>93.286199999999994</c:v>
                </c:pt>
                <c:pt idx="21">
                  <c:v>92.283600000000007</c:v>
                </c:pt>
                <c:pt idx="22">
                  <c:v>91.668700000000001</c:v>
                </c:pt>
                <c:pt idx="23">
                  <c:v>91.481899999999996</c:v>
                </c:pt>
                <c:pt idx="24">
                  <c:v>92.113600000000005</c:v>
                </c:pt>
                <c:pt idx="25">
                  <c:v>92.435599999999994</c:v>
                </c:pt>
                <c:pt idx="26">
                  <c:v>92.511600000000001</c:v>
                </c:pt>
                <c:pt idx="27">
                  <c:v>92.395700000000005</c:v>
                </c:pt>
                <c:pt idx="28">
                  <c:v>92.645499999999998</c:v>
                </c:pt>
                <c:pt idx="29">
                  <c:v>90.779399999999995</c:v>
                </c:pt>
                <c:pt idx="30">
                  <c:v>90.779399999999995</c:v>
                </c:pt>
                <c:pt idx="31">
                  <c:v>90.779399999999995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2-4CF8-B116-74A5F2D7636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'Information media and telec...'!$L$150:$L$190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100.79300000000001</c:v>
                </c:pt>
                <c:pt idx="2">
                  <c:v>103.26690000000001</c:v>
                </c:pt>
                <c:pt idx="3">
                  <c:v>102.7713</c:v>
                </c:pt>
                <c:pt idx="4">
                  <c:v>98.292900000000003</c:v>
                </c:pt>
                <c:pt idx="5">
                  <c:v>97.927000000000007</c:v>
                </c:pt>
                <c:pt idx="6">
                  <c:v>98.504199999999997</c:v>
                </c:pt>
                <c:pt idx="7">
                  <c:v>97.9238</c:v>
                </c:pt>
                <c:pt idx="8">
                  <c:v>87.652299999999997</c:v>
                </c:pt>
                <c:pt idx="9">
                  <c:v>87.205699999999993</c:v>
                </c:pt>
                <c:pt idx="10">
                  <c:v>87.451099999999997</c:v>
                </c:pt>
                <c:pt idx="11">
                  <c:v>87.778400000000005</c:v>
                </c:pt>
                <c:pt idx="12">
                  <c:v>94.585800000000006</c:v>
                </c:pt>
                <c:pt idx="13">
                  <c:v>97.349500000000006</c:v>
                </c:pt>
                <c:pt idx="14">
                  <c:v>99.156700000000001</c:v>
                </c:pt>
                <c:pt idx="15">
                  <c:v>99.656899999999993</c:v>
                </c:pt>
                <c:pt idx="16">
                  <c:v>96.951400000000007</c:v>
                </c:pt>
                <c:pt idx="17">
                  <c:v>92.853800000000007</c:v>
                </c:pt>
                <c:pt idx="18">
                  <c:v>93.2119</c:v>
                </c:pt>
                <c:pt idx="19">
                  <c:v>92.787099999999995</c:v>
                </c:pt>
                <c:pt idx="20">
                  <c:v>95.479600000000005</c:v>
                </c:pt>
                <c:pt idx="21">
                  <c:v>100.5093</c:v>
                </c:pt>
                <c:pt idx="22">
                  <c:v>101.92149999999999</c:v>
                </c:pt>
                <c:pt idx="23">
                  <c:v>100.0206</c:v>
                </c:pt>
                <c:pt idx="24">
                  <c:v>99.393799999999999</c:v>
                </c:pt>
                <c:pt idx="25">
                  <c:v>114.23569999999999</c:v>
                </c:pt>
                <c:pt idx="26">
                  <c:v>114.2338</c:v>
                </c:pt>
                <c:pt idx="27">
                  <c:v>114.23099999999999</c:v>
                </c:pt>
                <c:pt idx="28">
                  <c:v>100.0872</c:v>
                </c:pt>
                <c:pt idx="29">
                  <c:v>95.864199999999997</c:v>
                </c:pt>
                <c:pt idx="30">
                  <c:v>95.864199999999997</c:v>
                </c:pt>
                <c:pt idx="31">
                  <c:v>95.864199999999997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2-4CF8-B116-74A5F2D7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ser...'!$L$52:$L$59</c:f>
              <c:numCache>
                <c:formatCode>0.0</c:formatCode>
                <c:ptCount val="8"/>
                <c:pt idx="0">
                  <c:v>102.88</c:v>
                </c:pt>
                <c:pt idx="1">
                  <c:v>100.58</c:v>
                </c:pt>
                <c:pt idx="2">
                  <c:v>103.05</c:v>
                </c:pt>
                <c:pt idx="3">
                  <c:v>103.26</c:v>
                </c:pt>
                <c:pt idx="4">
                  <c:v>108.69</c:v>
                </c:pt>
                <c:pt idx="5">
                  <c:v>87.9</c:v>
                </c:pt>
                <c:pt idx="6">
                  <c:v>101.29</c:v>
                </c:pt>
                <c:pt idx="7">
                  <c:v>106.04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641-83AD-3D7640C0E6EC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ser...'!$L$61:$L$68</c:f>
              <c:numCache>
                <c:formatCode>0.0</c:formatCode>
                <c:ptCount val="8"/>
                <c:pt idx="0">
                  <c:v>100.82</c:v>
                </c:pt>
                <c:pt idx="1">
                  <c:v>99.29</c:v>
                </c:pt>
                <c:pt idx="2">
                  <c:v>101.8</c:v>
                </c:pt>
                <c:pt idx="3">
                  <c:v>101.39</c:v>
                </c:pt>
                <c:pt idx="4">
                  <c:v>106.78</c:v>
                </c:pt>
                <c:pt idx="5">
                  <c:v>84.31</c:v>
                </c:pt>
                <c:pt idx="6">
                  <c:v>99.45</c:v>
                </c:pt>
                <c:pt idx="7">
                  <c:v>103.14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E-4641-83AD-3D7640C0E6EC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ser...'!$L$70:$L$77</c:f>
              <c:numCache>
                <c:formatCode>0.0</c:formatCode>
                <c:ptCount val="8"/>
                <c:pt idx="0">
                  <c:v>101.93</c:v>
                </c:pt>
                <c:pt idx="1">
                  <c:v>100.5</c:v>
                </c:pt>
                <c:pt idx="2">
                  <c:v>101.82</c:v>
                </c:pt>
                <c:pt idx="3">
                  <c:v>102.49</c:v>
                </c:pt>
                <c:pt idx="4">
                  <c:v>107.32</c:v>
                </c:pt>
                <c:pt idx="5">
                  <c:v>85.31</c:v>
                </c:pt>
                <c:pt idx="6">
                  <c:v>100.31</c:v>
                </c:pt>
                <c:pt idx="7">
                  <c:v>103.48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E-4641-83AD-3D7640C0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ser...'!$L$81:$L$88</c:f>
              <c:numCache>
                <c:formatCode>0.0</c:formatCode>
                <c:ptCount val="8"/>
                <c:pt idx="0">
                  <c:v>103.23</c:v>
                </c:pt>
                <c:pt idx="1">
                  <c:v>101.19</c:v>
                </c:pt>
                <c:pt idx="2">
                  <c:v>101.38</c:v>
                </c:pt>
                <c:pt idx="3">
                  <c:v>103.15</c:v>
                </c:pt>
                <c:pt idx="4">
                  <c:v>104.37</c:v>
                </c:pt>
                <c:pt idx="5">
                  <c:v>99.53</c:v>
                </c:pt>
                <c:pt idx="6">
                  <c:v>97.2</c:v>
                </c:pt>
                <c:pt idx="7">
                  <c:v>101.33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5-490E-B94C-174E45BFE008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ser...'!$L$90:$L$97</c:f>
              <c:numCache>
                <c:formatCode>0.0</c:formatCode>
                <c:ptCount val="8"/>
                <c:pt idx="0">
                  <c:v>101.23</c:v>
                </c:pt>
                <c:pt idx="1">
                  <c:v>100.3</c:v>
                </c:pt>
                <c:pt idx="2">
                  <c:v>100.49</c:v>
                </c:pt>
                <c:pt idx="3">
                  <c:v>100.93</c:v>
                </c:pt>
                <c:pt idx="4">
                  <c:v>102.9</c:v>
                </c:pt>
                <c:pt idx="5">
                  <c:v>97.63</c:v>
                </c:pt>
                <c:pt idx="6">
                  <c:v>95.91</c:v>
                </c:pt>
                <c:pt idx="7">
                  <c:v>99.28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5-490E-B94C-174E45BFE008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ser...'!$L$99:$L$106</c:f>
              <c:numCache>
                <c:formatCode>0.0</c:formatCode>
                <c:ptCount val="8"/>
                <c:pt idx="0">
                  <c:v>102.05</c:v>
                </c:pt>
                <c:pt idx="1">
                  <c:v>101.35</c:v>
                </c:pt>
                <c:pt idx="2">
                  <c:v>100.43</c:v>
                </c:pt>
                <c:pt idx="3">
                  <c:v>101.69</c:v>
                </c:pt>
                <c:pt idx="4">
                  <c:v>102.75</c:v>
                </c:pt>
                <c:pt idx="5">
                  <c:v>100.06</c:v>
                </c:pt>
                <c:pt idx="6">
                  <c:v>96.17</c:v>
                </c:pt>
                <c:pt idx="7">
                  <c:v>99.07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5-490E-B94C-174E45BF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ser...'!$L$23:$L$29</c:f>
              <c:numCache>
                <c:formatCode>0.0</c:formatCode>
                <c:ptCount val="7"/>
                <c:pt idx="0">
                  <c:v>127.74</c:v>
                </c:pt>
                <c:pt idx="1">
                  <c:v>105.34</c:v>
                </c:pt>
                <c:pt idx="2">
                  <c:v>103.26</c:v>
                </c:pt>
                <c:pt idx="3">
                  <c:v>102.29</c:v>
                </c:pt>
                <c:pt idx="4">
                  <c:v>101.04</c:v>
                </c:pt>
                <c:pt idx="5">
                  <c:v>97.26</c:v>
                </c:pt>
                <c:pt idx="6">
                  <c:v>96.21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C-4BC0-94B5-3920C926BFF7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ser...'!$L$32:$L$38</c:f>
              <c:numCache>
                <c:formatCode>0.0</c:formatCode>
                <c:ptCount val="7"/>
                <c:pt idx="0">
                  <c:v>134.01</c:v>
                </c:pt>
                <c:pt idx="1">
                  <c:v>104.69</c:v>
                </c:pt>
                <c:pt idx="2">
                  <c:v>102.09</c:v>
                </c:pt>
                <c:pt idx="3">
                  <c:v>100.73</c:v>
                </c:pt>
                <c:pt idx="4">
                  <c:v>99</c:v>
                </c:pt>
                <c:pt idx="5">
                  <c:v>94.53</c:v>
                </c:pt>
                <c:pt idx="6">
                  <c:v>89.31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C-4BC0-94B5-3920C926BFF7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ser...'!$L$41:$L$47</c:f>
              <c:numCache>
                <c:formatCode>0.0</c:formatCode>
                <c:ptCount val="7"/>
                <c:pt idx="0">
                  <c:v>139.16</c:v>
                </c:pt>
                <c:pt idx="1">
                  <c:v>105.57</c:v>
                </c:pt>
                <c:pt idx="2">
                  <c:v>103.02</c:v>
                </c:pt>
                <c:pt idx="3">
                  <c:v>101.8</c:v>
                </c:pt>
                <c:pt idx="4">
                  <c:v>99.72</c:v>
                </c:pt>
                <c:pt idx="5">
                  <c:v>94.57</c:v>
                </c:pt>
                <c:pt idx="6">
                  <c:v>88.63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C-4BC0-94B5-3920C926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'Financial and insurance ser...'!$L$108:$L$148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100.3062</c:v>
                </c:pt>
                <c:pt idx="2">
                  <c:v>99.549000000000007</c:v>
                </c:pt>
                <c:pt idx="3">
                  <c:v>98.949399999999997</c:v>
                </c:pt>
                <c:pt idx="4">
                  <c:v>99.445400000000006</c:v>
                </c:pt>
                <c:pt idx="5">
                  <c:v>99.622699999999995</c:v>
                </c:pt>
                <c:pt idx="6">
                  <c:v>99.770600000000002</c:v>
                </c:pt>
                <c:pt idx="7">
                  <c:v>100.30070000000001</c:v>
                </c:pt>
                <c:pt idx="8">
                  <c:v>100.1759</c:v>
                </c:pt>
                <c:pt idx="9">
                  <c:v>100.29040000000001</c:v>
                </c:pt>
                <c:pt idx="10">
                  <c:v>100.5742</c:v>
                </c:pt>
                <c:pt idx="11">
                  <c:v>100.7084</c:v>
                </c:pt>
                <c:pt idx="12">
                  <c:v>100.71550000000001</c:v>
                </c:pt>
                <c:pt idx="13">
                  <c:v>100.6439</c:v>
                </c:pt>
                <c:pt idx="14">
                  <c:v>100.5716</c:v>
                </c:pt>
                <c:pt idx="15">
                  <c:v>99.943899999999999</c:v>
                </c:pt>
                <c:pt idx="16">
                  <c:v>100.191</c:v>
                </c:pt>
                <c:pt idx="17">
                  <c:v>102.5569</c:v>
                </c:pt>
                <c:pt idx="18">
                  <c:v>102.5089</c:v>
                </c:pt>
                <c:pt idx="19">
                  <c:v>102.46599999999999</c:v>
                </c:pt>
                <c:pt idx="20">
                  <c:v>102.3287</c:v>
                </c:pt>
                <c:pt idx="21">
                  <c:v>101.8259</c:v>
                </c:pt>
                <c:pt idx="22">
                  <c:v>101.8233</c:v>
                </c:pt>
                <c:pt idx="23">
                  <c:v>101.87179999999999</c:v>
                </c:pt>
                <c:pt idx="24">
                  <c:v>101.9114</c:v>
                </c:pt>
                <c:pt idx="25">
                  <c:v>101.9474</c:v>
                </c:pt>
                <c:pt idx="26">
                  <c:v>102.3313</c:v>
                </c:pt>
                <c:pt idx="27">
                  <c:v>102.7039</c:v>
                </c:pt>
                <c:pt idx="28">
                  <c:v>102.669</c:v>
                </c:pt>
                <c:pt idx="29">
                  <c:v>101.97280000000001</c:v>
                </c:pt>
                <c:pt idx="30">
                  <c:v>101.1879</c:v>
                </c:pt>
                <c:pt idx="31">
                  <c:v>102.0329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F-47C9-814B-26BA1129C69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'Financial and insurance ser...'!$L$150:$L$190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106.9036</c:v>
                </c:pt>
                <c:pt idx="2">
                  <c:v>107.60720000000001</c:v>
                </c:pt>
                <c:pt idx="3">
                  <c:v>99.507099999999994</c:v>
                </c:pt>
                <c:pt idx="4">
                  <c:v>97.995900000000006</c:v>
                </c:pt>
                <c:pt idx="5">
                  <c:v>95.305099999999996</c:v>
                </c:pt>
                <c:pt idx="6">
                  <c:v>91.973399999999998</c:v>
                </c:pt>
                <c:pt idx="7">
                  <c:v>92.335300000000004</c:v>
                </c:pt>
                <c:pt idx="8">
                  <c:v>90.098299999999995</c:v>
                </c:pt>
                <c:pt idx="9">
                  <c:v>90.441900000000004</c:v>
                </c:pt>
                <c:pt idx="10">
                  <c:v>91.641000000000005</c:v>
                </c:pt>
                <c:pt idx="11">
                  <c:v>93.047899999999998</c:v>
                </c:pt>
                <c:pt idx="12">
                  <c:v>92.641599999999997</c:v>
                </c:pt>
                <c:pt idx="13">
                  <c:v>92.797399999999996</c:v>
                </c:pt>
                <c:pt idx="14">
                  <c:v>93.244399999999999</c:v>
                </c:pt>
                <c:pt idx="15">
                  <c:v>92.371799999999993</c:v>
                </c:pt>
                <c:pt idx="16">
                  <c:v>93.957599999999999</c:v>
                </c:pt>
                <c:pt idx="17">
                  <c:v>96.270799999999994</c:v>
                </c:pt>
                <c:pt idx="18">
                  <c:v>96.023499999999999</c:v>
                </c:pt>
                <c:pt idx="19">
                  <c:v>94.869</c:v>
                </c:pt>
                <c:pt idx="20">
                  <c:v>95.227999999999994</c:v>
                </c:pt>
                <c:pt idx="21">
                  <c:v>95.929100000000005</c:v>
                </c:pt>
                <c:pt idx="22">
                  <c:v>95.167500000000004</c:v>
                </c:pt>
                <c:pt idx="23">
                  <c:v>95.4756</c:v>
                </c:pt>
                <c:pt idx="24">
                  <c:v>95.772900000000007</c:v>
                </c:pt>
                <c:pt idx="25">
                  <c:v>97.563999999999993</c:v>
                </c:pt>
                <c:pt idx="26">
                  <c:v>106.1575</c:v>
                </c:pt>
                <c:pt idx="27">
                  <c:v>126.5371</c:v>
                </c:pt>
                <c:pt idx="28">
                  <c:v>118.7677</c:v>
                </c:pt>
                <c:pt idx="29">
                  <c:v>96.139499999999998</c:v>
                </c:pt>
                <c:pt idx="30">
                  <c:v>93.195899999999995</c:v>
                </c:pt>
                <c:pt idx="31">
                  <c:v>93.508600000000001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F-47C9-814B-26BA1129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est...'!$L$52:$L$59</c:f>
              <c:numCache>
                <c:formatCode>0.0</c:formatCode>
                <c:ptCount val="8"/>
                <c:pt idx="0">
                  <c:v>95.53</c:v>
                </c:pt>
                <c:pt idx="1">
                  <c:v>91.57</c:v>
                </c:pt>
                <c:pt idx="2">
                  <c:v>97.23</c:v>
                </c:pt>
                <c:pt idx="3">
                  <c:v>94.15</c:v>
                </c:pt>
                <c:pt idx="4">
                  <c:v>96.64</c:v>
                </c:pt>
                <c:pt idx="5">
                  <c:v>97.16</c:v>
                </c:pt>
                <c:pt idx="6">
                  <c:v>97.79</c:v>
                </c:pt>
                <c:pt idx="7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0-4EF1-BBF9-7D787A0BFF63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est...'!$L$61:$L$68</c:f>
              <c:numCache>
                <c:formatCode>0.0</c:formatCode>
                <c:ptCount val="8"/>
                <c:pt idx="0">
                  <c:v>93.04</c:v>
                </c:pt>
                <c:pt idx="1">
                  <c:v>89.61</c:v>
                </c:pt>
                <c:pt idx="2">
                  <c:v>94.46</c:v>
                </c:pt>
                <c:pt idx="3">
                  <c:v>92.41</c:v>
                </c:pt>
                <c:pt idx="4">
                  <c:v>97.24</c:v>
                </c:pt>
                <c:pt idx="5">
                  <c:v>94.65</c:v>
                </c:pt>
                <c:pt idx="6">
                  <c:v>96.36</c:v>
                </c:pt>
                <c:pt idx="7">
                  <c:v>90.7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0-4EF1-BBF9-7D787A0BFF63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est...'!$L$70:$L$77</c:f>
              <c:numCache>
                <c:formatCode>0.0</c:formatCode>
                <c:ptCount val="8"/>
                <c:pt idx="0">
                  <c:v>92.73</c:v>
                </c:pt>
                <c:pt idx="1">
                  <c:v>89.45</c:v>
                </c:pt>
                <c:pt idx="2">
                  <c:v>93.97</c:v>
                </c:pt>
                <c:pt idx="3">
                  <c:v>92.74</c:v>
                </c:pt>
                <c:pt idx="4">
                  <c:v>95.57</c:v>
                </c:pt>
                <c:pt idx="5">
                  <c:v>94.03</c:v>
                </c:pt>
                <c:pt idx="6">
                  <c:v>94.58</c:v>
                </c:pt>
                <c:pt idx="7">
                  <c:v>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0-4EF1-BBF9-7D787A0BF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est...'!$L$81:$L$88</c:f>
              <c:numCache>
                <c:formatCode>0.0</c:formatCode>
                <c:ptCount val="8"/>
                <c:pt idx="0">
                  <c:v>95.23</c:v>
                </c:pt>
                <c:pt idx="1">
                  <c:v>90.29</c:v>
                </c:pt>
                <c:pt idx="2">
                  <c:v>96.06</c:v>
                </c:pt>
                <c:pt idx="3">
                  <c:v>95.68</c:v>
                </c:pt>
                <c:pt idx="4">
                  <c:v>93.01</c:v>
                </c:pt>
                <c:pt idx="5">
                  <c:v>96.12</c:v>
                </c:pt>
                <c:pt idx="6">
                  <c:v>95.01</c:v>
                </c:pt>
                <c:pt idx="7">
                  <c:v>94.69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0-4E3E-B964-A8EB3841664C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est...'!$L$90:$L$97</c:f>
              <c:numCache>
                <c:formatCode>0.0</c:formatCode>
                <c:ptCount val="8"/>
                <c:pt idx="0">
                  <c:v>92.22</c:v>
                </c:pt>
                <c:pt idx="1">
                  <c:v>88.19</c:v>
                </c:pt>
                <c:pt idx="2">
                  <c:v>93.46</c:v>
                </c:pt>
                <c:pt idx="3">
                  <c:v>95.43</c:v>
                </c:pt>
                <c:pt idx="4">
                  <c:v>92.97</c:v>
                </c:pt>
                <c:pt idx="5">
                  <c:v>95.5</c:v>
                </c:pt>
                <c:pt idx="6">
                  <c:v>90.55</c:v>
                </c:pt>
                <c:pt idx="7">
                  <c:v>92.23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0-4E3E-B964-A8EB3841664C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est...'!$L$99:$L$106</c:f>
              <c:numCache>
                <c:formatCode>0.0</c:formatCode>
                <c:ptCount val="8"/>
                <c:pt idx="0">
                  <c:v>91.44</c:v>
                </c:pt>
                <c:pt idx="1">
                  <c:v>87.77</c:v>
                </c:pt>
                <c:pt idx="2">
                  <c:v>92.33</c:v>
                </c:pt>
                <c:pt idx="3">
                  <c:v>95.05</c:v>
                </c:pt>
                <c:pt idx="4">
                  <c:v>90.11</c:v>
                </c:pt>
                <c:pt idx="5">
                  <c:v>96.13</c:v>
                </c:pt>
                <c:pt idx="6">
                  <c:v>90.37</c:v>
                </c:pt>
                <c:pt idx="7">
                  <c:v>90.91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0-4E3E-B964-A8EB3841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est...'!$L$23:$L$29</c:f>
              <c:numCache>
                <c:formatCode>0.0</c:formatCode>
                <c:ptCount val="7"/>
                <c:pt idx="0">
                  <c:v>128.33000000000001</c:v>
                </c:pt>
                <c:pt idx="1">
                  <c:v>91.19</c:v>
                </c:pt>
                <c:pt idx="2">
                  <c:v>94.35</c:v>
                </c:pt>
                <c:pt idx="3">
                  <c:v>96.12</c:v>
                </c:pt>
                <c:pt idx="4">
                  <c:v>97.04</c:v>
                </c:pt>
                <c:pt idx="5">
                  <c:v>95.32</c:v>
                </c:pt>
                <c:pt idx="6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F-417F-82BD-C3641B08329A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est...'!$L$32:$L$38</c:f>
              <c:numCache>
                <c:formatCode>0.0</c:formatCode>
                <c:ptCount val="7"/>
                <c:pt idx="0">
                  <c:v>135.69999999999999</c:v>
                </c:pt>
                <c:pt idx="1">
                  <c:v>90.33</c:v>
                </c:pt>
                <c:pt idx="2">
                  <c:v>92.07</c:v>
                </c:pt>
                <c:pt idx="3">
                  <c:v>93.82</c:v>
                </c:pt>
                <c:pt idx="4">
                  <c:v>94.38</c:v>
                </c:pt>
                <c:pt idx="5">
                  <c:v>91.47</c:v>
                </c:pt>
                <c:pt idx="6">
                  <c:v>88.73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F-417F-82BD-C3641B08329A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est...'!$L$41:$L$47</c:f>
              <c:numCache>
                <c:formatCode>0.0</c:formatCode>
                <c:ptCount val="7"/>
                <c:pt idx="0">
                  <c:v>141.02000000000001</c:v>
                </c:pt>
                <c:pt idx="1">
                  <c:v>89.97</c:v>
                </c:pt>
                <c:pt idx="2">
                  <c:v>91.36</c:v>
                </c:pt>
                <c:pt idx="3">
                  <c:v>93.12</c:v>
                </c:pt>
                <c:pt idx="4">
                  <c:v>93.48</c:v>
                </c:pt>
                <c:pt idx="5">
                  <c:v>90.24</c:v>
                </c:pt>
                <c:pt idx="6">
                  <c:v>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F-417F-82BD-C3641B08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'Rental, hiring and real est...'!$L$108:$L$148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98.776300000000006</c:v>
                </c:pt>
                <c:pt idx="2">
                  <c:v>95.738600000000005</c:v>
                </c:pt>
                <c:pt idx="3">
                  <c:v>92.519900000000007</c:v>
                </c:pt>
                <c:pt idx="4">
                  <c:v>90.577500000000001</c:v>
                </c:pt>
                <c:pt idx="5">
                  <c:v>89.775400000000005</c:v>
                </c:pt>
                <c:pt idx="6">
                  <c:v>89.761099999999999</c:v>
                </c:pt>
                <c:pt idx="7">
                  <c:v>90.183199999999999</c:v>
                </c:pt>
                <c:pt idx="8">
                  <c:v>90.839799999999997</c:v>
                </c:pt>
                <c:pt idx="9">
                  <c:v>91.229799999999997</c:v>
                </c:pt>
                <c:pt idx="10">
                  <c:v>91.496799999999993</c:v>
                </c:pt>
                <c:pt idx="11">
                  <c:v>91.955799999999996</c:v>
                </c:pt>
                <c:pt idx="12">
                  <c:v>91.735200000000006</c:v>
                </c:pt>
                <c:pt idx="13">
                  <c:v>91.870699999999999</c:v>
                </c:pt>
                <c:pt idx="14">
                  <c:v>92.093900000000005</c:v>
                </c:pt>
                <c:pt idx="15">
                  <c:v>92.500799999999998</c:v>
                </c:pt>
                <c:pt idx="16">
                  <c:v>93.5244</c:v>
                </c:pt>
                <c:pt idx="17">
                  <c:v>93.937399999999997</c:v>
                </c:pt>
                <c:pt idx="18">
                  <c:v>94.018600000000006</c:v>
                </c:pt>
                <c:pt idx="19">
                  <c:v>93.391499999999994</c:v>
                </c:pt>
                <c:pt idx="20">
                  <c:v>93.394499999999994</c:v>
                </c:pt>
                <c:pt idx="21">
                  <c:v>94.720799999999997</c:v>
                </c:pt>
                <c:pt idx="22">
                  <c:v>94.713800000000006</c:v>
                </c:pt>
                <c:pt idx="23">
                  <c:v>94.587900000000005</c:v>
                </c:pt>
                <c:pt idx="24">
                  <c:v>94.884900000000002</c:v>
                </c:pt>
                <c:pt idx="25">
                  <c:v>94.963099999999997</c:v>
                </c:pt>
                <c:pt idx="26">
                  <c:v>95.061199999999999</c:v>
                </c:pt>
                <c:pt idx="27">
                  <c:v>95.225399999999993</c:v>
                </c:pt>
                <c:pt idx="28">
                  <c:v>95.406899999999993</c:v>
                </c:pt>
                <c:pt idx="29">
                  <c:v>94.574399999999997</c:v>
                </c:pt>
                <c:pt idx="30">
                  <c:v>93.376300000000001</c:v>
                </c:pt>
                <c:pt idx="31">
                  <c:v>92.793499999999995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F-4B50-B3B4-28D64C361D1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'Rental, hiring and real est...'!$L$150:$L$190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99.093199999999996</c:v>
                </c:pt>
                <c:pt idx="2">
                  <c:v>98.253</c:v>
                </c:pt>
                <c:pt idx="3">
                  <c:v>97.584699999999998</c:v>
                </c:pt>
                <c:pt idx="4">
                  <c:v>94.2697</c:v>
                </c:pt>
                <c:pt idx="5">
                  <c:v>93.374600000000001</c:v>
                </c:pt>
                <c:pt idx="6">
                  <c:v>94.551000000000002</c:v>
                </c:pt>
                <c:pt idx="7">
                  <c:v>95.001099999999994</c:v>
                </c:pt>
                <c:pt idx="8">
                  <c:v>89.892899999999997</c:v>
                </c:pt>
                <c:pt idx="9">
                  <c:v>89.129800000000003</c:v>
                </c:pt>
                <c:pt idx="10">
                  <c:v>87.984999999999999</c:v>
                </c:pt>
                <c:pt idx="11">
                  <c:v>89.465199999999996</c:v>
                </c:pt>
                <c:pt idx="12">
                  <c:v>91.9803</c:v>
                </c:pt>
                <c:pt idx="13">
                  <c:v>91.585999999999999</c:v>
                </c:pt>
                <c:pt idx="14">
                  <c:v>94.920299999999997</c:v>
                </c:pt>
                <c:pt idx="15">
                  <c:v>97.086699999999993</c:v>
                </c:pt>
                <c:pt idx="16">
                  <c:v>96.980199999999996</c:v>
                </c:pt>
                <c:pt idx="17">
                  <c:v>92.392899999999997</c:v>
                </c:pt>
                <c:pt idx="18">
                  <c:v>92.192099999999996</c:v>
                </c:pt>
                <c:pt idx="19">
                  <c:v>91.150400000000005</c:v>
                </c:pt>
                <c:pt idx="20">
                  <c:v>92.674899999999994</c:v>
                </c:pt>
                <c:pt idx="21">
                  <c:v>96.130200000000002</c:v>
                </c:pt>
                <c:pt idx="22">
                  <c:v>95.859899999999996</c:v>
                </c:pt>
                <c:pt idx="23">
                  <c:v>95.918300000000002</c:v>
                </c:pt>
                <c:pt idx="24">
                  <c:v>97.068700000000007</c:v>
                </c:pt>
                <c:pt idx="25">
                  <c:v>102.3507</c:v>
                </c:pt>
                <c:pt idx="26">
                  <c:v>100.6341</c:v>
                </c:pt>
                <c:pt idx="27">
                  <c:v>98.870099999999994</c:v>
                </c:pt>
                <c:pt idx="28">
                  <c:v>101.97020000000001</c:v>
                </c:pt>
                <c:pt idx="29">
                  <c:v>99.850399999999993</c:v>
                </c:pt>
                <c:pt idx="30">
                  <c:v>94.0518</c:v>
                </c:pt>
                <c:pt idx="31">
                  <c:v>92.849100000000007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F-4B50-B3B4-28D64C36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an...'!$L$52:$L$59</c:f>
              <c:numCache>
                <c:formatCode>0.0</c:formatCode>
                <c:ptCount val="8"/>
                <c:pt idx="0">
                  <c:v>96.98</c:v>
                </c:pt>
                <c:pt idx="1">
                  <c:v>95.95</c:v>
                </c:pt>
                <c:pt idx="2">
                  <c:v>98.01</c:v>
                </c:pt>
                <c:pt idx="3">
                  <c:v>99.33</c:v>
                </c:pt>
                <c:pt idx="4">
                  <c:v>102.54</c:v>
                </c:pt>
                <c:pt idx="5">
                  <c:v>102.09</c:v>
                </c:pt>
                <c:pt idx="6">
                  <c:v>94.57</c:v>
                </c:pt>
                <c:pt idx="7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4-4DBA-B86C-A0D426D710D1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an...'!$L$61:$L$68</c:f>
              <c:numCache>
                <c:formatCode>0.0</c:formatCode>
                <c:ptCount val="8"/>
                <c:pt idx="0">
                  <c:v>93.78</c:v>
                </c:pt>
                <c:pt idx="1">
                  <c:v>92.58</c:v>
                </c:pt>
                <c:pt idx="2">
                  <c:v>95.12</c:v>
                </c:pt>
                <c:pt idx="3">
                  <c:v>97.36</c:v>
                </c:pt>
                <c:pt idx="4">
                  <c:v>99.31</c:v>
                </c:pt>
                <c:pt idx="5">
                  <c:v>96.42</c:v>
                </c:pt>
                <c:pt idx="6">
                  <c:v>91.32</c:v>
                </c:pt>
                <c:pt idx="7">
                  <c:v>95.69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4-4DBA-B86C-A0D426D710D1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an...'!$L$70:$L$77</c:f>
              <c:numCache>
                <c:formatCode>0.0</c:formatCode>
                <c:ptCount val="8"/>
                <c:pt idx="0">
                  <c:v>94.19</c:v>
                </c:pt>
                <c:pt idx="1">
                  <c:v>92.92</c:v>
                </c:pt>
                <c:pt idx="2">
                  <c:v>95.11</c:v>
                </c:pt>
                <c:pt idx="3">
                  <c:v>97.11</c:v>
                </c:pt>
                <c:pt idx="4">
                  <c:v>98.62</c:v>
                </c:pt>
                <c:pt idx="5">
                  <c:v>98.62</c:v>
                </c:pt>
                <c:pt idx="6">
                  <c:v>90.56</c:v>
                </c:pt>
                <c:pt idx="7">
                  <c:v>95.62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4-4DBA-B86C-A0D426D71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99.77</c:v>
                </c:pt>
                <c:pt idx="1">
                  <c:v>101.06</c:v>
                </c:pt>
                <c:pt idx="2">
                  <c:v>97.29</c:v>
                </c:pt>
                <c:pt idx="3">
                  <c:v>95.74</c:v>
                </c:pt>
                <c:pt idx="4">
                  <c:v>98.31</c:v>
                </c:pt>
                <c:pt idx="5">
                  <c:v>87.98</c:v>
                </c:pt>
                <c:pt idx="6">
                  <c:v>95.48</c:v>
                </c:pt>
                <c:pt idx="7">
                  <c:v>96.71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B-4436-A37D-30319D6660E2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101.69</c:v>
                </c:pt>
                <c:pt idx="1">
                  <c:v>99.51</c:v>
                </c:pt>
                <c:pt idx="2">
                  <c:v>97.76</c:v>
                </c:pt>
                <c:pt idx="3">
                  <c:v>94.83</c:v>
                </c:pt>
                <c:pt idx="4">
                  <c:v>98.2</c:v>
                </c:pt>
                <c:pt idx="5">
                  <c:v>87.55</c:v>
                </c:pt>
                <c:pt idx="6">
                  <c:v>94.91</c:v>
                </c:pt>
                <c:pt idx="7">
                  <c:v>99.34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B-4436-A37D-30319D6660E2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101.94</c:v>
                </c:pt>
                <c:pt idx="1">
                  <c:v>97.09</c:v>
                </c:pt>
                <c:pt idx="2">
                  <c:v>98.51</c:v>
                </c:pt>
                <c:pt idx="3">
                  <c:v>96.49</c:v>
                </c:pt>
                <c:pt idx="4">
                  <c:v>98.74</c:v>
                </c:pt>
                <c:pt idx="5">
                  <c:v>88.85</c:v>
                </c:pt>
                <c:pt idx="6">
                  <c:v>93.88</c:v>
                </c:pt>
                <c:pt idx="7">
                  <c:v>97.37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B-4436-A37D-30319D66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an...'!$L$81:$L$88</c:f>
              <c:numCache>
                <c:formatCode>0.0</c:formatCode>
                <c:ptCount val="8"/>
                <c:pt idx="0">
                  <c:v>97.81</c:v>
                </c:pt>
                <c:pt idx="1">
                  <c:v>96.79</c:v>
                </c:pt>
                <c:pt idx="2">
                  <c:v>100.13</c:v>
                </c:pt>
                <c:pt idx="3">
                  <c:v>101.91</c:v>
                </c:pt>
                <c:pt idx="4">
                  <c:v>100.73</c:v>
                </c:pt>
                <c:pt idx="5">
                  <c:v>100.89</c:v>
                </c:pt>
                <c:pt idx="6">
                  <c:v>96.99</c:v>
                </c:pt>
                <c:pt idx="7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A-4F9C-8678-3ADC4B95F4D5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an...'!$L$90:$L$97</c:f>
              <c:numCache>
                <c:formatCode>0.0</c:formatCode>
                <c:ptCount val="8"/>
                <c:pt idx="0">
                  <c:v>94.48</c:v>
                </c:pt>
                <c:pt idx="1">
                  <c:v>93.9</c:v>
                </c:pt>
                <c:pt idx="2">
                  <c:v>97.01</c:v>
                </c:pt>
                <c:pt idx="3">
                  <c:v>99.53</c:v>
                </c:pt>
                <c:pt idx="4">
                  <c:v>97.64</c:v>
                </c:pt>
                <c:pt idx="5">
                  <c:v>95.29</c:v>
                </c:pt>
                <c:pt idx="6">
                  <c:v>92.03</c:v>
                </c:pt>
                <c:pt idx="7">
                  <c:v>96.11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A-4F9C-8678-3ADC4B95F4D5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an...'!$L$99:$L$106</c:f>
              <c:numCache>
                <c:formatCode>0.0</c:formatCode>
                <c:ptCount val="8"/>
                <c:pt idx="0">
                  <c:v>94.62</c:v>
                </c:pt>
                <c:pt idx="1">
                  <c:v>93.85</c:v>
                </c:pt>
                <c:pt idx="2">
                  <c:v>97.03</c:v>
                </c:pt>
                <c:pt idx="3">
                  <c:v>98.95</c:v>
                </c:pt>
                <c:pt idx="4">
                  <c:v>97</c:v>
                </c:pt>
                <c:pt idx="5">
                  <c:v>97.47</c:v>
                </c:pt>
                <c:pt idx="6">
                  <c:v>92.21</c:v>
                </c:pt>
                <c:pt idx="7">
                  <c:v>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A-4F9C-8678-3ADC4B95F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an...'!$L$23:$L$29</c:f>
              <c:numCache>
                <c:formatCode>0.0</c:formatCode>
                <c:ptCount val="7"/>
                <c:pt idx="0">
                  <c:v>111.59</c:v>
                </c:pt>
                <c:pt idx="1">
                  <c:v>97.42</c:v>
                </c:pt>
                <c:pt idx="2">
                  <c:v>97.76</c:v>
                </c:pt>
                <c:pt idx="3">
                  <c:v>98.56</c:v>
                </c:pt>
                <c:pt idx="4">
                  <c:v>98.8</c:v>
                </c:pt>
                <c:pt idx="5">
                  <c:v>97.69</c:v>
                </c:pt>
                <c:pt idx="6">
                  <c:v>96.06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F-4C2A-9994-D382831D20CA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an...'!$L$32:$L$38</c:f>
              <c:numCache>
                <c:formatCode>0.0</c:formatCode>
                <c:ptCount val="7"/>
                <c:pt idx="0">
                  <c:v>110.22</c:v>
                </c:pt>
                <c:pt idx="1">
                  <c:v>95.32</c:v>
                </c:pt>
                <c:pt idx="2">
                  <c:v>95.14</c:v>
                </c:pt>
                <c:pt idx="3">
                  <c:v>95.43</c:v>
                </c:pt>
                <c:pt idx="4">
                  <c:v>95.49</c:v>
                </c:pt>
                <c:pt idx="5">
                  <c:v>93.57</c:v>
                </c:pt>
                <c:pt idx="6">
                  <c:v>89.71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F-4C2A-9994-D382831D20CA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an...'!$L$41:$L$47</c:f>
              <c:numCache>
                <c:formatCode>0.0</c:formatCode>
                <c:ptCount val="7"/>
                <c:pt idx="0">
                  <c:v>109.32</c:v>
                </c:pt>
                <c:pt idx="1">
                  <c:v>95.79</c:v>
                </c:pt>
                <c:pt idx="2">
                  <c:v>95.48</c:v>
                </c:pt>
                <c:pt idx="3">
                  <c:v>95.76</c:v>
                </c:pt>
                <c:pt idx="4">
                  <c:v>95.52</c:v>
                </c:pt>
                <c:pt idx="5">
                  <c:v>93.03</c:v>
                </c:pt>
                <c:pt idx="6">
                  <c:v>88.41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F-4C2A-9994-D382831D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'Professional, scientific an...'!$L$108:$L$148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99.481300000000005</c:v>
                </c:pt>
                <c:pt idx="2">
                  <c:v>98.177400000000006</c:v>
                </c:pt>
                <c:pt idx="3">
                  <c:v>97.249899999999997</c:v>
                </c:pt>
                <c:pt idx="4">
                  <c:v>96.719399999999993</c:v>
                </c:pt>
                <c:pt idx="5">
                  <c:v>96.378299999999996</c:v>
                </c:pt>
                <c:pt idx="6">
                  <c:v>96.301599999999993</c:v>
                </c:pt>
                <c:pt idx="7">
                  <c:v>96.449100000000001</c:v>
                </c:pt>
                <c:pt idx="8">
                  <c:v>96.568399999999997</c:v>
                </c:pt>
                <c:pt idx="9">
                  <c:v>96.862700000000004</c:v>
                </c:pt>
                <c:pt idx="10">
                  <c:v>96.844099999999997</c:v>
                </c:pt>
                <c:pt idx="11">
                  <c:v>96.852000000000004</c:v>
                </c:pt>
                <c:pt idx="12">
                  <c:v>96.732600000000005</c:v>
                </c:pt>
                <c:pt idx="13">
                  <c:v>97.458699999999993</c:v>
                </c:pt>
                <c:pt idx="14">
                  <c:v>96.963200000000001</c:v>
                </c:pt>
                <c:pt idx="15">
                  <c:v>96.0672</c:v>
                </c:pt>
                <c:pt idx="16">
                  <c:v>96.8005</c:v>
                </c:pt>
                <c:pt idx="17">
                  <c:v>98.332499999999996</c:v>
                </c:pt>
                <c:pt idx="18">
                  <c:v>98.4285</c:v>
                </c:pt>
                <c:pt idx="19">
                  <c:v>98.944100000000006</c:v>
                </c:pt>
                <c:pt idx="20">
                  <c:v>98.695099999999996</c:v>
                </c:pt>
                <c:pt idx="21">
                  <c:v>98.3917</c:v>
                </c:pt>
                <c:pt idx="22">
                  <c:v>98.567999999999998</c:v>
                </c:pt>
                <c:pt idx="23">
                  <c:v>98.589200000000005</c:v>
                </c:pt>
                <c:pt idx="24">
                  <c:v>98.666399999999996</c:v>
                </c:pt>
                <c:pt idx="25">
                  <c:v>98.207400000000007</c:v>
                </c:pt>
                <c:pt idx="26">
                  <c:v>98.330399999999997</c:v>
                </c:pt>
                <c:pt idx="27">
                  <c:v>98.139600000000002</c:v>
                </c:pt>
                <c:pt idx="28">
                  <c:v>97.930099999999996</c:v>
                </c:pt>
                <c:pt idx="29">
                  <c:v>96.584599999999995</c:v>
                </c:pt>
                <c:pt idx="30">
                  <c:v>95.046599999999998</c:v>
                </c:pt>
                <c:pt idx="31">
                  <c:v>95.127200000000002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C-4E5E-8F8F-67E23BC77F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'Professional, scientific an...'!$L$150:$L$190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100.4239</c:v>
                </c:pt>
                <c:pt idx="2">
                  <c:v>100.0984</c:v>
                </c:pt>
                <c:pt idx="3">
                  <c:v>100.2283</c:v>
                </c:pt>
                <c:pt idx="4">
                  <c:v>97.662000000000006</c:v>
                </c:pt>
                <c:pt idx="5">
                  <c:v>96.775899999999993</c:v>
                </c:pt>
                <c:pt idx="6">
                  <c:v>96.096400000000003</c:v>
                </c:pt>
                <c:pt idx="7">
                  <c:v>96.849299999999999</c:v>
                </c:pt>
                <c:pt idx="8">
                  <c:v>94.573899999999995</c:v>
                </c:pt>
                <c:pt idx="9">
                  <c:v>92.927800000000005</c:v>
                </c:pt>
                <c:pt idx="10">
                  <c:v>92.1952</c:v>
                </c:pt>
                <c:pt idx="11">
                  <c:v>93.271799999999999</c:v>
                </c:pt>
                <c:pt idx="12">
                  <c:v>95.425899999999999</c:v>
                </c:pt>
                <c:pt idx="13">
                  <c:v>97.287099999999995</c:v>
                </c:pt>
                <c:pt idx="14">
                  <c:v>97.477699999999999</c:v>
                </c:pt>
                <c:pt idx="15">
                  <c:v>96.624799999999993</c:v>
                </c:pt>
                <c:pt idx="16">
                  <c:v>99.169399999999996</c:v>
                </c:pt>
                <c:pt idx="17">
                  <c:v>95.298500000000004</c:v>
                </c:pt>
                <c:pt idx="18">
                  <c:v>95.206199999999995</c:v>
                </c:pt>
                <c:pt idx="19">
                  <c:v>96.021699999999996</c:v>
                </c:pt>
                <c:pt idx="20">
                  <c:v>96.497399999999999</c:v>
                </c:pt>
                <c:pt idx="21">
                  <c:v>96.336500000000001</c:v>
                </c:pt>
                <c:pt idx="22">
                  <c:v>95.995999999999995</c:v>
                </c:pt>
                <c:pt idx="23">
                  <c:v>95.544200000000004</c:v>
                </c:pt>
                <c:pt idx="24">
                  <c:v>95.929299999999998</c:v>
                </c:pt>
                <c:pt idx="25">
                  <c:v>97.126400000000004</c:v>
                </c:pt>
                <c:pt idx="26">
                  <c:v>97.221299999999999</c:v>
                </c:pt>
                <c:pt idx="27">
                  <c:v>96.923100000000005</c:v>
                </c:pt>
                <c:pt idx="28">
                  <c:v>97.200999999999993</c:v>
                </c:pt>
                <c:pt idx="29">
                  <c:v>96.089299999999994</c:v>
                </c:pt>
                <c:pt idx="30">
                  <c:v>94.319699999999997</c:v>
                </c:pt>
                <c:pt idx="31">
                  <c:v>95.143799999999999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C-4E5E-8F8F-67E23BC7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...'!$L$52:$L$59</c:f>
              <c:numCache>
                <c:formatCode>0.0</c:formatCode>
                <c:ptCount val="8"/>
                <c:pt idx="0">
                  <c:v>96.72</c:v>
                </c:pt>
                <c:pt idx="1">
                  <c:v>90.03</c:v>
                </c:pt>
                <c:pt idx="2">
                  <c:v>98.53</c:v>
                </c:pt>
                <c:pt idx="3">
                  <c:v>100.31</c:v>
                </c:pt>
                <c:pt idx="4">
                  <c:v>97.63</c:v>
                </c:pt>
                <c:pt idx="5">
                  <c:v>98.05</c:v>
                </c:pt>
                <c:pt idx="6">
                  <c:v>98.2</c:v>
                </c:pt>
                <c:pt idx="7">
                  <c:v>97.61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3-4490-8F88-615A2F739FB9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...'!$L$61:$L$68</c:f>
              <c:numCache>
                <c:formatCode>0.0</c:formatCode>
                <c:ptCount val="8"/>
                <c:pt idx="0">
                  <c:v>94.81</c:v>
                </c:pt>
                <c:pt idx="1">
                  <c:v>89.82</c:v>
                </c:pt>
                <c:pt idx="2">
                  <c:v>96.6</c:v>
                </c:pt>
                <c:pt idx="3">
                  <c:v>101.92</c:v>
                </c:pt>
                <c:pt idx="4">
                  <c:v>96.45</c:v>
                </c:pt>
                <c:pt idx="5">
                  <c:v>98.22</c:v>
                </c:pt>
                <c:pt idx="6">
                  <c:v>93.22</c:v>
                </c:pt>
                <c:pt idx="7">
                  <c:v>97.15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3-4490-8F88-615A2F739FB9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...'!$L$70:$L$77</c:f>
              <c:numCache>
                <c:formatCode>0.0</c:formatCode>
                <c:ptCount val="8"/>
                <c:pt idx="0">
                  <c:v>93.7</c:v>
                </c:pt>
                <c:pt idx="1">
                  <c:v>89.64</c:v>
                </c:pt>
                <c:pt idx="2">
                  <c:v>96.98</c:v>
                </c:pt>
                <c:pt idx="3">
                  <c:v>102.81</c:v>
                </c:pt>
                <c:pt idx="4">
                  <c:v>95.84</c:v>
                </c:pt>
                <c:pt idx="5">
                  <c:v>97.56</c:v>
                </c:pt>
                <c:pt idx="6">
                  <c:v>91.86</c:v>
                </c:pt>
                <c:pt idx="7">
                  <c:v>95.57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3-4490-8F88-615A2F73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...'!$L$81:$L$88</c:f>
              <c:numCache>
                <c:formatCode>0.0</c:formatCode>
                <c:ptCount val="8"/>
                <c:pt idx="0">
                  <c:v>98.81</c:v>
                </c:pt>
                <c:pt idx="1">
                  <c:v>89.15</c:v>
                </c:pt>
                <c:pt idx="2">
                  <c:v>98.17</c:v>
                </c:pt>
                <c:pt idx="3">
                  <c:v>98.67</c:v>
                </c:pt>
                <c:pt idx="4">
                  <c:v>100.15</c:v>
                </c:pt>
                <c:pt idx="5">
                  <c:v>95.5</c:v>
                </c:pt>
                <c:pt idx="6">
                  <c:v>96.81</c:v>
                </c:pt>
                <c:pt idx="7">
                  <c:v>101.37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F-4B4B-BF06-CDAD36F0B0E2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...'!$L$90:$L$97</c:f>
              <c:numCache>
                <c:formatCode>0.0</c:formatCode>
                <c:ptCount val="8"/>
                <c:pt idx="0">
                  <c:v>97.17</c:v>
                </c:pt>
                <c:pt idx="1">
                  <c:v>88.82</c:v>
                </c:pt>
                <c:pt idx="2">
                  <c:v>96</c:v>
                </c:pt>
                <c:pt idx="3">
                  <c:v>100.28</c:v>
                </c:pt>
                <c:pt idx="4">
                  <c:v>101.07</c:v>
                </c:pt>
                <c:pt idx="5">
                  <c:v>94.27</c:v>
                </c:pt>
                <c:pt idx="6">
                  <c:v>90.8</c:v>
                </c:pt>
                <c:pt idx="7">
                  <c:v>102.74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F-4B4B-BF06-CDAD36F0B0E2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...'!$L$99:$L$106</c:f>
              <c:numCache>
                <c:formatCode>0.0</c:formatCode>
                <c:ptCount val="8"/>
                <c:pt idx="0">
                  <c:v>94.74</c:v>
                </c:pt>
                <c:pt idx="1">
                  <c:v>88.48</c:v>
                </c:pt>
                <c:pt idx="2">
                  <c:v>96.04</c:v>
                </c:pt>
                <c:pt idx="3">
                  <c:v>99.79</c:v>
                </c:pt>
                <c:pt idx="4">
                  <c:v>99.96</c:v>
                </c:pt>
                <c:pt idx="5">
                  <c:v>94.63</c:v>
                </c:pt>
                <c:pt idx="6">
                  <c:v>91.24</c:v>
                </c:pt>
                <c:pt idx="7">
                  <c:v>99.12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F-4B4B-BF06-CDAD36F0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...'!$L$23:$L$29</c:f>
              <c:numCache>
                <c:formatCode>0.0</c:formatCode>
                <c:ptCount val="7"/>
                <c:pt idx="0">
                  <c:v>117.79</c:v>
                </c:pt>
                <c:pt idx="1">
                  <c:v>96</c:v>
                </c:pt>
                <c:pt idx="2">
                  <c:v>96.93</c:v>
                </c:pt>
                <c:pt idx="3">
                  <c:v>97.45</c:v>
                </c:pt>
                <c:pt idx="4">
                  <c:v>96.85</c:v>
                </c:pt>
                <c:pt idx="5">
                  <c:v>92.39</c:v>
                </c:pt>
                <c:pt idx="6">
                  <c:v>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E-4403-907F-616D6D8640D0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...'!$L$32:$L$38</c:f>
              <c:numCache>
                <c:formatCode>0.0</c:formatCode>
                <c:ptCount val="7"/>
                <c:pt idx="0">
                  <c:v>120.96</c:v>
                </c:pt>
                <c:pt idx="1">
                  <c:v>95.12</c:v>
                </c:pt>
                <c:pt idx="2">
                  <c:v>95.04</c:v>
                </c:pt>
                <c:pt idx="3">
                  <c:v>94.99</c:v>
                </c:pt>
                <c:pt idx="4">
                  <c:v>95.07</c:v>
                </c:pt>
                <c:pt idx="5">
                  <c:v>90.15</c:v>
                </c:pt>
                <c:pt idx="6">
                  <c:v>80.73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E-4403-907F-616D6D8640D0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...'!$L$41:$L$47</c:f>
              <c:numCache>
                <c:formatCode>0.0</c:formatCode>
                <c:ptCount val="7"/>
                <c:pt idx="0">
                  <c:v>120.32</c:v>
                </c:pt>
                <c:pt idx="1">
                  <c:v>94.17</c:v>
                </c:pt>
                <c:pt idx="2">
                  <c:v>94.12</c:v>
                </c:pt>
                <c:pt idx="3">
                  <c:v>94.36</c:v>
                </c:pt>
                <c:pt idx="4">
                  <c:v>94.37</c:v>
                </c:pt>
                <c:pt idx="5">
                  <c:v>89.46</c:v>
                </c:pt>
                <c:pt idx="6">
                  <c:v>80.67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E-4403-907F-616D6D86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'Administrative and support 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99.441599999999994</c:v>
                </c:pt>
                <c:pt idx="2">
                  <c:v>96.992999999999995</c:v>
                </c:pt>
                <c:pt idx="3">
                  <c:v>92.903300000000002</c:v>
                </c:pt>
                <c:pt idx="4">
                  <c:v>90.497399999999999</c:v>
                </c:pt>
                <c:pt idx="5">
                  <c:v>89.180899999999994</c:v>
                </c:pt>
                <c:pt idx="6">
                  <c:v>89.5899</c:v>
                </c:pt>
                <c:pt idx="7">
                  <c:v>89.734700000000004</c:v>
                </c:pt>
                <c:pt idx="8">
                  <c:v>89.923599999999993</c:v>
                </c:pt>
                <c:pt idx="9">
                  <c:v>91.146299999999997</c:v>
                </c:pt>
                <c:pt idx="10">
                  <c:v>91.038300000000007</c:v>
                </c:pt>
                <c:pt idx="11">
                  <c:v>92.796899999999994</c:v>
                </c:pt>
                <c:pt idx="12">
                  <c:v>93.234999999999999</c:v>
                </c:pt>
                <c:pt idx="13">
                  <c:v>94.510300000000001</c:v>
                </c:pt>
                <c:pt idx="14">
                  <c:v>94.293000000000006</c:v>
                </c:pt>
                <c:pt idx="15">
                  <c:v>94.760800000000003</c:v>
                </c:pt>
                <c:pt idx="16">
                  <c:v>94.783100000000005</c:v>
                </c:pt>
                <c:pt idx="17">
                  <c:v>94.847999999999999</c:v>
                </c:pt>
                <c:pt idx="18">
                  <c:v>94.805599999999998</c:v>
                </c:pt>
                <c:pt idx="19">
                  <c:v>94.876099999999994</c:v>
                </c:pt>
                <c:pt idx="20">
                  <c:v>94.777900000000002</c:v>
                </c:pt>
                <c:pt idx="21">
                  <c:v>95.082700000000003</c:v>
                </c:pt>
                <c:pt idx="22">
                  <c:v>94.941900000000004</c:v>
                </c:pt>
                <c:pt idx="23">
                  <c:v>95.151799999999994</c:v>
                </c:pt>
                <c:pt idx="24">
                  <c:v>95.219300000000004</c:v>
                </c:pt>
                <c:pt idx="25">
                  <c:v>95.7363</c:v>
                </c:pt>
                <c:pt idx="26">
                  <c:v>95.697299999999998</c:v>
                </c:pt>
                <c:pt idx="27">
                  <c:v>96.380399999999995</c:v>
                </c:pt>
                <c:pt idx="28">
                  <c:v>96.280100000000004</c:v>
                </c:pt>
                <c:pt idx="29">
                  <c:v>96.280100000000004</c:v>
                </c:pt>
                <c:pt idx="30">
                  <c:v>95.534300000000002</c:v>
                </c:pt>
                <c:pt idx="31">
                  <c:v>94.796899999999994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6-415A-AA52-9F57E4661B0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'Administrative and support 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101.6908</c:v>
                </c:pt>
                <c:pt idx="2">
                  <c:v>102.2861</c:v>
                </c:pt>
                <c:pt idx="3">
                  <c:v>99.0458</c:v>
                </c:pt>
                <c:pt idx="4">
                  <c:v>93.151499999999999</c:v>
                </c:pt>
                <c:pt idx="5">
                  <c:v>90.721400000000003</c:v>
                </c:pt>
                <c:pt idx="6">
                  <c:v>93.774000000000001</c:v>
                </c:pt>
                <c:pt idx="7">
                  <c:v>98.942499999999995</c:v>
                </c:pt>
                <c:pt idx="8">
                  <c:v>96.8185</c:v>
                </c:pt>
                <c:pt idx="9">
                  <c:v>95.649299999999997</c:v>
                </c:pt>
                <c:pt idx="10">
                  <c:v>93.981200000000001</c:v>
                </c:pt>
                <c:pt idx="11">
                  <c:v>96.100700000000003</c:v>
                </c:pt>
                <c:pt idx="12">
                  <c:v>98.085800000000006</c:v>
                </c:pt>
                <c:pt idx="13">
                  <c:v>97.146000000000001</c:v>
                </c:pt>
                <c:pt idx="14">
                  <c:v>98.608699999999999</c:v>
                </c:pt>
                <c:pt idx="15">
                  <c:v>100.5676</c:v>
                </c:pt>
                <c:pt idx="16">
                  <c:v>103.4937</c:v>
                </c:pt>
                <c:pt idx="17">
                  <c:v>97.271100000000004</c:v>
                </c:pt>
                <c:pt idx="18">
                  <c:v>97.251999999999995</c:v>
                </c:pt>
                <c:pt idx="19">
                  <c:v>96.943100000000001</c:v>
                </c:pt>
                <c:pt idx="20">
                  <c:v>97.586500000000001</c:v>
                </c:pt>
                <c:pt idx="21">
                  <c:v>98.438699999999997</c:v>
                </c:pt>
                <c:pt idx="22">
                  <c:v>96.999399999999994</c:v>
                </c:pt>
                <c:pt idx="23">
                  <c:v>97.109700000000004</c:v>
                </c:pt>
                <c:pt idx="24">
                  <c:v>97.628299999999996</c:v>
                </c:pt>
                <c:pt idx="25">
                  <c:v>99.545400000000001</c:v>
                </c:pt>
                <c:pt idx="26">
                  <c:v>98.635499999999993</c:v>
                </c:pt>
                <c:pt idx="27">
                  <c:v>99.713999999999999</c:v>
                </c:pt>
                <c:pt idx="28">
                  <c:v>99.876900000000006</c:v>
                </c:pt>
                <c:pt idx="29">
                  <c:v>99.876900000000006</c:v>
                </c:pt>
                <c:pt idx="30">
                  <c:v>97.384900000000002</c:v>
                </c:pt>
                <c:pt idx="31">
                  <c:v>96.404200000000003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6-415A-AA52-9F57E466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s...'!$L$52:$L$59</c:f>
              <c:numCache>
                <c:formatCode>0.0</c:formatCode>
                <c:ptCount val="8"/>
                <c:pt idx="0">
                  <c:v>102.79</c:v>
                </c:pt>
                <c:pt idx="1">
                  <c:v>93.62</c:v>
                </c:pt>
                <c:pt idx="2">
                  <c:v>111.91</c:v>
                </c:pt>
                <c:pt idx="3">
                  <c:v>101.08</c:v>
                </c:pt>
                <c:pt idx="4">
                  <c:v>102.83</c:v>
                </c:pt>
                <c:pt idx="5">
                  <c:v>102.64</c:v>
                </c:pt>
                <c:pt idx="6">
                  <c:v>102.88</c:v>
                </c:pt>
                <c:pt idx="7">
                  <c:v>96.55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4-4721-8A16-D5E2EABEDF60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s...'!$L$61:$L$68</c:f>
              <c:numCache>
                <c:formatCode>0.0</c:formatCode>
                <c:ptCount val="8"/>
                <c:pt idx="0">
                  <c:v>102.82</c:v>
                </c:pt>
                <c:pt idx="1">
                  <c:v>95.03</c:v>
                </c:pt>
                <c:pt idx="2">
                  <c:v>103.07</c:v>
                </c:pt>
                <c:pt idx="3">
                  <c:v>101.86</c:v>
                </c:pt>
                <c:pt idx="4">
                  <c:v>102.07</c:v>
                </c:pt>
                <c:pt idx="5">
                  <c:v>97.99</c:v>
                </c:pt>
                <c:pt idx="6">
                  <c:v>104.25</c:v>
                </c:pt>
                <c:pt idx="7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4-4721-8A16-D5E2EABEDF60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s...'!$L$70:$L$77</c:f>
              <c:numCache>
                <c:formatCode>0.0</c:formatCode>
                <c:ptCount val="8"/>
                <c:pt idx="0">
                  <c:v>103.63</c:v>
                </c:pt>
                <c:pt idx="1">
                  <c:v>95.74</c:v>
                </c:pt>
                <c:pt idx="2">
                  <c:v>106.21</c:v>
                </c:pt>
                <c:pt idx="3">
                  <c:v>101.86</c:v>
                </c:pt>
                <c:pt idx="4">
                  <c:v>100.42</c:v>
                </c:pt>
                <c:pt idx="5">
                  <c:v>99.89</c:v>
                </c:pt>
                <c:pt idx="6">
                  <c:v>103.58</c:v>
                </c:pt>
                <c:pt idx="7">
                  <c:v>98.78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4-4721-8A16-D5E2EABE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s...'!$L$81:$L$88</c:f>
              <c:numCache>
                <c:formatCode>0.0</c:formatCode>
                <c:ptCount val="8"/>
                <c:pt idx="0">
                  <c:v>105.27</c:v>
                </c:pt>
                <c:pt idx="1">
                  <c:v>96.05</c:v>
                </c:pt>
                <c:pt idx="2">
                  <c:v>113.95</c:v>
                </c:pt>
                <c:pt idx="3">
                  <c:v>102.82</c:v>
                </c:pt>
                <c:pt idx="4">
                  <c:v>108.15</c:v>
                </c:pt>
                <c:pt idx="5">
                  <c:v>105.66</c:v>
                </c:pt>
                <c:pt idx="6">
                  <c:v>104.96</c:v>
                </c:pt>
                <c:pt idx="7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B-47F6-814E-4C9B372705EB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s...'!$L$90:$L$97</c:f>
              <c:numCache>
                <c:formatCode>0.0</c:formatCode>
                <c:ptCount val="8"/>
                <c:pt idx="0">
                  <c:v>105.66</c:v>
                </c:pt>
                <c:pt idx="1">
                  <c:v>96.72</c:v>
                </c:pt>
                <c:pt idx="2">
                  <c:v>104.95</c:v>
                </c:pt>
                <c:pt idx="3">
                  <c:v>104.51</c:v>
                </c:pt>
                <c:pt idx="4">
                  <c:v>107.32</c:v>
                </c:pt>
                <c:pt idx="5">
                  <c:v>98.54</c:v>
                </c:pt>
                <c:pt idx="6">
                  <c:v>106.2</c:v>
                </c:pt>
                <c:pt idx="7">
                  <c:v>99.56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B-47F6-814E-4C9B372705EB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s...'!$L$99:$L$106</c:f>
              <c:numCache>
                <c:formatCode>0.0</c:formatCode>
                <c:ptCount val="8"/>
                <c:pt idx="0">
                  <c:v>106.67</c:v>
                </c:pt>
                <c:pt idx="1">
                  <c:v>98.1</c:v>
                </c:pt>
                <c:pt idx="2">
                  <c:v>108.14</c:v>
                </c:pt>
                <c:pt idx="3">
                  <c:v>104.51</c:v>
                </c:pt>
                <c:pt idx="4">
                  <c:v>105.36</c:v>
                </c:pt>
                <c:pt idx="5">
                  <c:v>100.44</c:v>
                </c:pt>
                <c:pt idx="6">
                  <c:v>106.4</c:v>
                </c:pt>
                <c:pt idx="7">
                  <c:v>101.2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B-47F6-814E-4C9B3727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s...'!$L$23:$L$29</c:f>
              <c:numCache>
                <c:formatCode>0.0</c:formatCode>
                <c:ptCount val="7"/>
                <c:pt idx="0">
                  <c:v>109.4</c:v>
                </c:pt>
                <c:pt idx="1">
                  <c:v>109.64</c:v>
                </c:pt>
                <c:pt idx="2">
                  <c:v>104.67</c:v>
                </c:pt>
                <c:pt idx="3">
                  <c:v>103.06</c:v>
                </c:pt>
                <c:pt idx="4">
                  <c:v>101.21</c:v>
                </c:pt>
                <c:pt idx="5">
                  <c:v>97.06</c:v>
                </c:pt>
                <c:pt idx="6">
                  <c:v>91.01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D-4A85-B85D-63728A761C2B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s...'!$L$32:$L$38</c:f>
              <c:numCache>
                <c:formatCode>0.0</c:formatCode>
                <c:ptCount val="7"/>
                <c:pt idx="0">
                  <c:v>115.68</c:v>
                </c:pt>
                <c:pt idx="1">
                  <c:v>109.03</c:v>
                </c:pt>
                <c:pt idx="2">
                  <c:v>103.27</c:v>
                </c:pt>
                <c:pt idx="3">
                  <c:v>101.31</c:v>
                </c:pt>
                <c:pt idx="4">
                  <c:v>99.84</c:v>
                </c:pt>
                <c:pt idx="5">
                  <c:v>95.69</c:v>
                </c:pt>
                <c:pt idx="6">
                  <c:v>90.82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D-4A85-B85D-63728A761C2B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s...'!$L$41:$L$47</c:f>
              <c:numCache>
                <c:formatCode>0.0</c:formatCode>
                <c:ptCount val="7"/>
                <c:pt idx="0">
                  <c:v>111.59</c:v>
                </c:pt>
                <c:pt idx="1">
                  <c:v>109.52</c:v>
                </c:pt>
                <c:pt idx="2">
                  <c:v>104.38</c:v>
                </c:pt>
                <c:pt idx="3">
                  <c:v>102.65</c:v>
                </c:pt>
                <c:pt idx="4">
                  <c:v>101.15</c:v>
                </c:pt>
                <c:pt idx="5">
                  <c:v>96.69</c:v>
                </c:pt>
                <c:pt idx="6">
                  <c:v>91.35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1D-4A85-B85D-63728A76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95.47</c:v>
                </c:pt>
                <c:pt idx="1">
                  <c:v>96.43</c:v>
                </c:pt>
                <c:pt idx="2">
                  <c:v>101.23</c:v>
                </c:pt>
                <c:pt idx="3">
                  <c:v>98.99</c:v>
                </c:pt>
                <c:pt idx="4">
                  <c:v>98.32</c:v>
                </c:pt>
                <c:pt idx="5">
                  <c:v>88.51</c:v>
                </c:pt>
                <c:pt idx="6">
                  <c:v>98.49</c:v>
                </c:pt>
                <c:pt idx="7">
                  <c:v>118.42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ADE-A5CE-782359B62693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97.61</c:v>
                </c:pt>
                <c:pt idx="1">
                  <c:v>96.08</c:v>
                </c:pt>
                <c:pt idx="2">
                  <c:v>101.02</c:v>
                </c:pt>
                <c:pt idx="3">
                  <c:v>98.71</c:v>
                </c:pt>
                <c:pt idx="4">
                  <c:v>97.7</c:v>
                </c:pt>
                <c:pt idx="5">
                  <c:v>88.08</c:v>
                </c:pt>
                <c:pt idx="6">
                  <c:v>96.76</c:v>
                </c:pt>
                <c:pt idx="7">
                  <c:v>131.58000000000001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ADE-A5CE-782359B62693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98.29</c:v>
                </c:pt>
                <c:pt idx="1">
                  <c:v>94.95</c:v>
                </c:pt>
                <c:pt idx="2">
                  <c:v>102.75</c:v>
                </c:pt>
                <c:pt idx="3">
                  <c:v>100.46</c:v>
                </c:pt>
                <c:pt idx="4">
                  <c:v>98.45</c:v>
                </c:pt>
                <c:pt idx="5">
                  <c:v>89.4</c:v>
                </c:pt>
                <c:pt idx="6">
                  <c:v>96.71</c:v>
                </c:pt>
                <c:pt idx="7">
                  <c:v>126.32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ADE-A5CE-782359B6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'Public administration and s...'!$L$108:$L$148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97.692700000000002</c:v>
                </c:pt>
                <c:pt idx="2">
                  <c:v>96.240700000000004</c:v>
                </c:pt>
                <c:pt idx="3">
                  <c:v>95.295900000000003</c:v>
                </c:pt>
                <c:pt idx="4">
                  <c:v>95.114500000000007</c:v>
                </c:pt>
                <c:pt idx="5">
                  <c:v>95.310500000000005</c:v>
                </c:pt>
                <c:pt idx="6">
                  <c:v>95.386399999999995</c:v>
                </c:pt>
                <c:pt idx="7">
                  <c:v>95.490499999999997</c:v>
                </c:pt>
                <c:pt idx="8">
                  <c:v>95.907200000000003</c:v>
                </c:pt>
                <c:pt idx="9">
                  <c:v>96.186700000000002</c:v>
                </c:pt>
                <c:pt idx="10">
                  <c:v>96.346500000000006</c:v>
                </c:pt>
                <c:pt idx="11">
                  <c:v>96.590800000000002</c:v>
                </c:pt>
                <c:pt idx="12">
                  <c:v>97.441100000000006</c:v>
                </c:pt>
                <c:pt idx="13">
                  <c:v>99.217200000000005</c:v>
                </c:pt>
                <c:pt idx="14">
                  <c:v>99.302300000000002</c:v>
                </c:pt>
                <c:pt idx="15">
                  <c:v>100.1186</c:v>
                </c:pt>
                <c:pt idx="16">
                  <c:v>101.17749999999999</c:v>
                </c:pt>
                <c:pt idx="17">
                  <c:v>100.9521</c:v>
                </c:pt>
                <c:pt idx="18">
                  <c:v>100.52849999999999</c:v>
                </c:pt>
                <c:pt idx="19">
                  <c:v>101.0758</c:v>
                </c:pt>
                <c:pt idx="20">
                  <c:v>101.8806</c:v>
                </c:pt>
                <c:pt idx="21">
                  <c:v>102.8493</c:v>
                </c:pt>
                <c:pt idx="22">
                  <c:v>103.5193</c:v>
                </c:pt>
                <c:pt idx="23">
                  <c:v>102.7706</c:v>
                </c:pt>
                <c:pt idx="24">
                  <c:v>102.5911</c:v>
                </c:pt>
                <c:pt idx="25">
                  <c:v>103.1758</c:v>
                </c:pt>
                <c:pt idx="26">
                  <c:v>102.9517</c:v>
                </c:pt>
                <c:pt idx="27">
                  <c:v>103.31959999999999</c:v>
                </c:pt>
                <c:pt idx="28">
                  <c:v>102.8603</c:v>
                </c:pt>
                <c:pt idx="29">
                  <c:v>102.1015</c:v>
                </c:pt>
                <c:pt idx="30">
                  <c:v>101.8073</c:v>
                </c:pt>
                <c:pt idx="31">
                  <c:v>102.87860000000001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B-428E-995B-2666782BBB3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'Public administration and s...'!$L$150:$L$190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95.329499999999996</c:v>
                </c:pt>
                <c:pt idx="2">
                  <c:v>93.221599999999995</c:v>
                </c:pt>
                <c:pt idx="3">
                  <c:v>92.943799999999996</c:v>
                </c:pt>
                <c:pt idx="4">
                  <c:v>93.584500000000006</c:v>
                </c:pt>
                <c:pt idx="5">
                  <c:v>95.953999999999994</c:v>
                </c:pt>
                <c:pt idx="6">
                  <c:v>94.482699999999994</c:v>
                </c:pt>
                <c:pt idx="7">
                  <c:v>94.712800000000001</c:v>
                </c:pt>
                <c:pt idx="8">
                  <c:v>94.687100000000001</c:v>
                </c:pt>
                <c:pt idx="9">
                  <c:v>94.600800000000007</c:v>
                </c:pt>
                <c:pt idx="10">
                  <c:v>94.718599999999995</c:v>
                </c:pt>
                <c:pt idx="11">
                  <c:v>95.783299999999997</c:v>
                </c:pt>
                <c:pt idx="12">
                  <c:v>96.193200000000004</c:v>
                </c:pt>
                <c:pt idx="13">
                  <c:v>98.523700000000005</c:v>
                </c:pt>
                <c:pt idx="14">
                  <c:v>99.062299999999993</c:v>
                </c:pt>
                <c:pt idx="15">
                  <c:v>99.458699999999993</c:v>
                </c:pt>
                <c:pt idx="16">
                  <c:v>99.978300000000004</c:v>
                </c:pt>
                <c:pt idx="17">
                  <c:v>98.368600000000001</c:v>
                </c:pt>
                <c:pt idx="18">
                  <c:v>97.761499999999998</c:v>
                </c:pt>
                <c:pt idx="19">
                  <c:v>98.183800000000005</c:v>
                </c:pt>
                <c:pt idx="20">
                  <c:v>98.973200000000006</c:v>
                </c:pt>
                <c:pt idx="21">
                  <c:v>99.007800000000003</c:v>
                </c:pt>
                <c:pt idx="22">
                  <c:v>98.327299999999994</c:v>
                </c:pt>
                <c:pt idx="23">
                  <c:v>98.095200000000006</c:v>
                </c:pt>
                <c:pt idx="24">
                  <c:v>98.340400000000002</c:v>
                </c:pt>
                <c:pt idx="25">
                  <c:v>99.285799999999995</c:v>
                </c:pt>
                <c:pt idx="26">
                  <c:v>98.831699999999998</c:v>
                </c:pt>
                <c:pt idx="27">
                  <c:v>99.796800000000005</c:v>
                </c:pt>
                <c:pt idx="28">
                  <c:v>99.86</c:v>
                </c:pt>
                <c:pt idx="29">
                  <c:v>99.5608</c:v>
                </c:pt>
                <c:pt idx="30">
                  <c:v>98.55</c:v>
                </c:pt>
                <c:pt idx="31">
                  <c:v>100.1863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B-428E-995B-2666782B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training'!$L$52:$L$59</c:f>
              <c:numCache>
                <c:formatCode>0.0</c:formatCode>
                <c:ptCount val="8"/>
                <c:pt idx="0">
                  <c:v>97.73</c:v>
                </c:pt>
                <c:pt idx="1">
                  <c:v>92.09</c:v>
                </c:pt>
                <c:pt idx="2">
                  <c:v>98.41</c:v>
                </c:pt>
                <c:pt idx="3">
                  <c:v>103.63</c:v>
                </c:pt>
                <c:pt idx="4">
                  <c:v>99.67</c:v>
                </c:pt>
                <c:pt idx="5">
                  <c:v>96.72</c:v>
                </c:pt>
                <c:pt idx="6">
                  <c:v>97.63</c:v>
                </c:pt>
                <c:pt idx="7">
                  <c:v>93.55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9-4B6C-97DC-5E26901F730F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training'!$L$61:$L$68</c:f>
              <c:numCache>
                <c:formatCode>0.0</c:formatCode>
                <c:ptCount val="8"/>
                <c:pt idx="0">
                  <c:v>97.17</c:v>
                </c:pt>
                <c:pt idx="1">
                  <c:v>89.9</c:v>
                </c:pt>
                <c:pt idx="2">
                  <c:v>97.57</c:v>
                </c:pt>
                <c:pt idx="3">
                  <c:v>103.57</c:v>
                </c:pt>
                <c:pt idx="4">
                  <c:v>98.41</c:v>
                </c:pt>
                <c:pt idx="5">
                  <c:v>93.91</c:v>
                </c:pt>
                <c:pt idx="6">
                  <c:v>97.37</c:v>
                </c:pt>
                <c:pt idx="7">
                  <c:v>95.45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9-4B6C-97DC-5E26901F730F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training'!$L$70:$L$77</c:f>
              <c:numCache>
                <c:formatCode>0.0</c:formatCode>
                <c:ptCount val="8"/>
                <c:pt idx="0">
                  <c:v>96.93</c:v>
                </c:pt>
                <c:pt idx="1">
                  <c:v>94.11</c:v>
                </c:pt>
                <c:pt idx="2">
                  <c:v>98.44</c:v>
                </c:pt>
                <c:pt idx="3">
                  <c:v>105.25</c:v>
                </c:pt>
                <c:pt idx="4">
                  <c:v>97.97</c:v>
                </c:pt>
                <c:pt idx="5">
                  <c:v>96.37</c:v>
                </c:pt>
                <c:pt idx="6">
                  <c:v>97.78</c:v>
                </c:pt>
                <c:pt idx="7">
                  <c:v>95.16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9-4B6C-97DC-5E26901F7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training'!$L$81:$L$88</c:f>
              <c:numCache>
                <c:formatCode>0.0</c:formatCode>
                <c:ptCount val="8"/>
                <c:pt idx="0">
                  <c:v>98.81</c:v>
                </c:pt>
                <c:pt idx="1">
                  <c:v>91.1</c:v>
                </c:pt>
                <c:pt idx="2">
                  <c:v>98.57</c:v>
                </c:pt>
                <c:pt idx="3">
                  <c:v>102.78</c:v>
                </c:pt>
                <c:pt idx="4">
                  <c:v>98.91</c:v>
                </c:pt>
                <c:pt idx="5">
                  <c:v>97.48</c:v>
                </c:pt>
                <c:pt idx="6">
                  <c:v>97.73</c:v>
                </c:pt>
                <c:pt idx="7">
                  <c:v>94.79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F-49F6-A9D0-4FDA8DEE002C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training'!$L$90:$L$97</c:f>
              <c:numCache>
                <c:formatCode>0.0</c:formatCode>
                <c:ptCount val="8"/>
                <c:pt idx="0">
                  <c:v>97.76</c:v>
                </c:pt>
                <c:pt idx="1">
                  <c:v>88.85</c:v>
                </c:pt>
                <c:pt idx="2">
                  <c:v>97.89</c:v>
                </c:pt>
                <c:pt idx="3">
                  <c:v>102.27</c:v>
                </c:pt>
                <c:pt idx="4">
                  <c:v>98.07</c:v>
                </c:pt>
                <c:pt idx="5">
                  <c:v>94.65</c:v>
                </c:pt>
                <c:pt idx="6">
                  <c:v>97.3</c:v>
                </c:pt>
                <c:pt idx="7">
                  <c:v>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F-49F6-A9D0-4FDA8DEE002C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training'!$L$99:$L$106</c:f>
              <c:numCache>
                <c:formatCode>0.0</c:formatCode>
                <c:ptCount val="8"/>
                <c:pt idx="0">
                  <c:v>97.53</c:v>
                </c:pt>
                <c:pt idx="1">
                  <c:v>92.96</c:v>
                </c:pt>
                <c:pt idx="2">
                  <c:v>100.15</c:v>
                </c:pt>
                <c:pt idx="3">
                  <c:v>104.31</c:v>
                </c:pt>
                <c:pt idx="4">
                  <c:v>97.15</c:v>
                </c:pt>
                <c:pt idx="5">
                  <c:v>97.13</c:v>
                </c:pt>
                <c:pt idx="6">
                  <c:v>97</c:v>
                </c:pt>
                <c:pt idx="7">
                  <c:v>95.38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F-49F6-A9D0-4FDA8DEE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training'!$L$23:$L$29</c:f>
              <c:numCache>
                <c:formatCode>0.0</c:formatCode>
                <c:ptCount val="7"/>
                <c:pt idx="0">
                  <c:v>95.33</c:v>
                </c:pt>
                <c:pt idx="1">
                  <c:v>94.21</c:v>
                </c:pt>
                <c:pt idx="2">
                  <c:v>98.31</c:v>
                </c:pt>
                <c:pt idx="3">
                  <c:v>98.31</c:v>
                </c:pt>
                <c:pt idx="4">
                  <c:v>97.98</c:v>
                </c:pt>
                <c:pt idx="5">
                  <c:v>93.01</c:v>
                </c:pt>
                <c:pt idx="6">
                  <c:v>86.67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8-4220-B33B-9BD123C22C9D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training'!$L$32:$L$38</c:f>
              <c:numCache>
                <c:formatCode>0.0</c:formatCode>
                <c:ptCount val="7"/>
                <c:pt idx="0">
                  <c:v>89.77</c:v>
                </c:pt>
                <c:pt idx="1">
                  <c:v>92.69</c:v>
                </c:pt>
                <c:pt idx="2">
                  <c:v>97.57</c:v>
                </c:pt>
                <c:pt idx="3">
                  <c:v>97.37</c:v>
                </c:pt>
                <c:pt idx="4">
                  <c:v>97.07</c:v>
                </c:pt>
                <c:pt idx="5">
                  <c:v>91.39</c:v>
                </c:pt>
                <c:pt idx="6">
                  <c:v>84.67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8-4220-B33B-9BD123C22C9D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training'!$L$41:$L$47</c:f>
              <c:numCache>
                <c:formatCode>0.0</c:formatCode>
                <c:ptCount val="7"/>
                <c:pt idx="0">
                  <c:v>90.67</c:v>
                </c:pt>
                <c:pt idx="1">
                  <c:v>94.41</c:v>
                </c:pt>
                <c:pt idx="2">
                  <c:v>99.07</c:v>
                </c:pt>
                <c:pt idx="3">
                  <c:v>98.94</c:v>
                </c:pt>
                <c:pt idx="4">
                  <c:v>98.58</c:v>
                </c:pt>
                <c:pt idx="5">
                  <c:v>92.74</c:v>
                </c:pt>
                <c:pt idx="6">
                  <c:v>86.36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8-4220-B33B-9BD123C2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'Education and training'!$L$108:$L$148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100.48609999999999</c:v>
                </c:pt>
                <c:pt idx="2">
                  <c:v>99.189599999999999</c:v>
                </c:pt>
                <c:pt idx="3">
                  <c:v>96.481800000000007</c:v>
                </c:pt>
                <c:pt idx="4">
                  <c:v>93.338800000000006</c:v>
                </c:pt>
                <c:pt idx="5">
                  <c:v>90.964699999999993</c:v>
                </c:pt>
                <c:pt idx="6">
                  <c:v>90.263499999999993</c:v>
                </c:pt>
                <c:pt idx="7">
                  <c:v>91.056899999999999</c:v>
                </c:pt>
                <c:pt idx="8">
                  <c:v>92.625100000000003</c:v>
                </c:pt>
                <c:pt idx="9">
                  <c:v>94.666499999999999</c:v>
                </c:pt>
                <c:pt idx="10">
                  <c:v>95.087999999999994</c:v>
                </c:pt>
                <c:pt idx="11">
                  <c:v>95.403199999999998</c:v>
                </c:pt>
                <c:pt idx="12">
                  <c:v>95.863799999999998</c:v>
                </c:pt>
                <c:pt idx="13">
                  <c:v>95.282799999999995</c:v>
                </c:pt>
                <c:pt idx="14">
                  <c:v>95.618399999999994</c:v>
                </c:pt>
                <c:pt idx="15">
                  <c:v>96.360799999999998</c:v>
                </c:pt>
                <c:pt idx="16">
                  <c:v>95.831199999999995</c:v>
                </c:pt>
                <c:pt idx="17">
                  <c:v>93.315799999999996</c:v>
                </c:pt>
                <c:pt idx="18">
                  <c:v>91.839100000000002</c:v>
                </c:pt>
                <c:pt idx="19">
                  <c:v>93.169300000000007</c:v>
                </c:pt>
                <c:pt idx="20">
                  <c:v>94.534599999999998</c:v>
                </c:pt>
                <c:pt idx="21">
                  <c:v>94.952299999999994</c:v>
                </c:pt>
                <c:pt idx="22">
                  <c:v>95.311400000000006</c:v>
                </c:pt>
                <c:pt idx="23">
                  <c:v>95.468699999999998</c:v>
                </c:pt>
                <c:pt idx="24">
                  <c:v>95.487300000000005</c:v>
                </c:pt>
                <c:pt idx="25">
                  <c:v>95.735500000000002</c:v>
                </c:pt>
                <c:pt idx="26">
                  <c:v>96.165099999999995</c:v>
                </c:pt>
                <c:pt idx="27">
                  <c:v>96.64</c:v>
                </c:pt>
                <c:pt idx="28">
                  <c:v>96.216300000000004</c:v>
                </c:pt>
                <c:pt idx="29">
                  <c:v>95.053899999999999</c:v>
                </c:pt>
                <c:pt idx="30">
                  <c:v>95.375</c:v>
                </c:pt>
                <c:pt idx="31">
                  <c:v>96.794899999999998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B-4D24-B2F3-97233786D68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'Education and training'!$L$150:$L$190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102.1079</c:v>
                </c:pt>
                <c:pt idx="2">
                  <c:v>101.4924</c:v>
                </c:pt>
                <c:pt idx="3">
                  <c:v>99.439400000000006</c:v>
                </c:pt>
                <c:pt idx="4">
                  <c:v>97.753200000000007</c:v>
                </c:pt>
                <c:pt idx="5">
                  <c:v>96.841800000000006</c:v>
                </c:pt>
                <c:pt idx="6">
                  <c:v>96.1648</c:v>
                </c:pt>
                <c:pt idx="7">
                  <c:v>97.730199999999996</c:v>
                </c:pt>
                <c:pt idx="8">
                  <c:v>98.282899999999998</c:v>
                </c:pt>
                <c:pt idx="9">
                  <c:v>99.5124</c:v>
                </c:pt>
                <c:pt idx="10">
                  <c:v>99.436800000000005</c:v>
                </c:pt>
                <c:pt idx="11">
                  <c:v>100.3788</c:v>
                </c:pt>
                <c:pt idx="12">
                  <c:v>101.46599999999999</c:v>
                </c:pt>
                <c:pt idx="13">
                  <c:v>102.90309999999999</c:v>
                </c:pt>
                <c:pt idx="14">
                  <c:v>103.8794</c:v>
                </c:pt>
                <c:pt idx="15">
                  <c:v>104.7163</c:v>
                </c:pt>
                <c:pt idx="16">
                  <c:v>101.77070000000001</c:v>
                </c:pt>
                <c:pt idx="17">
                  <c:v>98.023799999999994</c:v>
                </c:pt>
                <c:pt idx="18">
                  <c:v>96.694599999999994</c:v>
                </c:pt>
                <c:pt idx="19">
                  <c:v>96.951800000000006</c:v>
                </c:pt>
                <c:pt idx="20">
                  <c:v>98.540599999999998</c:v>
                </c:pt>
                <c:pt idx="21">
                  <c:v>98.798599999999993</c:v>
                </c:pt>
                <c:pt idx="22">
                  <c:v>98.338200000000001</c:v>
                </c:pt>
                <c:pt idx="23">
                  <c:v>98.718900000000005</c:v>
                </c:pt>
                <c:pt idx="24">
                  <c:v>98.466399999999993</c:v>
                </c:pt>
                <c:pt idx="25">
                  <c:v>98.811800000000005</c:v>
                </c:pt>
                <c:pt idx="26">
                  <c:v>99.229100000000003</c:v>
                </c:pt>
                <c:pt idx="27">
                  <c:v>100.1649</c:v>
                </c:pt>
                <c:pt idx="28">
                  <c:v>99.583100000000002</c:v>
                </c:pt>
                <c:pt idx="29">
                  <c:v>97.840800000000002</c:v>
                </c:pt>
                <c:pt idx="30">
                  <c:v>96.904799999999994</c:v>
                </c:pt>
                <c:pt idx="31">
                  <c:v>98.927800000000005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B-4D24-B2F3-97233786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assi...'!$L$52:$L$59</c:f>
              <c:numCache>
                <c:formatCode>0.0</c:formatCode>
                <c:ptCount val="8"/>
                <c:pt idx="0">
                  <c:v>103.65</c:v>
                </c:pt>
                <c:pt idx="1">
                  <c:v>102.91</c:v>
                </c:pt>
                <c:pt idx="2">
                  <c:v>99.94</c:v>
                </c:pt>
                <c:pt idx="3">
                  <c:v>102.55</c:v>
                </c:pt>
                <c:pt idx="4">
                  <c:v>101.52</c:v>
                </c:pt>
                <c:pt idx="5">
                  <c:v>104.31</c:v>
                </c:pt>
                <c:pt idx="6">
                  <c:v>106.35</c:v>
                </c:pt>
                <c:pt idx="7">
                  <c:v>108.69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2-422D-BA34-3EA321E0BDBC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assi...'!$L$61:$L$68</c:f>
              <c:numCache>
                <c:formatCode>0.0</c:formatCode>
                <c:ptCount val="8"/>
                <c:pt idx="0">
                  <c:v>102.89</c:v>
                </c:pt>
                <c:pt idx="1">
                  <c:v>103.01</c:v>
                </c:pt>
                <c:pt idx="2">
                  <c:v>97.47</c:v>
                </c:pt>
                <c:pt idx="3">
                  <c:v>102.91</c:v>
                </c:pt>
                <c:pt idx="4">
                  <c:v>102.12</c:v>
                </c:pt>
                <c:pt idx="5">
                  <c:v>101.39</c:v>
                </c:pt>
                <c:pt idx="6">
                  <c:v>107.06</c:v>
                </c:pt>
                <c:pt idx="7">
                  <c:v>107.52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2-422D-BA34-3EA321E0BDBC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assi...'!$L$70:$L$77</c:f>
              <c:numCache>
                <c:formatCode>0.0</c:formatCode>
                <c:ptCount val="8"/>
                <c:pt idx="0">
                  <c:v>101.98</c:v>
                </c:pt>
                <c:pt idx="1">
                  <c:v>101.02</c:v>
                </c:pt>
                <c:pt idx="2">
                  <c:v>97.81</c:v>
                </c:pt>
                <c:pt idx="3">
                  <c:v>101.58</c:v>
                </c:pt>
                <c:pt idx="4">
                  <c:v>102.75</c:v>
                </c:pt>
                <c:pt idx="5">
                  <c:v>100.67</c:v>
                </c:pt>
                <c:pt idx="6">
                  <c:v>106.82</c:v>
                </c:pt>
                <c:pt idx="7">
                  <c:v>103.96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2-422D-BA34-3EA321E0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assi...'!$L$81:$L$88</c:f>
              <c:numCache>
                <c:formatCode>0.0</c:formatCode>
                <c:ptCount val="8"/>
                <c:pt idx="0">
                  <c:v>101.35</c:v>
                </c:pt>
                <c:pt idx="1">
                  <c:v>100.5</c:v>
                </c:pt>
                <c:pt idx="2">
                  <c:v>99.18</c:v>
                </c:pt>
                <c:pt idx="3">
                  <c:v>101.04</c:v>
                </c:pt>
                <c:pt idx="4">
                  <c:v>103.89</c:v>
                </c:pt>
                <c:pt idx="5">
                  <c:v>103.74</c:v>
                </c:pt>
                <c:pt idx="6">
                  <c:v>101.73</c:v>
                </c:pt>
                <c:pt idx="7">
                  <c:v>104.28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1-420D-9B06-884D685C988A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assi...'!$L$90:$L$97</c:f>
              <c:numCache>
                <c:formatCode>0.0</c:formatCode>
                <c:ptCount val="8"/>
                <c:pt idx="0">
                  <c:v>101.07</c:v>
                </c:pt>
                <c:pt idx="1">
                  <c:v>101.1</c:v>
                </c:pt>
                <c:pt idx="2">
                  <c:v>97.31</c:v>
                </c:pt>
                <c:pt idx="3">
                  <c:v>101.63</c:v>
                </c:pt>
                <c:pt idx="4">
                  <c:v>103.89</c:v>
                </c:pt>
                <c:pt idx="5">
                  <c:v>100.83</c:v>
                </c:pt>
                <c:pt idx="6">
                  <c:v>102.13</c:v>
                </c:pt>
                <c:pt idx="7">
                  <c:v>103.81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1-420D-9B06-884D685C988A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assi...'!$L$99:$L$106</c:f>
              <c:numCache>
                <c:formatCode>0.0</c:formatCode>
                <c:ptCount val="8"/>
                <c:pt idx="0">
                  <c:v>99.74</c:v>
                </c:pt>
                <c:pt idx="1">
                  <c:v>99.01</c:v>
                </c:pt>
                <c:pt idx="2">
                  <c:v>97.44</c:v>
                </c:pt>
                <c:pt idx="3">
                  <c:v>100.38</c:v>
                </c:pt>
                <c:pt idx="4">
                  <c:v>104.14</c:v>
                </c:pt>
                <c:pt idx="5">
                  <c:v>100.11</c:v>
                </c:pt>
                <c:pt idx="6">
                  <c:v>101.4</c:v>
                </c:pt>
                <c:pt idx="7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1-420D-9B06-884D685C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assi...'!$L$23:$L$29</c:f>
              <c:numCache>
                <c:formatCode>0.0</c:formatCode>
                <c:ptCount val="7"/>
                <c:pt idx="0">
                  <c:v>130.43</c:v>
                </c:pt>
                <c:pt idx="1">
                  <c:v>105.79</c:v>
                </c:pt>
                <c:pt idx="2">
                  <c:v>101.91</c:v>
                </c:pt>
                <c:pt idx="3">
                  <c:v>101.57</c:v>
                </c:pt>
                <c:pt idx="4">
                  <c:v>100.64</c:v>
                </c:pt>
                <c:pt idx="5">
                  <c:v>96.24</c:v>
                </c:pt>
                <c:pt idx="6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6-4A12-97BD-C5A6DDE4EE1B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assi...'!$L$32:$L$38</c:f>
              <c:numCache>
                <c:formatCode>0.0</c:formatCode>
                <c:ptCount val="7"/>
                <c:pt idx="0">
                  <c:v>135.08000000000001</c:v>
                </c:pt>
                <c:pt idx="1">
                  <c:v>106.29</c:v>
                </c:pt>
                <c:pt idx="2">
                  <c:v>101.62</c:v>
                </c:pt>
                <c:pt idx="3">
                  <c:v>100.92</c:v>
                </c:pt>
                <c:pt idx="4">
                  <c:v>99.96</c:v>
                </c:pt>
                <c:pt idx="5">
                  <c:v>95.1</c:v>
                </c:pt>
                <c:pt idx="6">
                  <c:v>87.66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6-4A12-97BD-C5A6DDE4EE1B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assi...'!$L$41:$L$47</c:f>
              <c:numCache>
                <c:formatCode>0.0</c:formatCode>
                <c:ptCount val="7"/>
                <c:pt idx="0">
                  <c:v>132.69</c:v>
                </c:pt>
                <c:pt idx="1">
                  <c:v>104.85</c:v>
                </c:pt>
                <c:pt idx="2">
                  <c:v>100.54</c:v>
                </c:pt>
                <c:pt idx="3">
                  <c:v>100.24</c:v>
                </c:pt>
                <c:pt idx="4">
                  <c:v>99.42</c:v>
                </c:pt>
                <c:pt idx="5">
                  <c:v>94.58</c:v>
                </c:pt>
                <c:pt idx="6">
                  <c:v>86.58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6-4A12-97BD-C5A6DDE4E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'Health care and social assi...'!$L$108:$L$148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99.610799999999998</c:v>
                </c:pt>
                <c:pt idx="2">
                  <c:v>98.2119</c:v>
                </c:pt>
                <c:pt idx="3">
                  <c:v>96.713099999999997</c:v>
                </c:pt>
                <c:pt idx="4">
                  <c:v>95.640799999999999</c:v>
                </c:pt>
                <c:pt idx="5">
                  <c:v>95.206900000000005</c:v>
                </c:pt>
                <c:pt idx="6">
                  <c:v>95.556100000000001</c:v>
                </c:pt>
                <c:pt idx="7">
                  <c:v>96.089100000000002</c:v>
                </c:pt>
                <c:pt idx="8">
                  <c:v>96.846900000000005</c:v>
                </c:pt>
                <c:pt idx="9">
                  <c:v>97.023099999999999</c:v>
                </c:pt>
                <c:pt idx="10">
                  <c:v>97.437799999999996</c:v>
                </c:pt>
                <c:pt idx="11">
                  <c:v>98.282600000000002</c:v>
                </c:pt>
                <c:pt idx="12">
                  <c:v>99.416899999999998</c:v>
                </c:pt>
                <c:pt idx="13">
                  <c:v>100.31780000000001</c:v>
                </c:pt>
                <c:pt idx="14">
                  <c:v>100.7818</c:v>
                </c:pt>
                <c:pt idx="15">
                  <c:v>101.78619999999999</c:v>
                </c:pt>
                <c:pt idx="16">
                  <c:v>101.6705</c:v>
                </c:pt>
                <c:pt idx="17">
                  <c:v>101.2413</c:v>
                </c:pt>
                <c:pt idx="18">
                  <c:v>101.7251</c:v>
                </c:pt>
                <c:pt idx="19">
                  <c:v>101.4798</c:v>
                </c:pt>
                <c:pt idx="20">
                  <c:v>101.3969</c:v>
                </c:pt>
                <c:pt idx="21">
                  <c:v>101.29179999999999</c:v>
                </c:pt>
                <c:pt idx="22">
                  <c:v>100.9021</c:v>
                </c:pt>
                <c:pt idx="23">
                  <c:v>100.9657</c:v>
                </c:pt>
                <c:pt idx="24">
                  <c:v>101.1416</c:v>
                </c:pt>
                <c:pt idx="25">
                  <c:v>101.505</c:v>
                </c:pt>
                <c:pt idx="26">
                  <c:v>101.6413</c:v>
                </c:pt>
                <c:pt idx="27">
                  <c:v>101.6707</c:v>
                </c:pt>
                <c:pt idx="28">
                  <c:v>101.7483</c:v>
                </c:pt>
                <c:pt idx="29">
                  <c:v>101.6831</c:v>
                </c:pt>
                <c:pt idx="30">
                  <c:v>101.2722</c:v>
                </c:pt>
                <c:pt idx="31">
                  <c:v>100.29519999999999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3-4600-A298-DA812C23EFF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'Health care and social assi...'!$L$150:$L$190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98.887900000000002</c:v>
                </c:pt>
                <c:pt idx="2">
                  <c:v>97.850999999999999</c:v>
                </c:pt>
                <c:pt idx="3">
                  <c:v>98.275499999999994</c:v>
                </c:pt>
                <c:pt idx="4">
                  <c:v>99.6755</c:v>
                </c:pt>
                <c:pt idx="5">
                  <c:v>99.500100000000003</c:v>
                </c:pt>
                <c:pt idx="6">
                  <c:v>98.533600000000007</c:v>
                </c:pt>
                <c:pt idx="7">
                  <c:v>98.355500000000006</c:v>
                </c:pt>
                <c:pt idx="8">
                  <c:v>98.275700000000001</c:v>
                </c:pt>
                <c:pt idx="9">
                  <c:v>98.920100000000005</c:v>
                </c:pt>
                <c:pt idx="10">
                  <c:v>99.253399999999999</c:v>
                </c:pt>
                <c:pt idx="11">
                  <c:v>99.386700000000005</c:v>
                </c:pt>
                <c:pt idx="12">
                  <c:v>100.24460000000001</c:v>
                </c:pt>
                <c:pt idx="13">
                  <c:v>101.7392</c:v>
                </c:pt>
                <c:pt idx="14">
                  <c:v>103.1789</c:v>
                </c:pt>
                <c:pt idx="15">
                  <c:v>103.0453</c:v>
                </c:pt>
                <c:pt idx="16">
                  <c:v>105.50360000000001</c:v>
                </c:pt>
                <c:pt idx="17">
                  <c:v>103.6276</c:v>
                </c:pt>
                <c:pt idx="18">
                  <c:v>102.68389999999999</c:v>
                </c:pt>
                <c:pt idx="19">
                  <c:v>102.63760000000001</c:v>
                </c:pt>
                <c:pt idx="20">
                  <c:v>103.3857</c:v>
                </c:pt>
                <c:pt idx="21">
                  <c:v>102.9794</c:v>
                </c:pt>
                <c:pt idx="22">
                  <c:v>102.63290000000001</c:v>
                </c:pt>
                <c:pt idx="23">
                  <c:v>102.5659</c:v>
                </c:pt>
                <c:pt idx="24">
                  <c:v>102.6075</c:v>
                </c:pt>
                <c:pt idx="25">
                  <c:v>102.8502</c:v>
                </c:pt>
                <c:pt idx="26">
                  <c:v>104.0864</c:v>
                </c:pt>
                <c:pt idx="27">
                  <c:v>104.1328</c:v>
                </c:pt>
                <c:pt idx="28">
                  <c:v>103.5213</c:v>
                </c:pt>
                <c:pt idx="29">
                  <c:v>103.45010000000001</c:v>
                </c:pt>
                <c:pt idx="30">
                  <c:v>102.6564</c:v>
                </c:pt>
                <c:pt idx="31">
                  <c:v>102.5063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3-4600-A298-DA812C23E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services'!$L$52:$L$59</c:f>
              <c:numCache>
                <c:formatCode>0.0</c:formatCode>
                <c:ptCount val="8"/>
                <c:pt idx="0">
                  <c:v>90.32</c:v>
                </c:pt>
                <c:pt idx="1">
                  <c:v>81.7</c:v>
                </c:pt>
                <c:pt idx="2">
                  <c:v>93.75</c:v>
                </c:pt>
                <c:pt idx="3">
                  <c:v>88.98</c:v>
                </c:pt>
                <c:pt idx="4">
                  <c:v>97.9</c:v>
                </c:pt>
                <c:pt idx="5">
                  <c:v>89.15</c:v>
                </c:pt>
                <c:pt idx="6">
                  <c:v>98.75</c:v>
                </c:pt>
                <c:pt idx="7">
                  <c:v>90.44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6-46F2-88C3-CCA2CBB95C2B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services'!$L$61:$L$68</c:f>
              <c:numCache>
                <c:formatCode>0.0</c:formatCode>
                <c:ptCount val="8"/>
                <c:pt idx="0">
                  <c:v>89.73</c:v>
                </c:pt>
                <c:pt idx="1">
                  <c:v>80.14</c:v>
                </c:pt>
                <c:pt idx="2">
                  <c:v>93.16</c:v>
                </c:pt>
                <c:pt idx="3">
                  <c:v>87.58</c:v>
                </c:pt>
                <c:pt idx="4">
                  <c:v>98.02</c:v>
                </c:pt>
                <c:pt idx="5">
                  <c:v>89.62</c:v>
                </c:pt>
                <c:pt idx="6">
                  <c:v>100</c:v>
                </c:pt>
                <c:pt idx="7">
                  <c:v>91.42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6-46F2-88C3-CCA2CBB95C2B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services'!$L$70:$L$77</c:f>
              <c:numCache>
                <c:formatCode>0.0</c:formatCode>
                <c:ptCount val="8"/>
                <c:pt idx="0">
                  <c:v>86.97</c:v>
                </c:pt>
                <c:pt idx="1">
                  <c:v>77.58</c:v>
                </c:pt>
                <c:pt idx="2">
                  <c:v>90.28</c:v>
                </c:pt>
                <c:pt idx="3">
                  <c:v>85.59</c:v>
                </c:pt>
                <c:pt idx="4">
                  <c:v>95.01</c:v>
                </c:pt>
                <c:pt idx="5">
                  <c:v>87.72</c:v>
                </c:pt>
                <c:pt idx="6">
                  <c:v>95.63</c:v>
                </c:pt>
                <c:pt idx="7">
                  <c:v>92.32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6-46F2-88C3-CCA2CBB9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Mining!$L$23:$L$29</c:f>
              <c:numCache>
                <c:formatCode>0.0</c:formatCode>
                <c:ptCount val="7"/>
                <c:pt idx="0">
                  <c:v>111.79</c:v>
                </c:pt>
                <c:pt idx="1">
                  <c:v>101.37</c:v>
                </c:pt>
                <c:pt idx="2">
                  <c:v>98.32</c:v>
                </c:pt>
                <c:pt idx="3">
                  <c:v>98.15</c:v>
                </c:pt>
                <c:pt idx="4">
                  <c:v>97.52</c:v>
                </c:pt>
                <c:pt idx="5">
                  <c:v>94.14</c:v>
                </c:pt>
                <c:pt idx="6">
                  <c:v>94.58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8-41BF-8C39-ED6D5460746D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111.22</c:v>
                </c:pt>
                <c:pt idx="1">
                  <c:v>102.18</c:v>
                </c:pt>
                <c:pt idx="2">
                  <c:v>98.68</c:v>
                </c:pt>
                <c:pt idx="3">
                  <c:v>98.31</c:v>
                </c:pt>
                <c:pt idx="4">
                  <c:v>97.69</c:v>
                </c:pt>
                <c:pt idx="5">
                  <c:v>93.52</c:v>
                </c:pt>
                <c:pt idx="6">
                  <c:v>89.66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8-41BF-8C39-ED6D5460746D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112.38</c:v>
                </c:pt>
                <c:pt idx="1">
                  <c:v>102.41</c:v>
                </c:pt>
                <c:pt idx="2">
                  <c:v>99.18</c:v>
                </c:pt>
                <c:pt idx="3">
                  <c:v>98.98</c:v>
                </c:pt>
                <c:pt idx="4">
                  <c:v>98.48</c:v>
                </c:pt>
                <c:pt idx="5">
                  <c:v>94.38</c:v>
                </c:pt>
                <c:pt idx="6">
                  <c:v>91.05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98-41BF-8C39-ED6D54607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services'!$L$81:$L$88</c:f>
              <c:numCache>
                <c:formatCode>0.0</c:formatCode>
                <c:ptCount val="8"/>
                <c:pt idx="0">
                  <c:v>91.36</c:v>
                </c:pt>
                <c:pt idx="1">
                  <c:v>75.430000000000007</c:v>
                </c:pt>
                <c:pt idx="2">
                  <c:v>95.98</c:v>
                </c:pt>
                <c:pt idx="3">
                  <c:v>88.65</c:v>
                </c:pt>
                <c:pt idx="4">
                  <c:v>97.25</c:v>
                </c:pt>
                <c:pt idx="5">
                  <c:v>91.72</c:v>
                </c:pt>
                <c:pt idx="6">
                  <c:v>99.91</c:v>
                </c:pt>
                <c:pt idx="7">
                  <c:v>96.08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E-4FD6-90F5-32C9CFD423D9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services'!$L$90:$L$97</c:f>
              <c:numCache>
                <c:formatCode>0.0</c:formatCode>
                <c:ptCount val="8"/>
                <c:pt idx="0">
                  <c:v>90.57</c:v>
                </c:pt>
                <c:pt idx="1">
                  <c:v>74.12</c:v>
                </c:pt>
                <c:pt idx="2">
                  <c:v>94.75</c:v>
                </c:pt>
                <c:pt idx="3">
                  <c:v>87.76</c:v>
                </c:pt>
                <c:pt idx="4">
                  <c:v>98.06</c:v>
                </c:pt>
                <c:pt idx="5">
                  <c:v>91.89</c:v>
                </c:pt>
                <c:pt idx="6">
                  <c:v>101.14</c:v>
                </c:pt>
                <c:pt idx="7">
                  <c:v>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E-4FD6-90F5-32C9CFD423D9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services'!$L$99:$L$106</c:f>
              <c:numCache>
                <c:formatCode>0.0</c:formatCode>
                <c:ptCount val="8"/>
                <c:pt idx="0">
                  <c:v>87.28</c:v>
                </c:pt>
                <c:pt idx="1">
                  <c:v>71.25</c:v>
                </c:pt>
                <c:pt idx="2">
                  <c:v>91.88</c:v>
                </c:pt>
                <c:pt idx="3">
                  <c:v>86.35</c:v>
                </c:pt>
                <c:pt idx="4">
                  <c:v>95.72</c:v>
                </c:pt>
                <c:pt idx="5">
                  <c:v>88.82</c:v>
                </c:pt>
                <c:pt idx="6">
                  <c:v>96.11</c:v>
                </c:pt>
                <c:pt idx="7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E-4FD6-90F5-32C9CFD4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services'!$L$23:$L$29</c:f>
              <c:numCache>
                <c:formatCode>0.0</c:formatCode>
                <c:ptCount val="7"/>
                <c:pt idx="0">
                  <c:v>87.35</c:v>
                </c:pt>
                <c:pt idx="1">
                  <c:v>85.19</c:v>
                </c:pt>
                <c:pt idx="2">
                  <c:v>88.84</c:v>
                </c:pt>
                <c:pt idx="3">
                  <c:v>90.57</c:v>
                </c:pt>
                <c:pt idx="4">
                  <c:v>90.57</c:v>
                </c:pt>
                <c:pt idx="5">
                  <c:v>89.56</c:v>
                </c:pt>
                <c:pt idx="6">
                  <c:v>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B-417E-B895-2F0119E4AD1D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services'!$L$32:$L$38</c:f>
              <c:numCache>
                <c:formatCode>0.0</c:formatCode>
                <c:ptCount val="7"/>
                <c:pt idx="0">
                  <c:v>91.62</c:v>
                </c:pt>
                <c:pt idx="1">
                  <c:v>84.91</c:v>
                </c:pt>
                <c:pt idx="2">
                  <c:v>87.91</c:v>
                </c:pt>
                <c:pt idx="3">
                  <c:v>89.14</c:v>
                </c:pt>
                <c:pt idx="4">
                  <c:v>89.94</c:v>
                </c:pt>
                <c:pt idx="5">
                  <c:v>89.29</c:v>
                </c:pt>
                <c:pt idx="6">
                  <c:v>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B-417E-B895-2F0119E4AD1D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services'!$L$41:$L$47</c:f>
              <c:numCache>
                <c:formatCode>0.0</c:formatCode>
                <c:ptCount val="7"/>
                <c:pt idx="0">
                  <c:v>87.8</c:v>
                </c:pt>
                <c:pt idx="1">
                  <c:v>81.86</c:v>
                </c:pt>
                <c:pt idx="2">
                  <c:v>85.21</c:v>
                </c:pt>
                <c:pt idx="3">
                  <c:v>86.93</c:v>
                </c:pt>
                <c:pt idx="4">
                  <c:v>87.95</c:v>
                </c:pt>
                <c:pt idx="5">
                  <c:v>86.8</c:v>
                </c:pt>
                <c:pt idx="6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B-417E-B895-2F0119E4A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'Arts and recreation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94.680999999999997</c:v>
                </c:pt>
                <c:pt idx="2">
                  <c:v>83.739199999999997</c:v>
                </c:pt>
                <c:pt idx="3">
                  <c:v>74.543099999999995</c:v>
                </c:pt>
                <c:pt idx="4">
                  <c:v>71.836100000000002</c:v>
                </c:pt>
                <c:pt idx="5">
                  <c:v>71.862099999999998</c:v>
                </c:pt>
                <c:pt idx="6">
                  <c:v>74.877499999999998</c:v>
                </c:pt>
                <c:pt idx="7">
                  <c:v>75.837699999999998</c:v>
                </c:pt>
                <c:pt idx="8">
                  <c:v>74.608699999999999</c:v>
                </c:pt>
                <c:pt idx="9">
                  <c:v>73.922899999999998</c:v>
                </c:pt>
                <c:pt idx="10">
                  <c:v>74.157700000000006</c:v>
                </c:pt>
                <c:pt idx="11">
                  <c:v>74.527799999999999</c:v>
                </c:pt>
                <c:pt idx="12">
                  <c:v>76.536000000000001</c:v>
                </c:pt>
                <c:pt idx="13">
                  <c:v>78.4084</c:v>
                </c:pt>
                <c:pt idx="14">
                  <c:v>80.375799999999998</c:v>
                </c:pt>
                <c:pt idx="15">
                  <c:v>79.084000000000003</c:v>
                </c:pt>
                <c:pt idx="16">
                  <c:v>82.729799999999997</c:v>
                </c:pt>
                <c:pt idx="17">
                  <c:v>85.438999999999993</c:v>
                </c:pt>
                <c:pt idx="18">
                  <c:v>86.293999999999997</c:v>
                </c:pt>
                <c:pt idx="19">
                  <c:v>86.582099999999997</c:v>
                </c:pt>
                <c:pt idx="20">
                  <c:v>86.531099999999995</c:v>
                </c:pt>
                <c:pt idx="21">
                  <c:v>85.989000000000004</c:v>
                </c:pt>
                <c:pt idx="22">
                  <c:v>86.778999999999996</c:v>
                </c:pt>
                <c:pt idx="23">
                  <c:v>86.811800000000005</c:v>
                </c:pt>
                <c:pt idx="24">
                  <c:v>86.839500000000001</c:v>
                </c:pt>
                <c:pt idx="25">
                  <c:v>86.787499999999994</c:v>
                </c:pt>
                <c:pt idx="26">
                  <c:v>87.659400000000005</c:v>
                </c:pt>
                <c:pt idx="27">
                  <c:v>88.302199999999999</c:v>
                </c:pt>
                <c:pt idx="28">
                  <c:v>88.488399999999999</c:v>
                </c:pt>
                <c:pt idx="29">
                  <c:v>87.757300000000001</c:v>
                </c:pt>
                <c:pt idx="30">
                  <c:v>87.738100000000003</c:v>
                </c:pt>
                <c:pt idx="31">
                  <c:v>84.990799999999993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9-4A3A-A098-C2BCED1CB2D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'Arts and recreation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95.627700000000004</c:v>
                </c:pt>
                <c:pt idx="2">
                  <c:v>90.367500000000007</c:v>
                </c:pt>
                <c:pt idx="3">
                  <c:v>88.150400000000005</c:v>
                </c:pt>
                <c:pt idx="4">
                  <c:v>87.361599999999996</c:v>
                </c:pt>
                <c:pt idx="5">
                  <c:v>101.9769</c:v>
                </c:pt>
                <c:pt idx="6">
                  <c:v>102.063</c:v>
                </c:pt>
                <c:pt idx="7">
                  <c:v>100.7196</c:v>
                </c:pt>
                <c:pt idx="8">
                  <c:v>88.542000000000002</c:v>
                </c:pt>
                <c:pt idx="9">
                  <c:v>84.542100000000005</c:v>
                </c:pt>
                <c:pt idx="10">
                  <c:v>83.664699999999996</c:v>
                </c:pt>
                <c:pt idx="11">
                  <c:v>84.228499999999997</c:v>
                </c:pt>
                <c:pt idx="12">
                  <c:v>94.356399999999994</c:v>
                </c:pt>
                <c:pt idx="13">
                  <c:v>97.7089</c:v>
                </c:pt>
                <c:pt idx="14">
                  <c:v>94.119200000000006</c:v>
                </c:pt>
                <c:pt idx="15">
                  <c:v>90.5214</c:v>
                </c:pt>
                <c:pt idx="16">
                  <c:v>95.692099999999996</c:v>
                </c:pt>
                <c:pt idx="17">
                  <c:v>92.267099999999999</c:v>
                </c:pt>
                <c:pt idx="18">
                  <c:v>91.522400000000005</c:v>
                </c:pt>
                <c:pt idx="19">
                  <c:v>90.683899999999994</c:v>
                </c:pt>
                <c:pt idx="20">
                  <c:v>90.837000000000003</c:v>
                </c:pt>
                <c:pt idx="21">
                  <c:v>91.989900000000006</c:v>
                </c:pt>
                <c:pt idx="22">
                  <c:v>93.301900000000003</c:v>
                </c:pt>
                <c:pt idx="23">
                  <c:v>93.252600000000001</c:v>
                </c:pt>
                <c:pt idx="24">
                  <c:v>93.440100000000001</c:v>
                </c:pt>
                <c:pt idx="25">
                  <c:v>95.264899999999997</c:v>
                </c:pt>
                <c:pt idx="26">
                  <c:v>95.137600000000006</c:v>
                </c:pt>
                <c:pt idx="27">
                  <c:v>93.242199999999997</c:v>
                </c:pt>
                <c:pt idx="28">
                  <c:v>91.847899999999996</c:v>
                </c:pt>
                <c:pt idx="29">
                  <c:v>90.662899999999993</c:v>
                </c:pt>
                <c:pt idx="30">
                  <c:v>88.250799999999998</c:v>
                </c:pt>
                <c:pt idx="31">
                  <c:v>87.535600000000002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9-4A3A-A098-C2BCED1C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services'!$L$52:$L$59</c:f>
              <c:numCache>
                <c:formatCode>0.0</c:formatCode>
                <c:ptCount val="8"/>
                <c:pt idx="0">
                  <c:v>98.41</c:v>
                </c:pt>
                <c:pt idx="1">
                  <c:v>93.72</c:v>
                </c:pt>
                <c:pt idx="2">
                  <c:v>98.14</c:v>
                </c:pt>
                <c:pt idx="3">
                  <c:v>98.49</c:v>
                </c:pt>
                <c:pt idx="4">
                  <c:v>103.33</c:v>
                </c:pt>
                <c:pt idx="5">
                  <c:v>96.51</c:v>
                </c:pt>
                <c:pt idx="6">
                  <c:v>104.99</c:v>
                </c:pt>
                <c:pt idx="7">
                  <c:v>104.08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E-492A-9851-8B1658B99AAE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services'!$L$61:$L$68</c:f>
              <c:numCache>
                <c:formatCode>0.0</c:formatCode>
                <c:ptCount val="8"/>
                <c:pt idx="0">
                  <c:v>93.18</c:v>
                </c:pt>
                <c:pt idx="1">
                  <c:v>90.31</c:v>
                </c:pt>
                <c:pt idx="2">
                  <c:v>93.74</c:v>
                </c:pt>
                <c:pt idx="3">
                  <c:v>96</c:v>
                </c:pt>
                <c:pt idx="4">
                  <c:v>100.19</c:v>
                </c:pt>
                <c:pt idx="5">
                  <c:v>95.05</c:v>
                </c:pt>
                <c:pt idx="6">
                  <c:v>104.99</c:v>
                </c:pt>
                <c:pt idx="7">
                  <c:v>100.79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E-492A-9851-8B1658B99AAE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services'!$L$70:$L$77</c:f>
              <c:numCache>
                <c:formatCode>0.0</c:formatCode>
                <c:ptCount val="8"/>
                <c:pt idx="0">
                  <c:v>92.31</c:v>
                </c:pt>
                <c:pt idx="1">
                  <c:v>89.86</c:v>
                </c:pt>
                <c:pt idx="2">
                  <c:v>92.9</c:v>
                </c:pt>
                <c:pt idx="3">
                  <c:v>95.1</c:v>
                </c:pt>
                <c:pt idx="4">
                  <c:v>98.46</c:v>
                </c:pt>
                <c:pt idx="5">
                  <c:v>93.34</c:v>
                </c:pt>
                <c:pt idx="6">
                  <c:v>104.99</c:v>
                </c:pt>
                <c:pt idx="7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E-492A-9851-8B1658B9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services'!$L$81:$L$88</c:f>
              <c:numCache>
                <c:formatCode>0.0</c:formatCode>
                <c:ptCount val="8"/>
                <c:pt idx="0">
                  <c:v>99.13</c:v>
                </c:pt>
                <c:pt idx="1">
                  <c:v>88.02</c:v>
                </c:pt>
                <c:pt idx="2">
                  <c:v>97.87</c:v>
                </c:pt>
                <c:pt idx="3">
                  <c:v>99.39</c:v>
                </c:pt>
                <c:pt idx="4">
                  <c:v>99.82</c:v>
                </c:pt>
                <c:pt idx="5">
                  <c:v>97.41</c:v>
                </c:pt>
                <c:pt idx="6">
                  <c:v>102.64</c:v>
                </c:pt>
                <c:pt idx="7">
                  <c:v>102.02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3-4415-A256-57F407354DD3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services'!$L$90:$L$97</c:f>
              <c:numCache>
                <c:formatCode>0.0</c:formatCode>
                <c:ptCount val="8"/>
                <c:pt idx="0">
                  <c:v>92.8</c:v>
                </c:pt>
                <c:pt idx="1">
                  <c:v>85.42</c:v>
                </c:pt>
                <c:pt idx="2">
                  <c:v>93.34</c:v>
                </c:pt>
                <c:pt idx="3">
                  <c:v>96.47</c:v>
                </c:pt>
                <c:pt idx="4">
                  <c:v>95.12</c:v>
                </c:pt>
                <c:pt idx="5">
                  <c:v>96.82</c:v>
                </c:pt>
                <c:pt idx="6">
                  <c:v>102.64</c:v>
                </c:pt>
                <c:pt idx="7">
                  <c:v>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3-4415-A256-57F407354DD3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services'!$L$99:$L$106</c:f>
              <c:numCache>
                <c:formatCode>0.0</c:formatCode>
                <c:ptCount val="8"/>
                <c:pt idx="0">
                  <c:v>91.34</c:v>
                </c:pt>
                <c:pt idx="1">
                  <c:v>84.91</c:v>
                </c:pt>
                <c:pt idx="2">
                  <c:v>93.16</c:v>
                </c:pt>
                <c:pt idx="3">
                  <c:v>95.48</c:v>
                </c:pt>
                <c:pt idx="4">
                  <c:v>93.13</c:v>
                </c:pt>
                <c:pt idx="5">
                  <c:v>93.94</c:v>
                </c:pt>
                <c:pt idx="6">
                  <c:v>102.64</c:v>
                </c:pt>
                <c:pt idx="7">
                  <c:v>98.21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3-4415-A256-57F40735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services'!$L$23:$L$29</c:f>
              <c:numCache>
                <c:formatCode>0.0</c:formatCode>
                <c:ptCount val="7"/>
                <c:pt idx="0">
                  <c:v>106.74</c:v>
                </c:pt>
                <c:pt idx="1">
                  <c:v>94.55</c:v>
                </c:pt>
                <c:pt idx="2">
                  <c:v>97.55</c:v>
                </c:pt>
                <c:pt idx="3">
                  <c:v>99.61</c:v>
                </c:pt>
                <c:pt idx="4">
                  <c:v>99.48</c:v>
                </c:pt>
                <c:pt idx="5">
                  <c:v>97.74</c:v>
                </c:pt>
                <c:pt idx="6">
                  <c:v>91.99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C-4268-9119-737B63F1EE67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services'!$L$32:$L$38</c:f>
              <c:numCache>
                <c:formatCode>0.0</c:formatCode>
                <c:ptCount val="7"/>
                <c:pt idx="0">
                  <c:v>105.24</c:v>
                </c:pt>
                <c:pt idx="1">
                  <c:v>91.01</c:v>
                </c:pt>
                <c:pt idx="2">
                  <c:v>93.52</c:v>
                </c:pt>
                <c:pt idx="3">
                  <c:v>95.77</c:v>
                </c:pt>
                <c:pt idx="4">
                  <c:v>96.06</c:v>
                </c:pt>
                <c:pt idx="5">
                  <c:v>93.67</c:v>
                </c:pt>
                <c:pt idx="6">
                  <c:v>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C-4268-9119-737B63F1EE67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services'!$L$41:$L$47</c:f>
              <c:numCache>
                <c:formatCode>0.0</c:formatCode>
                <c:ptCount val="7"/>
                <c:pt idx="0">
                  <c:v>104.71</c:v>
                </c:pt>
                <c:pt idx="1">
                  <c:v>89.48</c:v>
                </c:pt>
                <c:pt idx="2">
                  <c:v>92.49</c:v>
                </c:pt>
                <c:pt idx="3">
                  <c:v>95.25</c:v>
                </c:pt>
                <c:pt idx="4">
                  <c:v>95.84</c:v>
                </c:pt>
                <c:pt idx="5">
                  <c:v>93.27</c:v>
                </c:pt>
                <c:pt idx="6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C-4268-9119-737B63F1E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'Other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99.448700000000002</c:v>
                </c:pt>
                <c:pt idx="2">
                  <c:v>96.509699999999995</c:v>
                </c:pt>
                <c:pt idx="3">
                  <c:v>92.997399999999999</c:v>
                </c:pt>
                <c:pt idx="4">
                  <c:v>90.316299999999998</c:v>
                </c:pt>
                <c:pt idx="5">
                  <c:v>89.591999999999999</c:v>
                </c:pt>
                <c:pt idx="6">
                  <c:v>89.901300000000006</c:v>
                </c:pt>
                <c:pt idx="7">
                  <c:v>89.878</c:v>
                </c:pt>
                <c:pt idx="8">
                  <c:v>91.318899999999999</c:v>
                </c:pt>
                <c:pt idx="9">
                  <c:v>92.374499999999998</c:v>
                </c:pt>
                <c:pt idx="10">
                  <c:v>92.779799999999994</c:v>
                </c:pt>
                <c:pt idx="11">
                  <c:v>92.971500000000006</c:v>
                </c:pt>
                <c:pt idx="12">
                  <c:v>94.686999999999998</c:v>
                </c:pt>
                <c:pt idx="13">
                  <c:v>95.417000000000002</c:v>
                </c:pt>
                <c:pt idx="14">
                  <c:v>96.065200000000004</c:v>
                </c:pt>
                <c:pt idx="15">
                  <c:v>96.428799999999995</c:v>
                </c:pt>
                <c:pt idx="16">
                  <c:v>97.630700000000004</c:v>
                </c:pt>
                <c:pt idx="17">
                  <c:v>97.519000000000005</c:v>
                </c:pt>
                <c:pt idx="18">
                  <c:v>97.0642</c:v>
                </c:pt>
                <c:pt idx="19">
                  <c:v>97.213700000000003</c:v>
                </c:pt>
                <c:pt idx="20">
                  <c:v>97.204800000000006</c:v>
                </c:pt>
                <c:pt idx="21">
                  <c:v>97.087500000000006</c:v>
                </c:pt>
                <c:pt idx="22">
                  <c:v>96.876599999999996</c:v>
                </c:pt>
                <c:pt idx="23">
                  <c:v>96.442599999999999</c:v>
                </c:pt>
                <c:pt idx="24">
                  <c:v>96.565399999999997</c:v>
                </c:pt>
                <c:pt idx="25">
                  <c:v>96.837900000000005</c:v>
                </c:pt>
                <c:pt idx="26">
                  <c:v>97.176699999999997</c:v>
                </c:pt>
                <c:pt idx="27">
                  <c:v>97.316999999999993</c:v>
                </c:pt>
                <c:pt idx="28">
                  <c:v>96.834699999999998</c:v>
                </c:pt>
                <c:pt idx="29">
                  <c:v>95.402199999999993</c:v>
                </c:pt>
                <c:pt idx="30">
                  <c:v>93.186899999999994</c:v>
                </c:pt>
                <c:pt idx="31">
                  <c:v>92.236599999999996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9BD-82F3-CC9073C8ACE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'Other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100.4534</c:v>
                </c:pt>
                <c:pt idx="2">
                  <c:v>101.9605</c:v>
                </c:pt>
                <c:pt idx="3">
                  <c:v>102.3028</c:v>
                </c:pt>
                <c:pt idx="4">
                  <c:v>98.321799999999996</c:v>
                </c:pt>
                <c:pt idx="5">
                  <c:v>96.8369</c:v>
                </c:pt>
                <c:pt idx="6">
                  <c:v>99.556799999999996</c:v>
                </c:pt>
                <c:pt idx="7">
                  <c:v>99.544700000000006</c:v>
                </c:pt>
                <c:pt idx="8">
                  <c:v>99.215500000000006</c:v>
                </c:pt>
                <c:pt idx="9">
                  <c:v>97.846400000000003</c:v>
                </c:pt>
                <c:pt idx="10">
                  <c:v>97.873900000000006</c:v>
                </c:pt>
                <c:pt idx="11">
                  <c:v>99.498000000000005</c:v>
                </c:pt>
                <c:pt idx="12">
                  <c:v>103.0761</c:v>
                </c:pt>
                <c:pt idx="13">
                  <c:v>103.61669999999999</c:v>
                </c:pt>
                <c:pt idx="14">
                  <c:v>106.3176</c:v>
                </c:pt>
                <c:pt idx="15">
                  <c:v>108.72190000000001</c:v>
                </c:pt>
                <c:pt idx="16">
                  <c:v>106.4273</c:v>
                </c:pt>
                <c:pt idx="17">
                  <c:v>102.2144</c:v>
                </c:pt>
                <c:pt idx="18">
                  <c:v>101.9409</c:v>
                </c:pt>
                <c:pt idx="19">
                  <c:v>101.4756</c:v>
                </c:pt>
                <c:pt idx="20">
                  <c:v>102.0009</c:v>
                </c:pt>
                <c:pt idx="21">
                  <c:v>102.2607</c:v>
                </c:pt>
                <c:pt idx="22">
                  <c:v>102.5141</c:v>
                </c:pt>
                <c:pt idx="23">
                  <c:v>101.5403</c:v>
                </c:pt>
                <c:pt idx="24">
                  <c:v>101.988</c:v>
                </c:pt>
                <c:pt idx="25">
                  <c:v>103.3477</c:v>
                </c:pt>
                <c:pt idx="26">
                  <c:v>104.0278</c:v>
                </c:pt>
                <c:pt idx="27">
                  <c:v>104.3128</c:v>
                </c:pt>
                <c:pt idx="28">
                  <c:v>103.9813</c:v>
                </c:pt>
                <c:pt idx="29">
                  <c:v>101.76009999999999</c:v>
                </c:pt>
                <c:pt idx="30">
                  <c:v>98.439700000000002</c:v>
                </c:pt>
                <c:pt idx="31">
                  <c:v>98.382499999999993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9BD-82F3-CC9073C8A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99.460899999999995</c:v>
                </c:pt>
                <c:pt idx="2">
                  <c:v>98.464100000000002</c:v>
                </c:pt>
                <c:pt idx="3">
                  <c:v>94.590400000000002</c:v>
                </c:pt>
                <c:pt idx="4">
                  <c:v>91.938199999999995</c:v>
                </c:pt>
                <c:pt idx="5">
                  <c:v>92.115499999999997</c:v>
                </c:pt>
                <c:pt idx="6">
                  <c:v>92.278099999999995</c:v>
                </c:pt>
                <c:pt idx="7">
                  <c:v>92.397000000000006</c:v>
                </c:pt>
                <c:pt idx="8">
                  <c:v>93.721199999999996</c:v>
                </c:pt>
                <c:pt idx="9">
                  <c:v>93.931799999999996</c:v>
                </c:pt>
                <c:pt idx="10">
                  <c:v>94.227500000000006</c:v>
                </c:pt>
                <c:pt idx="11">
                  <c:v>94.215000000000003</c:v>
                </c:pt>
                <c:pt idx="12">
                  <c:v>95.322599999999994</c:v>
                </c:pt>
                <c:pt idx="13">
                  <c:v>95.543499999999995</c:v>
                </c:pt>
                <c:pt idx="14">
                  <c:v>94.893199999999993</c:v>
                </c:pt>
                <c:pt idx="15">
                  <c:v>95.509699999999995</c:v>
                </c:pt>
                <c:pt idx="16">
                  <c:v>97.6768</c:v>
                </c:pt>
                <c:pt idx="17">
                  <c:v>98.887500000000003</c:v>
                </c:pt>
                <c:pt idx="18">
                  <c:v>98.592299999999994</c:v>
                </c:pt>
                <c:pt idx="19">
                  <c:v>98.732600000000005</c:v>
                </c:pt>
                <c:pt idx="20">
                  <c:v>98.7102</c:v>
                </c:pt>
                <c:pt idx="21">
                  <c:v>98.882099999999994</c:v>
                </c:pt>
                <c:pt idx="22">
                  <c:v>98.532300000000006</c:v>
                </c:pt>
                <c:pt idx="23">
                  <c:v>98.465900000000005</c:v>
                </c:pt>
                <c:pt idx="24">
                  <c:v>98.447100000000006</c:v>
                </c:pt>
                <c:pt idx="25">
                  <c:v>97.997699999999995</c:v>
                </c:pt>
                <c:pt idx="26">
                  <c:v>98.067400000000006</c:v>
                </c:pt>
                <c:pt idx="27">
                  <c:v>98.172700000000006</c:v>
                </c:pt>
                <c:pt idx="28">
                  <c:v>98.141400000000004</c:v>
                </c:pt>
                <c:pt idx="29">
                  <c:v>98.0899</c:v>
                </c:pt>
                <c:pt idx="30">
                  <c:v>98.311499999999995</c:v>
                </c:pt>
                <c:pt idx="31">
                  <c:v>98.842200000000005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2-456C-996B-8C56C41DC05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96.563900000000004</c:v>
                </c:pt>
                <c:pt idx="2">
                  <c:v>94.418300000000002</c:v>
                </c:pt>
                <c:pt idx="3">
                  <c:v>83.261399999999995</c:v>
                </c:pt>
                <c:pt idx="4">
                  <c:v>73.305300000000003</c:v>
                </c:pt>
                <c:pt idx="5">
                  <c:v>73.918999999999997</c:v>
                </c:pt>
                <c:pt idx="6">
                  <c:v>73.470799999999997</c:v>
                </c:pt>
                <c:pt idx="7">
                  <c:v>74.601900000000001</c:v>
                </c:pt>
                <c:pt idx="8">
                  <c:v>77.792000000000002</c:v>
                </c:pt>
                <c:pt idx="9">
                  <c:v>77.385800000000003</c:v>
                </c:pt>
                <c:pt idx="10">
                  <c:v>76.801000000000002</c:v>
                </c:pt>
                <c:pt idx="11">
                  <c:v>77.573300000000003</c:v>
                </c:pt>
                <c:pt idx="12">
                  <c:v>75.620999999999995</c:v>
                </c:pt>
                <c:pt idx="13">
                  <c:v>75.776499999999999</c:v>
                </c:pt>
                <c:pt idx="14">
                  <c:v>74.585899999999995</c:v>
                </c:pt>
                <c:pt idx="15">
                  <c:v>75.6327</c:v>
                </c:pt>
                <c:pt idx="16">
                  <c:v>78.194100000000006</c:v>
                </c:pt>
                <c:pt idx="17">
                  <c:v>78.050700000000006</c:v>
                </c:pt>
                <c:pt idx="18">
                  <c:v>76.462000000000003</c:v>
                </c:pt>
                <c:pt idx="19">
                  <c:v>76.715400000000002</c:v>
                </c:pt>
                <c:pt idx="20">
                  <c:v>77.5976</c:v>
                </c:pt>
                <c:pt idx="21">
                  <c:v>80.402299999999997</c:v>
                </c:pt>
                <c:pt idx="22">
                  <c:v>79.225899999999996</c:v>
                </c:pt>
                <c:pt idx="23">
                  <c:v>81.001499999999993</c:v>
                </c:pt>
                <c:pt idx="24">
                  <c:v>80.493399999999994</c:v>
                </c:pt>
                <c:pt idx="25">
                  <c:v>103.7843</c:v>
                </c:pt>
                <c:pt idx="26">
                  <c:v>106.09569999999999</c:v>
                </c:pt>
                <c:pt idx="27">
                  <c:v>87.189300000000003</c:v>
                </c:pt>
                <c:pt idx="28">
                  <c:v>87.075999999999993</c:v>
                </c:pt>
                <c:pt idx="29">
                  <c:v>89.432500000000005</c:v>
                </c:pt>
                <c:pt idx="30">
                  <c:v>82.192599999999999</c:v>
                </c:pt>
                <c:pt idx="31">
                  <c:v>83.478899999999996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2-456C-996B-8C56C41D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Manufacturing!$L$52:$L$59</c:f>
              <c:numCache>
                <c:formatCode>0.0</c:formatCode>
                <c:ptCount val="8"/>
                <c:pt idx="0">
                  <c:v>96.96</c:v>
                </c:pt>
                <c:pt idx="1">
                  <c:v>96.48</c:v>
                </c:pt>
                <c:pt idx="2">
                  <c:v>95.97</c:v>
                </c:pt>
                <c:pt idx="3">
                  <c:v>95.51</c:v>
                </c:pt>
                <c:pt idx="4">
                  <c:v>98.06</c:v>
                </c:pt>
                <c:pt idx="5">
                  <c:v>98.19</c:v>
                </c:pt>
                <c:pt idx="6">
                  <c:v>98.59</c:v>
                </c:pt>
                <c:pt idx="7">
                  <c:v>96.39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6-42F4-852A-71CC3DB8726E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Manufacturing!$L$61:$L$68</c:f>
              <c:numCache>
                <c:formatCode>0.0</c:formatCode>
                <c:ptCount val="8"/>
                <c:pt idx="0">
                  <c:v>95.1</c:v>
                </c:pt>
                <c:pt idx="1">
                  <c:v>95.02</c:v>
                </c:pt>
                <c:pt idx="2">
                  <c:v>94.22</c:v>
                </c:pt>
                <c:pt idx="3">
                  <c:v>94.11</c:v>
                </c:pt>
                <c:pt idx="4">
                  <c:v>97.45</c:v>
                </c:pt>
                <c:pt idx="5">
                  <c:v>95.82</c:v>
                </c:pt>
                <c:pt idx="6">
                  <c:v>96.52</c:v>
                </c:pt>
                <c:pt idx="7">
                  <c:v>93.84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6-42F4-852A-71CC3DB8726E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Manufacturing!$L$70:$L$77</c:f>
              <c:numCache>
                <c:formatCode>0.0</c:formatCode>
                <c:ptCount val="8"/>
                <c:pt idx="0">
                  <c:v>96.16</c:v>
                </c:pt>
                <c:pt idx="1">
                  <c:v>95.87</c:v>
                </c:pt>
                <c:pt idx="2">
                  <c:v>94.59</c:v>
                </c:pt>
                <c:pt idx="3">
                  <c:v>94.7</c:v>
                </c:pt>
                <c:pt idx="4">
                  <c:v>98.02</c:v>
                </c:pt>
                <c:pt idx="5">
                  <c:v>97.27</c:v>
                </c:pt>
                <c:pt idx="6">
                  <c:v>98.09</c:v>
                </c:pt>
                <c:pt idx="7">
                  <c:v>94.56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6-42F4-852A-71CC3DB87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FCB35A9-89A9-495D-BC3E-F6C49108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BB3E55-E1ED-47AA-A834-7007A50B7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B2665B-AE35-48BD-8FF9-35F0885DB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656F2C-F07B-4D5F-8FAF-9ED7F736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3F018B-A1E7-41B4-AD5E-0BC115260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06B0BFA-C300-420C-B635-72CA3603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19F123-E184-4BE6-B3B7-08D8D3D76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C4BCD8-CABA-446A-A257-381FDF8A0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FA82BF-150D-4AEA-BCBE-399AACE67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0E698E-C9E9-431C-9BA9-665A70DF1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7970F79-351B-4117-8B6A-8E8BF828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A11648-9CFB-473B-AE96-3AE0E532A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0A075-405A-4A6E-9FE8-1062B6FFE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C98733-C476-40D8-B6AD-CEB9DC070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66BED4-1093-4B55-B50B-E756F3DF8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357A522-3115-4A84-847B-6469BAC4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7C156F-7A51-4120-A37D-166013FA4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551DE8-FA11-417C-9D9E-1D5232E4F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CCCBFA-1BF6-44AB-8E9D-60ECBF1F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84ED6C-C2F4-481E-A273-78FE12344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DBC3B9F-70F9-4A9D-9B2B-6FEFC0789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0469C8-59CA-4431-9423-0EC1EF226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5EAB22-5515-4254-BC51-345E7A126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23E5AA-76F8-4E33-BA1E-AA6B54B31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4A0459-E8B3-4881-BB57-1B95ADA9F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55670C7-B26F-4FEF-8D38-89CA0734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F9D598-465B-4EA3-B3B1-B7483908B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55C87C-9780-42A4-8B09-5418CB28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F7EF31-D796-49BB-9B8A-6A2E8BC41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3A3461-F0D8-41FB-B7D0-BB097B68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022A579-38CA-459C-BE52-93502241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5F57B-42DF-4EF5-A2B4-402D8073B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4F79CB-BC64-4A26-BB89-731EF0BCC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C61EA9-4E2B-49DE-A153-7FC49E2AD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EDEB7D-82CA-41E2-B3FD-D691B7B26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DAB5239-385B-44F2-92C4-FB3D2E06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28965F-0F52-4861-911A-78E08EC4D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A2E136-FE78-449A-AB0D-E5AB97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7DE57F-79DA-4CDA-87DE-F91CC4003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5E034F-D187-49D9-862D-B6E675838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C6AE2B1-A029-49AC-8EBE-9B694C3B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ED492D-066B-44FB-ABEF-5E994E9D0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21A8C8-EAAD-4C15-B812-31426C50B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206AFD-05F0-447A-83B1-4A943E33F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33A5E8-831E-4F44-826F-D14CF8001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8347150-D8A4-4923-AD32-91AA1252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A3E22B-88A1-4480-8D69-CD7C6424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A45CB8-3B1A-488C-8D60-8911A0820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B30A28-5BAC-49DF-A936-47147633D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ABDA95-6891-480B-90AB-444DAC93B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01C2DF2-D176-46E7-B815-A2E0FA4F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C5B233-A775-42D3-8F08-A749E94CC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2A360D-EE05-4B9E-8373-323BA39CC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7859D8-D92C-49BA-9F2B-D5919BA22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B2C2C4-04B6-4395-9150-ABCF697F6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308027B-6D98-43EE-ACDD-C0D508CB6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CC1256-C5D0-4104-86D8-89296EAA6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D6CF70-3024-44D8-B124-8638A9A1C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63701B-1B43-4916-99C4-927C7F4B3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CA3955-B199-495F-A677-DEB78B65B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D9CED5D-E8F3-4940-8358-7E8C834D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C42F2D-1176-41BC-BEBF-C012E4A98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D03572-3C4C-470B-AEAA-826708615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093363-0E0F-4B62-B4EA-47E4C9E57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41EC91-6636-4349-9AC0-8F43BD937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CF35F44-C78A-4250-A18B-4DA023A0E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DA1BBE-D104-42F3-B74A-BEFC988E3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3F0C93-083C-4E17-8C18-869AB561A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91B408-C499-40A5-B296-E8B681CC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DEE22C-3A85-4629-8882-EF47C1526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B06E436-CF21-4C8E-B12F-09443D88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619886-4EB4-4F18-8FC4-2467B16B7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772469-2DDE-4525-A048-F1BC45645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E89393-37FB-43E6-8BCF-6EE4C0DBC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59D6A5-F1DB-4F27-9267-949F567FD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DEEDC67-DBC0-4515-8F3A-3E0FA52F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59E2EE-47B8-4948-8931-97F1E6598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4ABFA8-D46B-4150-8E9C-4F629E719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F9ED2C-D520-4F42-9861-B71D3D3A5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D0FBC5-0494-4D2F-BDBD-A72C427D5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3787000-8871-40FD-BC5F-98483711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07BC1C-7524-4EBA-8C8B-8EF804470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7D6403-A18B-4AB7-908F-397A262EA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E0B6CB-E9AA-49EE-95E8-7D32E336F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418824-F333-4AC5-A59F-9FFD32B15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314E7DC-026E-4437-84A7-48858066F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8DB484-7F1C-4980-A54A-04D0C034F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70948B-CEC1-4FBC-8446-E4E1261FD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630E2A-57F0-4A46-841C-BC27FD4FD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C1A558-FCEE-453B-8ED5-B6463A2A6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2956E3-B48E-450B-B43B-846A88C21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2B3A98-CC18-41E3-91DF-9652571FF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66E640-217B-4522-8586-F366CEEE4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4B9DB2-4396-41A1-81D0-FD66DCD59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FF6B6E-DB2A-4ECC-BEDC-C4DBBA3DD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6" t="s">
        <v>20</v>
      </c>
      <c r="B1" s="76"/>
      <c r="C1" s="76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7" t="s">
        <v>43</v>
      </c>
      <c r="C34" s="77"/>
    </row>
    <row r="35" spans="2:3" x14ac:dyDescent="0.25">
      <c r="B35" s="77"/>
      <c r="C35" s="77"/>
    </row>
    <row r="36" spans="2:3" x14ac:dyDescent="0.25">
      <c r="B36" s="21"/>
      <c r="C36" s="21"/>
    </row>
    <row r="37" spans="2:3" x14ac:dyDescent="0.25">
      <c r="B37" s="78" t="s">
        <v>44</v>
      </c>
      <c r="C37" s="78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E66B-82C8-459D-9410-AC0AA1BA74EF}">
  <sheetPr codeName="Sheet1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Transport, postal and warehousing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-6.5138650595965353E-2</v>
      </c>
      <c r="C10" s="32">
        <v>-1.8223467330583443E-2</v>
      </c>
      <c r="D10" s="32">
        <v>1.050920288985191E-2</v>
      </c>
      <c r="E10" s="32">
        <v>-1.4631331955736626E-2</v>
      </c>
      <c r="F10" s="32">
        <v>-0.10074619943325769</v>
      </c>
      <c r="G10" s="32">
        <v>-6.0122683605999927E-2</v>
      </c>
      <c r="H10" s="32">
        <v>1.6585529914064923E-2</v>
      </c>
      <c r="I10" s="67">
        <v>-7.1201575579912135E-2</v>
      </c>
      <c r="J10" s="46"/>
      <c r="K10" s="46"/>
      <c r="L10" s="47"/>
    </row>
    <row r="11" spans="1:12" x14ac:dyDescent="0.25">
      <c r="A11" s="68" t="s">
        <v>6</v>
      </c>
      <c r="B11" s="32">
        <v>-6.4014311270125357E-2</v>
      </c>
      <c r="C11" s="32">
        <v>-2.3021586948244188E-2</v>
      </c>
      <c r="D11" s="32">
        <v>1.6185536387524291E-2</v>
      </c>
      <c r="E11" s="32">
        <v>-2.1668666125198355E-2</v>
      </c>
      <c r="F11" s="32">
        <v>-0.10537871886232741</v>
      </c>
      <c r="G11" s="32">
        <v>-3.1981384968250204E-2</v>
      </c>
      <c r="H11" s="32">
        <v>2.5414283474321175E-2</v>
      </c>
      <c r="I11" s="67">
        <v>-5.888193947401188E-2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-7.573846249921945E-2</v>
      </c>
      <c r="C12" s="32">
        <v>-1.5298780545760504E-2</v>
      </c>
      <c r="D12" s="32">
        <v>6.5522166195457476E-3</v>
      </c>
      <c r="E12" s="32">
        <v>-8.5441269963588695E-3</v>
      </c>
      <c r="F12" s="32">
        <v>-0.12193306236822299</v>
      </c>
      <c r="G12" s="32">
        <v>-0.10950145036679648</v>
      </c>
      <c r="H12" s="32">
        <v>4.1280144976374444E-3</v>
      </c>
      <c r="I12" s="67">
        <v>-0.12305098241696222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-5.5589610280706858E-2</v>
      </c>
      <c r="C13" s="32">
        <v>-1.7687988574045188E-2</v>
      </c>
      <c r="D13" s="32">
        <v>7.3978331115758245E-3</v>
      </c>
      <c r="E13" s="32">
        <v>-1.2945590994371536E-2</v>
      </c>
      <c r="F13" s="32">
        <v>-9.7690755529955986E-2</v>
      </c>
      <c r="G13" s="32">
        <v>-5.2292747169354836E-2</v>
      </c>
      <c r="H13" s="32">
        <v>1.1220638330440069E-2</v>
      </c>
      <c r="I13" s="67">
        <v>-5.0670305426134044E-2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-6.4783000450518102E-2</v>
      </c>
      <c r="C14" s="32">
        <v>-6.7607655502393005E-3</v>
      </c>
      <c r="D14" s="32">
        <v>1.2331450400292487E-2</v>
      </c>
      <c r="E14" s="32">
        <v>-1.5601872224666913E-2</v>
      </c>
      <c r="F14" s="32">
        <v>-9.5219602737299902E-2</v>
      </c>
      <c r="G14" s="32">
        <v>-5.7974035293881898E-2</v>
      </c>
      <c r="H14" s="32">
        <v>1.987622030452374E-2</v>
      </c>
      <c r="I14" s="67">
        <v>-5.4099594258084416E-2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-6.0615570056943291E-2</v>
      </c>
      <c r="C15" s="32">
        <v>-2.1044766421934868E-2</v>
      </c>
      <c r="D15" s="32">
        <v>9.0927356342367371E-3</v>
      </c>
      <c r="E15" s="32">
        <v>-1.2847918549044657E-2</v>
      </c>
      <c r="F15" s="32">
        <v>-3.8659541942524189E-2</v>
      </c>
      <c r="G15" s="32">
        <v>-4.9958970581507223E-2</v>
      </c>
      <c r="H15" s="32">
        <v>3.1069322978532155E-2</v>
      </c>
      <c r="I15" s="67">
        <v>-4.6293013922017234E-2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-6.5269666781174851E-2</v>
      </c>
      <c r="C16" s="32">
        <v>-5.6036057985138221E-3</v>
      </c>
      <c r="D16" s="32">
        <v>0</v>
      </c>
      <c r="E16" s="32">
        <v>0</v>
      </c>
      <c r="F16" s="32">
        <v>-0.13024020900991107</v>
      </c>
      <c r="G16" s="32">
        <v>-1.6820552554583035E-2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-7.342798259674832E-2</v>
      </c>
      <c r="C17" s="32">
        <v>-1.6308376575235872E-4</v>
      </c>
      <c r="D17" s="32">
        <v>1.3866198947632302E-2</v>
      </c>
      <c r="E17" s="32">
        <v>-1.2617516081147917E-2</v>
      </c>
      <c r="F17" s="32">
        <v>-9.0566766514705965E-2</v>
      </c>
      <c r="G17" s="32">
        <v>-1.2262829632074701E-2</v>
      </c>
      <c r="H17" s="32">
        <v>1.9010559726837961E-2</v>
      </c>
      <c r="I17" s="67">
        <v>-4.5509416587808937E-3</v>
      </c>
      <c r="J17" s="46"/>
      <c r="K17" s="46"/>
      <c r="L17" s="47"/>
    </row>
    <row r="18" spans="1:12" x14ac:dyDescent="0.25">
      <c r="A18" s="69" t="s">
        <v>1</v>
      </c>
      <c r="B18" s="32">
        <v>-8.3924528301886792E-2</v>
      </c>
      <c r="C18" s="32">
        <v>-3.2507472600465048E-2</v>
      </c>
      <c r="D18" s="32">
        <v>1.6795811518324655E-2</v>
      </c>
      <c r="E18" s="32">
        <v>-2.2517911975434957E-2</v>
      </c>
      <c r="F18" s="32">
        <v>-0.18672981283119816</v>
      </c>
      <c r="G18" s="32">
        <v>-7.2344347887287386E-2</v>
      </c>
      <c r="H18" s="32">
        <v>-4.1599857725609368E-3</v>
      </c>
      <c r="I18" s="67">
        <v>-8.1505550742454802E-2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-6.4974911620481191E-2</v>
      </c>
      <c r="C20" s="32">
        <v>-1.5100334336565435E-2</v>
      </c>
      <c r="D20" s="32">
        <v>1.0601555759459869E-2</v>
      </c>
      <c r="E20" s="32">
        <v>-1.1660722382766719E-2</v>
      </c>
      <c r="F20" s="32">
        <v>-0.10025896829138581</v>
      </c>
      <c r="G20" s="32">
        <v>-4.961353360852705E-2</v>
      </c>
      <c r="H20" s="32">
        <v>1.5572567225358158E-2</v>
      </c>
      <c r="I20" s="67">
        <v>-5.7734227861404253E-2</v>
      </c>
      <c r="J20" s="46"/>
      <c r="K20" s="46"/>
      <c r="L20" s="46"/>
    </row>
    <row r="21" spans="1:12" x14ac:dyDescent="0.25">
      <c r="A21" s="68" t="s">
        <v>13</v>
      </c>
      <c r="B21" s="32">
        <v>-7.4710295398218274E-2</v>
      </c>
      <c r="C21" s="32">
        <v>-2.7977834462133866E-2</v>
      </c>
      <c r="D21" s="32">
        <v>1.0979882717800038E-2</v>
      </c>
      <c r="E21" s="32">
        <v>-2.3084760304579399E-2</v>
      </c>
      <c r="F21" s="32">
        <v>-0.10742194256455262</v>
      </c>
      <c r="G21" s="32">
        <v>-9.6801579341434851E-2</v>
      </c>
      <c r="H21" s="32">
        <v>2.1304971643314685E-2</v>
      </c>
      <c r="I21" s="67">
        <v>-0.1182644599298851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0.20529280439635933</v>
      </c>
      <c r="C22" s="32">
        <v>2.713595785160261E-2</v>
      </c>
      <c r="D22" s="32">
        <v>-1.1490140845070385E-2</v>
      </c>
      <c r="E22" s="32">
        <v>5.9506942476621472E-3</v>
      </c>
      <c r="F22" s="32">
        <v>0.36265718075175712</v>
      </c>
      <c r="G22" s="32">
        <v>3.6992480345957812E-2</v>
      </c>
      <c r="H22" s="32">
        <v>1.0463437906270467E-2</v>
      </c>
      <c r="I22" s="67">
        <v>-1.695720253415578E-3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-7.5631922266766405E-2</v>
      </c>
      <c r="C23" s="32">
        <v>-2.7074915072411998E-2</v>
      </c>
      <c r="D23" s="32">
        <v>4.1093868211761198E-3</v>
      </c>
      <c r="E23" s="32">
        <v>-2.5936444029045935E-2</v>
      </c>
      <c r="F23" s="32">
        <v>-6.8158116926624102E-2</v>
      </c>
      <c r="G23" s="32">
        <v>-4.2181684299131939E-2</v>
      </c>
      <c r="H23" s="32">
        <v>1.792404134826997E-2</v>
      </c>
      <c r="I23" s="67">
        <v>-7.3541078080511579E-2</v>
      </c>
      <c r="J23" s="46"/>
      <c r="K23" s="46" t="s">
        <v>48</v>
      </c>
      <c r="L23" s="47">
        <v>117.35</v>
      </c>
    </row>
    <row r="24" spans="1:12" x14ac:dyDescent="0.25">
      <c r="A24" s="68" t="s">
        <v>50</v>
      </c>
      <c r="B24" s="32">
        <v>-6.1344001018664884E-2</v>
      </c>
      <c r="C24" s="32">
        <v>-1.7821795370010496E-2</v>
      </c>
      <c r="D24" s="32">
        <v>8.8025727579601476E-3</v>
      </c>
      <c r="E24" s="32">
        <v>-1.8622974303876827E-2</v>
      </c>
      <c r="F24" s="32">
        <v>-9.1150910137797414E-2</v>
      </c>
      <c r="G24" s="32">
        <v>-6.3979107485346187E-2</v>
      </c>
      <c r="H24" s="32">
        <v>1.249096680756101E-2</v>
      </c>
      <c r="I24" s="67">
        <v>-7.4738382934647851E-2</v>
      </c>
      <c r="J24" s="46"/>
      <c r="K24" s="46" t="s">
        <v>49</v>
      </c>
      <c r="L24" s="47">
        <v>95.01</v>
      </c>
    </row>
    <row r="25" spans="1:12" x14ac:dyDescent="0.25">
      <c r="A25" s="68" t="s">
        <v>51</v>
      </c>
      <c r="B25" s="32">
        <v>-5.1474311243484672E-2</v>
      </c>
      <c r="C25" s="32">
        <v>-1.1198732875993822E-2</v>
      </c>
      <c r="D25" s="32">
        <v>1.1593801644023793E-2</v>
      </c>
      <c r="E25" s="32">
        <v>-1.5134540996427748E-2</v>
      </c>
      <c r="F25" s="32">
        <v>-0.10424593499039903</v>
      </c>
      <c r="G25" s="32">
        <v>-6.8519900317761784E-2</v>
      </c>
      <c r="H25" s="32">
        <v>1.6836283322476886E-2</v>
      </c>
      <c r="I25" s="67">
        <v>-8.6022550380002949E-2</v>
      </c>
      <c r="J25" s="46"/>
      <c r="K25" s="46" t="s">
        <v>50</v>
      </c>
      <c r="L25" s="47">
        <v>95.57</v>
      </c>
    </row>
    <row r="26" spans="1:12" ht="17.25" customHeight="1" x14ac:dyDescent="0.25">
      <c r="A26" s="68" t="s">
        <v>52</v>
      </c>
      <c r="B26" s="32">
        <v>-5.3256301705052911E-2</v>
      </c>
      <c r="C26" s="32">
        <v>-6.285772523440647E-3</v>
      </c>
      <c r="D26" s="32">
        <v>1.3273335688899213E-2</v>
      </c>
      <c r="E26" s="32">
        <v>-8.8989597280872967E-3</v>
      </c>
      <c r="F26" s="32">
        <v>-0.10290842907519837</v>
      </c>
      <c r="G26" s="32">
        <v>-5.8693002081238288E-2</v>
      </c>
      <c r="H26" s="32">
        <v>1.8831432543701787E-2</v>
      </c>
      <c r="I26" s="67">
        <v>-6.8076009312263874E-2</v>
      </c>
      <c r="J26" s="58"/>
      <c r="K26" s="50" t="s">
        <v>51</v>
      </c>
      <c r="L26" s="47">
        <v>95.93</v>
      </c>
    </row>
    <row r="27" spans="1:12" x14ac:dyDescent="0.25">
      <c r="A27" s="68" t="s">
        <v>53</v>
      </c>
      <c r="B27" s="32">
        <v>-9.1227126349687437E-2</v>
      </c>
      <c r="C27" s="32">
        <v>-1.8351987886476628E-2</v>
      </c>
      <c r="D27" s="32">
        <v>1.9619561752141301E-2</v>
      </c>
      <c r="E27" s="32">
        <v>-1.5279163041401755E-3</v>
      </c>
      <c r="F27" s="32">
        <v>-0.13287635866839398</v>
      </c>
      <c r="G27" s="32">
        <v>-4.7229229084343127E-2</v>
      </c>
      <c r="H27" s="32">
        <v>2.4423632845604226E-2</v>
      </c>
      <c r="I27" s="67">
        <v>-4.6106637900362735E-2</v>
      </c>
      <c r="J27" s="53"/>
      <c r="K27" s="41" t="s">
        <v>52</v>
      </c>
      <c r="L27" s="47">
        <v>95.27</v>
      </c>
    </row>
    <row r="28" spans="1:12" ht="15.75" thickBot="1" x14ac:dyDescent="0.3">
      <c r="A28" s="70" t="s">
        <v>54</v>
      </c>
      <c r="B28" s="71">
        <v>-0.18189545261368467</v>
      </c>
      <c r="C28" s="71">
        <v>-5.729676787463267E-2</v>
      </c>
      <c r="D28" s="71">
        <v>4.4303797468354444E-2</v>
      </c>
      <c r="E28" s="71">
        <v>1.8086453246524137E-4</v>
      </c>
      <c r="F28" s="71">
        <v>-0.20480135301549995</v>
      </c>
      <c r="G28" s="71">
        <v>-9.0859171000650996E-2</v>
      </c>
      <c r="H28" s="71">
        <v>2.7713856879790777E-2</v>
      </c>
      <c r="I28" s="72">
        <v>-3.4542414358869067E-2</v>
      </c>
      <c r="J28" s="53"/>
      <c r="K28" s="41" t="s">
        <v>53</v>
      </c>
      <c r="L28" s="47">
        <v>92.58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86.78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Transport, postal and warehousing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121.93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92.06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93.05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93.77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93.43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89.13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78.34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120.53</v>
      </c>
    </row>
    <row r="42" spans="1:12" x14ac:dyDescent="0.25">
      <c r="K42" s="46" t="s">
        <v>49</v>
      </c>
      <c r="L42" s="47">
        <v>92.44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93.87</v>
      </c>
    </row>
    <row r="44" spans="1:12" ht="15.4" customHeight="1" x14ac:dyDescent="0.25">
      <c r="A44" s="26" t="str">
        <f>"Indexed number of payroll jobs in "&amp;$L$1&amp;" each week by age group"</f>
        <v>Indexed number of payroll jobs in Transport, postal and warehousing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94.85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94.67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90.88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81.81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95.64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93.28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93.04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95.49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93.64</v>
      </c>
    </row>
    <row r="58" spans="1:12" ht="15.4" customHeight="1" x14ac:dyDescent="0.25">
      <c r="K58" s="41" t="s">
        <v>2</v>
      </c>
      <c r="L58" s="47">
        <v>93.48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59" s="41" t="s">
        <v>1</v>
      </c>
      <c r="L59" s="47">
        <v>93.96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91.97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91.98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91.74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92.96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93.03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92.68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88.78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93.64</v>
      </c>
    </row>
    <row r="71" spans="1:12" ht="15.4" customHeight="1" x14ac:dyDescent="0.25">
      <c r="K71" s="46" t="s">
        <v>5</v>
      </c>
      <c r="L71" s="47">
        <v>92.47</v>
      </c>
    </row>
    <row r="72" spans="1:12" ht="15.4" customHeight="1" x14ac:dyDescent="0.25">
      <c r="K72" s="46" t="s">
        <v>46</v>
      </c>
      <c r="L72" s="47">
        <v>94.74</v>
      </c>
    </row>
    <row r="73" spans="1:12" ht="15.4" customHeight="1" x14ac:dyDescent="0.25">
      <c r="K73" s="50" t="s">
        <v>4</v>
      </c>
      <c r="L73" s="47">
        <v>92.78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4" s="41" t="s">
        <v>3</v>
      </c>
      <c r="L74" s="47">
        <v>93.78</v>
      </c>
    </row>
    <row r="75" spans="1:12" ht="15.4" customHeight="1" x14ac:dyDescent="0.25">
      <c r="K75" s="41" t="s">
        <v>45</v>
      </c>
      <c r="L75" s="47">
        <v>93.03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94.03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90.42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94.85</v>
      </c>
    </row>
    <row r="84" spans="1:12" ht="15.4" customHeight="1" x14ac:dyDescent="0.25">
      <c r="K84" s="50" t="s">
        <v>4</v>
      </c>
      <c r="L84" s="47">
        <v>96.79</v>
      </c>
    </row>
    <row r="85" spans="1:12" ht="15.4" customHeight="1" x14ac:dyDescent="0.25">
      <c r="K85" s="41" t="s">
        <v>3</v>
      </c>
      <c r="L85" s="47">
        <v>96.14</v>
      </c>
    </row>
    <row r="86" spans="1:12" ht="15.4" customHeight="1" x14ac:dyDescent="0.25">
      <c r="K86" s="41" t="s">
        <v>45</v>
      </c>
      <c r="L86" s="47">
        <v>95.15</v>
      </c>
    </row>
    <row r="87" spans="1:12" ht="15.4" customHeight="1" x14ac:dyDescent="0.25">
      <c r="K87" s="41" t="s">
        <v>2</v>
      </c>
      <c r="L87" s="47">
        <v>91.35</v>
      </c>
    </row>
    <row r="88" spans="1:12" ht="15.4" customHeight="1" x14ac:dyDescent="0.25">
      <c r="K88" s="41" t="s">
        <v>1</v>
      </c>
      <c r="L88" s="47">
        <v>95.56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91.36</v>
      </c>
    </row>
    <row r="91" spans="1:12" ht="15" customHeight="1" x14ac:dyDescent="0.25">
      <c r="K91" s="46" t="s">
        <v>5</v>
      </c>
      <c r="L91" s="47">
        <v>90.75</v>
      </c>
    </row>
    <row r="92" spans="1:12" ht="15" customHeight="1" x14ac:dyDescent="0.25">
      <c r="A92" s="26"/>
      <c r="K92" s="46" t="s">
        <v>46</v>
      </c>
      <c r="L92" s="47">
        <v>92.03</v>
      </c>
    </row>
    <row r="93" spans="1:12" ht="15" customHeight="1" x14ac:dyDescent="0.25">
      <c r="K93" s="50" t="s">
        <v>4</v>
      </c>
      <c r="L93" s="47">
        <v>92.76</v>
      </c>
    </row>
    <row r="94" spans="1:12" ht="15" customHeight="1" x14ac:dyDescent="0.25">
      <c r="K94" s="41" t="s">
        <v>3</v>
      </c>
      <c r="L94" s="47">
        <v>92</v>
      </c>
    </row>
    <row r="95" spans="1:12" ht="15" customHeight="1" x14ac:dyDescent="0.25">
      <c r="K95" s="41" t="s">
        <v>45</v>
      </c>
      <c r="L95" s="47">
        <v>94.96</v>
      </c>
    </row>
    <row r="96" spans="1:12" ht="15" customHeight="1" x14ac:dyDescent="0.25">
      <c r="K96" s="41" t="s">
        <v>2</v>
      </c>
      <c r="L96" s="47">
        <v>87.81</v>
      </c>
    </row>
    <row r="97" spans="1:12" ht="15" customHeight="1" x14ac:dyDescent="0.25">
      <c r="K97" s="41" t="s">
        <v>1</v>
      </c>
      <c r="L97" s="47">
        <v>91.96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92.37</v>
      </c>
    </row>
    <row r="100" spans="1:12" x14ac:dyDescent="0.25">
      <c r="A100" s="25"/>
      <c r="B100" s="24"/>
      <c r="K100" s="46" t="s">
        <v>5</v>
      </c>
      <c r="L100" s="47">
        <v>91.83</v>
      </c>
    </row>
    <row r="101" spans="1:12" x14ac:dyDescent="0.25">
      <c r="A101" s="25"/>
      <c r="B101" s="24"/>
      <c r="K101" s="46" t="s">
        <v>46</v>
      </c>
      <c r="L101" s="47">
        <v>92.91</v>
      </c>
    </row>
    <row r="102" spans="1:12" x14ac:dyDescent="0.25">
      <c r="A102" s="25"/>
      <c r="B102" s="24"/>
      <c r="K102" s="50" t="s">
        <v>4</v>
      </c>
      <c r="L102" s="47">
        <v>94.11</v>
      </c>
    </row>
    <row r="103" spans="1:12" x14ac:dyDescent="0.25">
      <c r="A103" s="25"/>
      <c r="B103" s="24"/>
      <c r="K103" s="41" t="s">
        <v>3</v>
      </c>
      <c r="L103" s="47">
        <v>92.95</v>
      </c>
    </row>
    <row r="104" spans="1:12" x14ac:dyDescent="0.25">
      <c r="A104" s="25"/>
      <c r="B104" s="24"/>
      <c r="K104" s="41" t="s">
        <v>45</v>
      </c>
      <c r="L104" s="47">
        <v>94.96</v>
      </c>
    </row>
    <row r="105" spans="1:12" x14ac:dyDescent="0.25">
      <c r="A105" s="25"/>
      <c r="B105" s="24"/>
      <c r="K105" s="41" t="s">
        <v>2</v>
      </c>
      <c r="L105" s="47">
        <v>89.29</v>
      </c>
    </row>
    <row r="106" spans="1:12" x14ac:dyDescent="0.25">
      <c r="A106" s="25"/>
      <c r="B106" s="24"/>
      <c r="K106" s="41" t="s">
        <v>1</v>
      </c>
      <c r="L106" s="47">
        <v>93.15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99.356099999999998</v>
      </c>
    </row>
    <row r="110" spans="1:12" x14ac:dyDescent="0.25">
      <c r="K110" s="74">
        <v>43918</v>
      </c>
      <c r="L110" s="47">
        <v>97.506699999999995</v>
      </c>
    </row>
    <row r="111" spans="1:12" x14ac:dyDescent="0.25">
      <c r="K111" s="74">
        <v>43925</v>
      </c>
      <c r="L111" s="47">
        <v>96.930300000000003</v>
      </c>
    </row>
    <row r="112" spans="1:12" x14ac:dyDescent="0.25">
      <c r="K112" s="74">
        <v>43932</v>
      </c>
      <c r="L112" s="47">
        <v>95.602199999999996</v>
      </c>
    </row>
    <row r="113" spans="11:12" x14ac:dyDescent="0.25">
      <c r="K113" s="74">
        <v>43939</v>
      </c>
      <c r="L113" s="47">
        <v>95.043700000000001</v>
      </c>
    </row>
    <row r="114" spans="11:12" x14ac:dyDescent="0.25">
      <c r="K114" s="74">
        <v>43946</v>
      </c>
      <c r="L114" s="47">
        <v>95.451700000000002</v>
      </c>
    </row>
    <row r="115" spans="11:12" x14ac:dyDescent="0.25">
      <c r="K115" s="74">
        <v>43953</v>
      </c>
      <c r="L115" s="47">
        <v>95.694000000000003</v>
      </c>
    </row>
    <row r="116" spans="11:12" x14ac:dyDescent="0.25">
      <c r="K116" s="74">
        <v>43960</v>
      </c>
      <c r="L116" s="47">
        <v>94.868499999999997</v>
      </c>
    </row>
    <row r="117" spans="11:12" x14ac:dyDescent="0.25">
      <c r="K117" s="74">
        <v>43967</v>
      </c>
      <c r="L117" s="47">
        <v>95.325400000000002</v>
      </c>
    </row>
    <row r="118" spans="11:12" x14ac:dyDescent="0.25">
      <c r="K118" s="74">
        <v>43974</v>
      </c>
      <c r="L118" s="47">
        <v>95.638900000000007</v>
      </c>
    </row>
    <row r="119" spans="11:12" x14ac:dyDescent="0.25">
      <c r="K119" s="74">
        <v>43981</v>
      </c>
      <c r="L119" s="47">
        <v>95.3048</v>
      </c>
    </row>
    <row r="120" spans="11:12" x14ac:dyDescent="0.25">
      <c r="K120" s="74">
        <v>43988</v>
      </c>
      <c r="L120" s="47">
        <v>95.838800000000006</v>
      </c>
    </row>
    <row r="121" spans="11:12" x14ac:dyDescent="0.25">
      <c r="K121" s="74">
        <v>43995</v>
      </c>
      <c r="L121" s="47">
        <v>96.110799999999998</v>
      </c>
    </row>
    <row r="122" spans="11:12" x14ac:dyDescent="0.25">
      <c r="K122" s="74">
        <v>44002</v>
      </c>
      <c r="L122" s="47">
        <v>95.864800000000002</v>
      </c>
    </row>
    <row r="123" spans="11:12" x14ac:dyDescent="0.25">
      <c r="K123" s="74">
        <v>44009</v>
      </c>
      <c r="L123" s="47">
        <v>93.232799999999997</v>
      </c>
    </row>
    <row r="124" spans="11:12" x14ac:dyDescent="0.25">
      <c r="K124" s="74">
        <v>44016</v>
      </c>
      <c r="L124" s="47">
        <v>94.084100000000007</v>
      </c>
    </row>
    <row r="125" spans="11:12" x14ac:dyDescent="0.25">
      <c r="K125" s="74">
        <v>44023</v>
      </c>
      <c r="L125" s="47">
        <v>94.893699999999995</v>
      </c>
    </row>
    <row r="126" spans="11:12" x14ac:dyDescent="0.25">
      <c r="K126" s="74">
        <v>44030</v>
      </c>
      <c r="L126" s="47">
        <v>95.489699999999999</v>
      </c>
    </row>
    <row r="127" spans="11:12" x14ac:dyDescent="0.25">
      <c r="K127" s="74">
        <v>44037</v>
      </c>
      <c r="L127" s="47">
        <v>95.444000000000003</v>
      </c>
    </row>
    <row r="128" spans="11:12" x14ac:dyDescent="0.25">
      <c r="K128" s="74">
        <v>44044</v>
      </c>
      <c r="L128" s="47">
        <v>95.635300000000001</v>
      </c>
    </row>
    <row r="129" spans="1:12" x14ac:dyDescent="0.25">
      <c r="K129" s="74">
        <v>44051</v>
      </c>
      <c r="L129" s="47">
        <v>95.697400000000002</v>
      </c>
    </row>
    <row r="130" spans="1:12" x14ac:dyDescent="0.25">
      <c r="K130" s="74">
        <v>44058</v>
      </c>
      <c r="L130" s="47">
        <v>95.343999999999994</v>
      </c>
    </row>
    <row r="131" spans="1:12" x14ac:dyDescent="0.25">
      <c r="K131" s="74">
        <v>44065</v>
      </c>
      <c r="L131" s="47">
        <v>95.425600000000003</v>
      </c>
    </row>
    <row r="132" spans="1:12" x14ac:dyDescent="0.25">
      <c r="K132" s="74">
        <v>44072</v>
      </c>
      <c r="L132" s="47">
        <v>95.135300000000001</v>
      </c>
    </row>
    <row r="133" spans="1:12" x14ac:dyDescent="0.25">
      <c r="K133" s="74">
        <v>44079</v>
      </c>
      <c r="L133" s="47">
        <v>95.145899999999997</v>
      </c>
    </row>
    <row r="134" spans="1:12" x14ac:dyDescent="0.25">
      <c r="K134" s="74">
        <v>44086</v>
      </c>
      <c r="L134" s="47">
        <v>95.066100000000006</v>
      </c>
    </row>
    <row r="135" spans="1:12" x14ac:dyDescent="0.25">
      <c r="K135" s="74">
        <v>44093</v>
      </c>
      <c r="L135" s="47">
        <v>95.221400000000003</v>
      </c>
    </row>
    <row r="136" spans="1:12" x14ac:dyDescent="0.25">
      <c r="K136" s="74">
        <v>44100</v>
      </c>
      <c r="L136" s="47">
        <v>94.868499999999997</v>
      </c>
    </row>
    <row r="137" spans="1:12" x14ac:dyDescent="0.25">
      <c r="K137" s="74">
        <v>44107</v>
      </c>
      <c r="L137" s="47">
        <v>93.887600000000006</v>
      </c>
    </row>
    <row r="138" spans="1:12" x14ac:dyDescent="0.25">
      <c r="K138" s="74">
        <v>44114</v>
      </c>
      <c r="L138" s="47">
        <v>92.513900000000007</v>
      </c>
    </row>
    <row r="139" spans="1:12" x14ac:dyDescent="0.25">
      <c r="A139" s="25"/>
      <c r="B139" s="24"/>
      <c r="K139" s="74">
        <v>44121</v>
      </c>
      <c r="L139" s="47">
        <v>93.486099999999993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100.65730000000001</v>
      </c>
    </row>
    <row r="152" spans="11:12" x14ac:dyDescent="0.25">
      <c r="K152" s="74">
        <v>43918</v>
      </c>
      <c r="L152" s="47">
        <v>98.227800000000002</v>
      </c>
    </row>
    <row r="153" spans="11:12" x14ac:dyDescent="0.25">
      <c r="K153" s="74">
        <v>43925</v>
      </c>
      <c r="L153" s="47">
        <v>96.9499</v>
      </c>
    </row>
    <row r="154" spans="11:12" x14ac:dyDescent="0.25">
      <c r="K154" s="74">
        <v>43932</v>
      </c>
      <c r="L154" s="47">
        <v>97.340299999999999</v>
      </c>
    </row>
    <row r="155" spans="11:12" x14ac:dyDescent="0.25">
      <c r="K155" s="74">
        <v>43939</v>
      </c>
      <c r="L155" s="47">
        <v>96.503500000000003</v>
      </c>
    </row>
    <row r="156" spans="11:12" x14ac:dyDescent="0.25">
      <c r="K156" s="74">
        <v>43946</v>
      </c>
      <c r="L156" s="47">
        <v>94.0441</v>
      </c>
    </row>
    <row r="157" spans="11:12" x14ac:dyDescent="0.25">
      <c r="K157" s="74">
        <v>43953</v>
      </c>
      <c r="L157" s="47">
        <v>92.507199999999997</v>
      </c>
    </row>
    <row r="158" spans="11:12" x14ac:dyDescent="0.25">
      <c r="K158" s="74">
        <v>43960</v>
      </c>
      <c r="L158" s="47">
        <v>89.757400000000004</v>
      </c>
    </row>
    <row r="159" spans="11:12" x14ac:dyDescent="0.25">
      <c r="K159" s="74">
        <v>43967</v>
      </c>
      <c r="L159" s="47">
        <v>89.749899999999997</v>
      </c>
    </row>
    <row r="160" spans="11:12" x14ac:dyDescent="0.25">
      <c r="K160" s="74">
        <v>43974</v>
      </c>
      <c r="L160" s="47">
        <v>89.683400000000006</v>
      </c>
    </row>
    <row r="161" spans="11:12" x14ac:dyDescent="0.25">
      <c r="K161" s="74">
        <v>43981</v>
      </c>
      <c r="L161" s="47">
        <v>91.016999999999996</v>
      </c>
    </row>
    <row r="162" spans="11:12" x14ac:dyDescent="0.25">
      <c r="K162" s="74">
        <v>43988</v>
      </c>
      <c r="L162" s="47">
        <v>92.615499999999997</v>
      </c>
    </row>
    <row r="163" spans="11:12" x14ac:dyDescent="0.25">
      <c r="K163" s="74">
        <v>43995</v>
      </c>
      <c r="L163" s="47">
        <v>92.922600000000003</v>
      </c>
    </row>
    <row r="164" spans="11:12" x14ac:dyDescent="0.25">
      <c r="K164" s="74">
        <v>44002</v>
      </c>
      <c r="L164" s="47">
        <v>93.498400000000004</v>
      </c>
    </row>
    <row r="165" spans="11:12" x14ac:dyDescent="0.25">
      <c r="K165" s="74">
        <v>44009</v>
      </c>
      <c r="L165" s="47">
        <v>92.155799999999999</v>
      </c>
    </row>
    <row r="166" spans="11:12" x14ac:dyDescent="0.25">
      <c r="K166" s="74">
        <v>44016</v>
      </c>
      <c r="L166" s="47">
        <v>92.408100000000005</v>
      </c>
    </row>
    <row r="167" spans="11:12" x14ac:dyDescent="0.25">
      <c r="K167" s="74">
        <v>44023</v>
      </c>
      <c r="L167" s="47">
        <v>88.673400000000001</v>
      </c>
    </row>
    <row r="168" spans="11:12" x14ac:dyDescent="0.25">
      <c r="K168" s="74">
        <v>44030</v>
      </c>
      <c r="L168" s="47">
        <v>88.285600000000002</v>
      </c>
    </row>
    <row r="169" spans="11:12" x14ac:dyDescent="0.25">
      <c r="K169" s="74">
        <v>44037</v>
      </c>
      <c r="L169" s="47">
        <v>88.636700000000005</v>
      </c>
    </row>
    <row r="170" spans="11:12" x14ac:dyDescent="0.25">
      <c r="K170" s="74">
        <v>44044</v>
      </c>
      <c r="L170" s="47">
        <v>88.246399999999994</v>
      </c>
    </row>
    <row r="171" spans="11:12" x14ac:dyDescent="0.25">
      <c r="K171" s="74">
        <v>44051</v>
      </c>
      <c r="L171" s="47">
        <v>89.501300000000001</v>
      </c>
    </row>
    <row r="172" spans="11:12" x14ac:dyDescent="0.25">
      <c r="K172" s="74">
        <v>44058</v>
      </c>
      <c r="L172" s="47">
        <v>90.061599999999999</v>
      </c>
    </row>
    <row r="173" spans="11:12" x14ac:dyDescent="0.25">
      <c r="K173" s="74">
        <v>44065</v>
      </c>
      <c r="L173" s="47">
        <v>90.297300000000007</v>
      </c>
    </row>
    <row r="174" spans="11:12" x14ac:dyDescent="0.25">
      <c r="K174" s="74">
        <v>44072</v>
      </c>
      <c r="L174" s="47">
        <v>88.174000000000007</v>
      </c>
    </row>
    <row r="175" spans="11:12" x14ac:dyDescent="0.25">
      <c r="K175" s="74">
        <v>44079</v>
      </c>
      <c r="L175" s="47">
        <v>91.059600000000003</v>
      </c>
    </row>
    <row r="176" spans="11:12" x14ac:dyDescent="0.25">
      <c r="K176" s="74">
        <v>44086</v>
      </c>
      <c r="L176" s="47">
        <v>91.101699999999994</v>
      </c>
    </row>
    <row r="177" spans="11:12" x14ac:dyDescent="0.25">
      <c r="K177" s="74">
        <v>44093</v>
      </c>
      <c r="L177" s="47">
        <v>95.677800000000005</v>
      </c>
    </row>
    <row r="178" spans="11:12" x14ac:dyDescent="0.25">
      <c r="K178" s="74">
        <v>44100</v>
      </c>
      <c r="L178" s="47">
        <v>100.02809999999999</v>
      </c>
    </row>
    <row r="179" spans="11:12" x14ac:dyDescent="0.25">
      <c r="K179" s="74">
        <v>44107</v>
      </c>
      <c r="L179" s="47">
        <v>95.239500000000007</v>
      </c>
    </row>
    <row r="180" spans="11:12" x14ac:dyDescent="0.25">
      <c r="K180" s="74">
        <v>44114</v>
      </c>
      <c r="L180" s="47">
        <v>88.458299999999994</v>
      </c>
    </row>
    <row r="181" spans="11:12" x14ac:dyDescent="0.25">
      <c r="K181" s="74">
        <v>44121</v>
      </c>
      <c r="L181" s="47">
        <v>89.925399999999996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7716-2503-4698-BFF3-0CEABA76C337}">
  <sheetPr codeName="Sheet13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Information media and telecommunications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-9.2206345424455716E-2</v>
      </c>
      <c r="C10" s="32">
        <v>-1.7493239664352789E-2</v>
      </c>
      <c r="D10" s="32">
        <v>0</v>
      </c>
      <c r="E10" s="32">
        <v>0</v>
      </c>
      <c r="F10" s="32">
        <v>-4.1357527608281375E-2</v>
      </c>
      <c r="G10" s="32">
        <v>-0.16078588271642047</v>
      </c>
      <c r="H10" s="32">
        <v>0</v>
      </c>
      <c r="I10" s="67">
        <v>0</v>
      </c>
      <c r="J10" s="46"/>
      <c r="K10" s="46"/>
      <c r="L10" s="47"/>
    </row>
    <row r="11" spans="1:12" x14ac:dyDescent="0.25">
      <c r="A11" s="68" t="s">
        <v>6</v>
      </c>
      <c r="B11" s="32">
        <v>-7.947491142537022E-2</v>
      </c>
      <c r="C11" s="32">
        <v>-9.4497938967366135E-3</v>
      </c>
      <c r="D11" s="32">
        <v>0</v>
      </c>
      <c r="E11" s="32">
        <v>0</v>
      </c>
      <c r="F11" s="32">
        <v>-5.2797938893715424E-2</v>
      </c>
      <c r="G11" s="32">
        <v>-0.119299872928887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-0.11694764108879363</v>
      </c>
      <c r="C12" s="32">
        <v>-3.1709815608120695E-2</v>
      </c>
      <c r="D12" s="32">
        <v>0</v>
      </c>
      <c r="E12" s="32">
        <v>0</v>
      </c>
      <c r="F12" s="32">
        <v>-4.2019233663434741E-2</v>
      </c>
      <c r="G12" s="32">
        <v>-0.25252166396608999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-0.10063663075416263</v>
      </c>
      <c r="C13" s="32">
        <v>-9.1183770367971873E-3</v>
      </c>
      <c r="D13" s="32">
        <v>0</v>
      </c>
      <c r="E13" s="32">
        <v>0</v>
      </c>
      <c r="F13" s="32">
        <v>-2.8568607344757968E-2</v>
      </c>
      <c r="G13" s="32">
        <v>-0.1140228753135607</v>
      </c>
      <c r="H13" s="32">
        <v>0</v>
      </c>
      <c r="I13" s="67">
        <v>0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-6.501461784769591E-2</v>
      </c>
      <c r="C14" s="32">
        <v>-3.9885632594710563E-2</v>
      </c>
      <c r="D14" s="32">
        <v>0</v>
      </c>
      <c r="E14" s="32">
        <v>0</v>
      </c>
      <c r="F14" s="32">
        <v>4.1089967174857689E-2</v>
      </c>
      <c r="G14" s="32">
        <v>-8.2109327878597038E-2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-7.6659431052210625E-2</v>
      </c>
      <c r="C15" s="32">
        <v>-1.3788895668090273E-2</v>
      </c>
      <c r="D15" s="32">
        <v>0</v>
      </c>
      <c r="E15" s="32">
        <v>0</v>
      </c>
      <c r="F15" s="32">
        <v>-2.6734210113578016E-2</v>
      </c>
      <c r="G15" s="32">
        <v>-8.0074424581866532E-2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-9.7230073487846291E-2</v>
      </c>
      <c r="C16" s="32">
        <v>-1.2368583797155219E-2</v>
      </c>
      <c r="D16" s="32">
        <v>0</v>
      </c>
      <c r="E16" s="32">
        <v>0</v>
      </c>
      <c r="F16" s="32">
        <v>-6.5874472706663911E-2</v>
      </c>
      <c r="G16" s="32">
        <v>-0.15502183833637362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6.4798598949211916E-2</v>
      </c>
      <c r="C17" s="32">
        <v>2.3569023569023573E-2</v>
      </c>
      <c r="D17" s="32">
        <v>0</v>
      </c>
      <c r="E17" s="32">
        <v>0</v>
      </c>
      <c r="F17" s="32">
        <v>-2.8178356583591135E-2</v>
      </c>
      <c r="G17" s="32">
        <v>-8.394842428962912E-2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-6.6511762997386037E-2</v>
      </c>
      <c r="C18" s="32">
        <v>0</v>
      </c>
      <c r="D18" s="32">
        <v>0</v>
      </c>
      <c r="E18" s="32">
        <v>0</v>
      </c>
      <c r="F18" s="32">
        <v>1.249743051745078E-3</v>
      </c>
      <c r="G18" s="32">
        <v>-0.14466487135029893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-8.4433221099887712E-2</v>
      </c>
      <c r="C20" s="32">
        <v>-1.9012001250631294E-2</v>
      </c>
      <c r="D20" s="32">
        <v>0</v>
      </c>
      <c r="E20" s="32">
        <v>0</v>
      </c>
      <c r="F20" s="32">
        <v>-4.1901665784046749E-2</v>
      </c>
      <c r="G20" s="32">
        <v>-0.16735794647947655</v>
      </c>
      <c r="H20" s="32">
        <v>0</v>
      </c>
      <c r="I20" s="67">
        <v>0</v>
      </c>
      <c r="J20" s="46"/>
      <c r="K20" s="46"/>
      <c r="L20" s="46"/>
    </row>
    <row r="21" spans="1:12" x14ac:dyDescent="0.25">
      <c r="A21" s="68" t="s">
        <v>13</v>
      </c>
      <c r="B21" s="32">
        <v>-0.1005758096328816</v>
      </c>
      <c r="C21" s="32">
        <v>-1.7667905910149106E-2</v>
      </c>
      <c r="D21" s="32">
        <v>0</v>
      </c>
      <c r="E21" s="32">
        <v>0</v>
      </c>
      <c r="F21" s="32">
        <v>-3.9607670349754875E-2</v>
      </c>
      <c r="G21" s="32">
        <v>-0.14955682664122494</v>
      </c>
      <c r="H21" s="32">
        <v>0</v>
      </c>
      <c r="I21" s="67">
        <v>0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-0.2859680284191829</v>
      </c>
      <c r="C22" s="32">
        <v>2.5510204081632626E-2</v>
      </c>
      <c r="D22" s="32">
        <v>0</v>
      </c>
      <c r="E22" s="32">
        <v>0</v>
      </c>
      <c r="F22" s="32">
        <v>0.47092096283514184</v>
      </c>
      <c r="G22" s="32">
        <v>-1.2711048111166634E-2</v>
      </c>
      <c r="H22" s="32">
        <v>0</v>
      </c>
      <c r="I22" s="67">
        <v>0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-0.11026389281119586</v>
      </c>
      <c r="C23" s="32">
        <v>-1.534882105774904E-2</v>
      </c>
      <c r="D23" s="32">
        <v>0</v>
      </c>
      <c r="E23" s="32">
        <v>0</v>
      </c>
      <c r="F23" s="32">
        <v>-1.194633690081659E-2</v>
      </c>
      <c r="G23" s="32">
        <v>-5.068761577280001E-2</v>
      </c>
      <c r="H23" s="32">
        <v>0</v>
      </c>
      <c r="I23" s="67">
        <v>0</v>
      </c>
      <c r="J23" s="46"/>
      <c r="K23" s="46" t="s">
        <v>48</v>
      </c>
      <c r="L23" s="47">
        <v>69.63</v>
      </c>
    </row>
    <row r="24" spans="1:12" x14ac:dyDescent="0.25">
      <c r="A24" s="68" t="s">
        <v>50</v>
      </c>
      <c r="B24" s="32">
        <v>-7.6016525331593865E-2</v>
      </c>
      <c r="C24" s="32">
        <v>-1.5613417346182379E-2</v>
      </c>
      <c r="D24" s="32">
        <v>0</v>
      </c>
      <c r="E24" s="32">
        <v>0</v>
      </c>
      <c r="F24" s="32">
        <v>-2.1910832621317433E-2</v>
      </c>
      <c r="G24" s="32">
        <v>-0.1315927102595239</v>
      </c>
      <c r="H24" s="32">
        <v>0</v>
      </c>
      <c r="I24" s="67">
        <v>0</v>
      </c>
      <c r="J24" s="46"/>
      <c r="K24" s="46" t="s">
        <v>49</v>
      </c>
      <c r="L24" s="47">
        <v>90.36</v>
      </c>
    </row>
    <row r="25" spans="1:12" x14ac:dyDescent="0.25">
      <c r="A25" s="68" t="s">
        <v>51</v>
      </c>
      <c r="B25" s="32">
        <v>-7.6110552231693718E-2</v>
      </c>
      <c r="C25" s="32">
        <v>-2.1203197307530508E-2</v>
      </c>
      <c r="D25" s="32">
        <v>0</v>
      </c>
      <c r="E25" s="32">
        <v>0</v>
      </c>
      <c r="F25" s="32">
        <v>-4.4873093349342086E-2</v>
      </c>
      <c r="G25" s="32">
        <v>-0.20501722467051064</v>
      </c>
      <c r="H25" s="32">
        <v>0</v>
      </c>
      <c r="I25" s="67">
        <v>0</v>
      </c>
      <c r="J25" s="46"/>
      <c r="K25" s="46" t="s">
        <v>50</v>
      </c>
      <c r="L25" s="47">
        <v>93.86</v>
      </c>
    </row>
    <row r="26" spans="1:12" ht="17.25" customHeight="1" x14ac:dyDescent="0.25">
      <c r="A26" s="68" t="s">
        <v>52</v>
      </c>
      <c r="B26" s="32">
        <v>-7.9515161612795704E-2</v>
      </c>
      <c r="C26" s="32">
        <v>-2.0043457052902336E-2</v>
      </c>
      <c r="D26" s="32">
        <v>0</v>
      </c>
      <c r="E26" s="32">
        <v>0</v>
      </c>
      <c r="F26" s="32">
        <v>-7.4885286050858091E-2</v>
      </c>
      <c r="G26" s="32">
        <v>-0.20193248256525576</v>
      </c>
      <c r="H26" s="32">
        <v>0</v>
      </c>
      <c r="I26" s="67">
        <v>0</v>
      </c>
      <c r="J26" s="58"/>
      <c r="K26" s="50" t="s">
        <v>51</v>
      </c>
      <c r="L26" s="47">
        <v>94.39</v>
      </c>
    </row>
    <row r="27" spans="1:12" x14ac:dyDescent="0.25">
      <c r="A27" s="68" t="s">
        <v>53</v>
      </c>
      <c r="B27" s="32">
        <v>-0.10626702997275206</v>
      </c>
      <c r="C27" s="32">
        <v>-2.1691973969631184E-2</v>
      </c>
      <c r="D27" s="32">
        <v>0</v>
      </c>
      <c r="E27" s="32">
        <v>0</v>
      </c>
      <c r="F27" s="32">
        <v>-0.10370326964503218</v>
      </c>
      <c r="G27" s="32">
        <v>-0.14822916776319761</v>
      </c>
      <c r="H27" s="32">
        <v>0</v>
      </c>
      <c r="I27" s="67">
        <v>0</v>
      </c>
      <c r="J27" s="53"/>
      <c r="K27" s="41" t="s">
        <v>52</v>
      </c>
      <c r="L27" s="47">
        <v>93.93</v>
      </c>
    </row>
    <row r="28" spans="1:12" ht="15.75" thickBot="1" x14ac:dyDescent="0.3">
      <c r="A28" s="70" t="s">
        <v>54</v>
      </c>
      <c r="B28" s="71">
        <v>-0.15991902834008098</v>
      </c>
      <c r="C28" s="71">
        <v>-2.1226415094339646E-2</v>
      </c>
      <c r="D28" s="71">
        <v>0</v>
      </c>
      <c r="E28" s="71">
        <v>0</v>
      </c>
      <c r="F28" s="71">
        <v>-1.6359770725876244E-2</v>
      </c>
      <c r="G28" s="71">
        <v>-5.4439153682001362E-2</v>
      </c>
      <c r="H28" s="71">
        <v>0</v>
      </c>
      <c r="I28" s="72">
        <v>0</v>
      </c>
      <c r="J28" s="53"/>
      <c r="K28" s="41" t="s">
        <v>53</v>
      </c>
      <c r="L28" s="47">
        <v>91.35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85.83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Information media and telecommunications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71.400000000000006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88.97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92.4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92.39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92.05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89.37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71.400000000000006</v>
      </c>
    </row>
    <row r="42" spans="1:12" x14ac:dyDescent="0.25">
      <c r="K42" s="46" t="s">
        <v>49</v>
      </c>
      <c r="L42" s="47">
        <v>88.97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92.4</v>
      </c>
    </row>
    <row r="44" spans="1:12" ht="15.4" customHeight="1" x14ac:dyDescent="0.25">
      <c r="A44" s="26" t="str">
        <f>"Indexed number of payroll jobs in "&amp;$L$1&amp;" each week by age group"</f>
        <v>Indexed number of payroll jobs in Information media and telecommunications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92.39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92.05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84.01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93.74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92.41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92.2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97.03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93.91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93.25</v>
      </c>
    </row>
    <row r="58" spans="1:12" ht="15.4" customHeight="1" x14ac:dyDescent="0.25">
      <c r="K58" s="41" t="s">
        <v>2</v>
      </c>
      <c r="L58" s="47">
        <v>103.35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59" s="41" t="s">
        <v>1</v>
      </c>
      <c r="L59" s="47">
        <v>93.85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92.93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89.41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90.53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93.13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92.45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91.13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103.96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93.76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92.93</v>
      </c>
    </row>
    <row r="71" spans="1:12" ht="15.4" customHeight="1" x14ac:dyDescent="0.25">
      <c r="K71" s="46" t="s">
        <v>5</v>
      </c>
      <c r="L71" s="47">
        <v>89.41</v>
      </c>
    </row>
    <row r="72" spans="1:12" ht="15.4" customHeight="1" x14ac:dyDescent="0.25">
      <c r="K72" s="46" t="s">
        <v>46</v>
      </c>
      <c r="L72" s="47">
        <v>90.53</v>
      </c>
    </row>
    <row r="73" spans="1:12" ht="15.4" customHeight="1" x14ac:dyDescent="0.25">
      <c r="K73" s="50" t="s">
        <v>4</v>
      </c>
      <c r="L73" s="47">
        <v>93.13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4" s="41" t="s">
        <v>3</v>
      </c>
      <c r="L74" s="47">
        <v>92.45</v>
      </c>
    </row>
    <row r="75" spans="1:12" ht="15.4" customHeight="1" x14ac:dyDescent="0.25">
      <c r="K75" s="41" t="s">
        <v>45</v>
      </c>
      <c r="L75" s="47">
        <v>91.13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103.96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93.76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92.3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90.11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89.27</v>
      </c>
    </row>
    <row r="84" spans="1:12" ht="15.4" customHeight="1" x14ac:dyDescent="0.25">
      <c r="K84" s="50" t="s">
        <v>4</v>
      </c>
      <c r="L84" s="47">
        <v>97.28</v>
      </c>
    </row>
    <row r="85" spans="1:12" ht="15.4" customHeight="1" x14ac:dyDescent="0.25">
      <c r="K85" s="41" t="s">
        <v>3</v>
      </c>
      <c r="L85" s="47">
        <v>94.19</v>
      </c>
    </row>
    <row r="86" spans="1:12" ht="15.4" customHeight="1" x14ac:dyDescent="0.25">
      <c r="K86" s="41" t="s">
        <v>45</v>
      </c>
      <c r="L86" s="47">
        <v>89.27</v>
      </c>
    </row>
    <row r="87" spans="1:12" ht="15.4" customHeight="1" x14ac:dyDescent="0.25">
      <c r="K87" s="41" t="s">
        <v>2</v>
      </c>
      <c r="L87" s="47">
        <v>98.35</v>
      </c>
    </row>
    <row r="88" spans="1:12" ht="15.4" customHeight="1" x14ac:dyDescent="0.25">
      <c r="K88" s="41" t="s">
        <v>1</v>
      </c>
      <c r="L88" s="47">
        <v>93.7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91.14</v>
      </c>
    </row>
    <row r="91" spans="1:12" ht="15" customHeight="1" x14ac:dyDescent="0.25">
      <c r="K91" s="46" t="s">
        <v>5</v>
      </c>
      <c r="L91" s="47">
        <v>87.27</v>
      </c>
    </row>
    <row r="92" spans="1:12" ht="15" customHeight="1" x14ac:dyDescent="0.25">
      <c r="A92" s="26"/>
      <c r="K92" s="46" t="s">
        <v>46</v>
      </c>
      <c r="L92" s="47">
        <v>89.19</v>
      </c>
    </row>
    <row r="93" spans="1:12" ht="15" customHeight="1" x14ac:dyDescent="0.25">
      <c r="K93" s="50" t="s">
        <v>4</v>
      </c>
      <c r="L93" s="47">
        <v>93.32</v>
      </c>
    </row>
    <row r="94" spans="1:12" ht="15" customHeight="1" x14ac:dyDescent="0.25">
      <c r="K94" s="41" t="s">
        <v>3</v>
      </c>
      <c r="L94" s="47">
        <v>92.46</v>
      </c>
    </row>
    <row r="95" spans="1:12" ht="15" customHeight="1" x14ac:dyDescent="0.25">
      <c r="K95" s="41" t="s">
        <v>45</v>
      </c>
      <c r="L95" s="47">
        <v>88.74</v>
      </c>
    </row>
    <row r="96" spans="1:12" ht="15" customHeight="1" x14ac:dyDescent="0.25">
      <c r="K96" s="41" t="s">
        <v>2</v>
      </c>
      <c r="L96" s="47">
        <v>102.47</v>
      </c>
    </row>
    <row r="97" spans="1:12" ht="15" customHeight="1" x14ac:dyDescent="0.25">
      <c r="K97" s="41" t="s">
        <v>1</v>
      </c>
      <c r="L97" s="47">
        <v>93.54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91.14</v>
      </c>
    </row>
    <row r="100" spans="1:12" x14ac:dyDescent="0.25">
      <c r="A100" s="25"/>
      <c r="B100" s="24"/>
      <c r="K100" s="46" t="s">
        <v>5</v>
      </c>
      <c r="L100" s="47">
        <v>87.27</v>
      </c>
    </row>
    <row r="101" spans="1:12" x14ac:dyDescent="0.25">
      <c r="A101" s="25"/>
      <c r="B101" s="24"/>
      <c r="K101" s="46" t="s">
        <v>46</v>
      </c>
      <c r="L101" s="47">
        <v>89.19</v>
      </c>
    </row>
    <row r="102" spans="1:12" x14ac:dyDescent="0.25">
      <c r="A102" s="25"/>
      <c r="B102" s="24"/>
      <c r="K102" s="50" t="s">
        <v>4</v>
      </c>
      <c r="L102" s="47">
        <v>93.32</v>
      </c>
    </row>
    <row r="103" spans="1:12" x14ac:dyDescent="0.25">
      <c r="A103" s="25"/>
      <c r="B103" s="24"/>
      <c r="K103" s="41" t="s">
        <v>3</v>
      </c>
      <c r="L103" s="47">
        <v>92.46</v>
      </c>
    </row>
    <row r="104" spans="1:12" x14ac:dyDescent="0.25">
      <c r="A104" s="25"/>
      <c r="B104" s="24"/>
      <c r="K104" s="41" t="s">
        <v>45</v>
      </c>
      <c r="L104" s="47">
        <v>88.74</v>
      </c>
    </row>
    <row r="105" spans="1:12" x14ac:dyDescent="0.25">
      <c r="A105" s="25"/>
      <c r="B105" s="24"/>
      <c r="K105" s="41" t="s">
        <v>2</v>
      </c>
      <c r="L105" s="47">
        <v>102.47</v>
      </c>
    </row>
    <row r="106" spans="1:12" x14ac:dyDescent="0.25">
      <c r="A106" s="25"/>
      <c r="B106" s="24"/>
      <c r="K106" s="41" t="s">
        <v>1</v>
      </c>
      <c r="L106" s="47">
        <v>93.54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99.227900000000005</v>
      </c>
    </row>
    <row r="110" spans="1:12" x14ac:dyDescent="0.25">
      <c r="K110" s="74">
        <v>43918</v>
      </c>
      <c r="L110" s="47">
        <v>96.719099999999997</v>
      </c>
    </row>
    <row r="111" spans="1:12" x14ac:dyDescent="0.25">
      <c r="K111" s="74">
        <v>43925</v>
      </c>
      <c r="L111" s="47">
        <v>93.906400000000005</v>
      </c>
    </row>
    <row r="112" spans="1:12" x14ac:dyDescent="0.25">
      <c r="K112" s="74">
        <v>43932</v>
      </c>
      <c r="L112" s="47">
        <v>91.872799999999998</v>
      </c>
    </row>
    <row r="113" spans="11:12" x14ac:dyDescent="0.25">
      <c r="K113" s="74">
        <v>43939</v>
      </c>
      <c r="L113" s="47">
        <v>91.504400000000004</v>
      </c>
    </row>
    <row r="114" spans="11:12" x14ac:dyDescent="0.25">
      <c r="K114" s="74">
        <v>43946</v>
      </c>
      <c r="L114" s="47">
        <v>92.102000000000004</v>
      </c>
    </row>
    <row r="115" spans="11:12" x14ac:dyDescent="0.25">
      <c r="K115" s="74">
        <v>43953</v>
      </c>
      <c r="L115" s="47">
        <v>91.772999999999996</v>
      </c>
    </row>
    <row r="116" spans="11:12" x14ac:dyDescent="0.25">
      <c r="K116" s="74">
        <v>43960</v>
      </c>
      <c r="L116" s="47">
        <v>89.293800000000005</v>
      </c>
    </row>
    <row r="117" spans="11:12" x14ac:dyDescent="0.25">
      <c r="K117" s="74">
        <v>43967</v>
      </c>
      <c r="L117" s="47">
        <v>89.4071</v>
      </c>
    </row>
    <row r="118" spans="11:12" x14ac:dyDescent="0.25">
      <c r="K118" s="74">
        <v>43974</v>
      </c>
      <c r="L118" s="47">
        <v>89.452799999999996</v>
      </c>
    </row>
    <row r="119" spans="11:12" x14ac:dyDescent="0.25">
      <c r="K119" s="74">
        <v>43981</v>
      </c>
      <c r="L119" s="47">
        <v>89.540400000000005</v>
      </c>
    </row>
    <row r="120" spans="11:12" x14ac:dyDescent="0.25">
      <c r="K120" s="74">
        <v>43988</v>
      </c>
      <c r="L120" s="47">
        <v>92.456800000000001</v>
      </c>
    </row>
    <row r="121" spans="11:12" x14ac:dyDescent="0.25">
      <c r="K121" s="74">
        <v>43995</v>
      </c>
      <c r="L121" s="47">
        <v>93.4208</v>
      </c>
    </row>
    <row r="122" spans="11:12" x14ac:dyDescent="0.25">
      <c r="K122" s="74">
        <v>44002</v>
      </c>
      <c r="L122" s="47">
        <v>93.270799999999994</v>
      </c>
    </row>
    <row r="123" spans="11:12" x14ac:dyDescent="0.25">
      <c r="K123" s="74">
        <v>44009</v>
      </c>
      <c r="L123" s="47">
        <v>92.747900000000001</v>
      </c>
    </row>
    <row r="124" spans="11:12" x14ac:dyDescent="0.25">
      <c r="K124" s="74">
        <v>44016</v>
      </c>
      <c r="L124" s="47">
        <v>92.905000000000001</v>
      </c>
    </row>
    <row r="125" spans="11:12" x14ac:dyDescent="0.25">
      <c r="K125" s="74">
        <v>44023</v>
      </c>
      <c r="L125" s="47">
        <v>93.674499999999995</v>
      </c>
    </row>
    <row r="126" spans="11:12" x14ac:dyDescent="0.25">
      <c r="K126" s="74">
        <v>44030</v>
      </c>
      <c r="L126" s="47">
        <v>93.811099999999996</v>
      </c>
    </row>
    <row r="127" spans="11:12" x14ac:dyDescent="0.25">
      <c r="K127" s="74">
        <v>44037</v>
      </c>
      <c r="L127" s="47">
        <v>93.637200000000007</v>
      </c>
    </row>
    <row r="128" spans="11:12" x14ac:dyDescent="0.25">
      <c r="K128" s="74">
        <v>44044</v>
      </c>
      <c r="L128" s="47">
        <v>93.286199999999994</v>
      </c>
    </row>
    <row r="129" spans="1:12" x14ac:dyDescent="0.25">
      <c r="K129" s="74">
        <v>44051</v>
      </c>
      <c r="L129" s="47">
        <v>92.283600000000007</v>
      </c>
    </row>
    <row r="130" spans="1:12" x14ac:dyDescent="0.25">
      <c r="K130" s="74">
        <v>44058</v>
      </c>
      <c r="L130" s="47">
        <v>91.668700000000001</v>
      </c>
    </row>
    <row r="131" spans="1:12" x14ac:dyDescent="0.25">
      <c r="K131" s="74">
        <v>44065</v>
      </c>
      <c r="L131" s="47">
        <v>91.481899999999996</v>
      </c>
    </row>
    <row r="132" spans="1:12" x14ac:dyDescent="0.25">
      <c r="K132" s="74">
        <v>44072</v>
      </c>
      <c r="L132" s="47">
        <v>92.113600000000005</v>
      </c>
    </row>
    <row r="133" spans="1:12" x14ac:dyDescent="0.25">
      <c r="K133" s="74">
        <v>44079</v>
      </c>
      <c r="L133" s="47">
        <v>92.435599999999994</v>
      </c>
    </row>
    <row r="134" spans="1:12" x14ac:dyDescent="0.25">
      <c r="K134" s="74">
        <v>44086</v>
      </c>
      <c r="L134" s="47">
        <v>92.511600000000001</v>
      </c>
    </row>
    <row r="135" spans="1:12" x14ac:dyDescent="0.25">
      <c r="K135" s="74">
        <v>44093</v>
      </c>
      <c r="L135" s="47">
        <v>92.395700000000005</v>
      </c>
    </row>
    <row r="136" spans="1:12" x14ac:dyDescent="0.25">
      <c r="K136" s="74">
        <v>44100</v>
      </c>
      <c r="L136" s="47">
        <v>92.645499999999998</v>
      </c>
    </row>
    <row r="137" spans="1:12" x14ac:dyDescent="0.25">
      <c r="K137" s="74">
        <v>44107</v>
      </c>
      <c r="L137" s="47">
        <v>90.779399999999995</v>
      </c>
    </row>
    <row r="138" spans="1:12" x14ac:dyDescent="0.25">
      <c r="K138" s="74">
        <v>44114</v>
      </c>
      <c r="L138" s="47">
        <v>90.779399999999995</v>
      </c>
    </row>
    <row r="139" spans="1:12" x14ac:dyDescent="0.25">
      <c r="A139" s="25"/>
      <c r="B139" s="24"/>
      <c r="K139" s="74">
        <v>44121</v>
      </c>
      <c r="L139" s="47">
        <v>90.779399999999995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100.79300000000001</v>
      </c>
    </row>
    <row r="152" spans="11:12" x14ac:dyDescent="0.25">
      <c r="K152" s="74">
        <v>43918</v>
      </c>
      <c r="L152" s="47">
        <v>103.26690000000001</v>
      </c>
    </row>
    <row r="153" spans="11:12" x14ac:dyDescent="0.25">
      <c r="K153" s="74">
        <v>43925</v>
      </c>
      <c r="L153" s="47">
        <v>102.7713</v>
      </c>
    </row>
    <row r="154" spans="11:12" x14ac:dyDescent="0.25">
      <c r="K154" s="74">
        <v>43932</v>
      </c>
      <c r="L154" s="47">
        <v>98.292900000000003</v>
      </c>
    </row>
    <row r="155" spans="11:12" x14ac:dyDescent="0.25">
      <c r="K155" s="74">
        <v>43939</v>
      </c>
      <c r="L155" s="47">
        <v>97.927000000000007</v>
      </c>
    </row>
    <row r="156" spans="11:12" x14ac:dyDescent="0.25">
      <c r="K156" s="74">
        <v>43946</v>
      </c>
      <c r="L156" s="47">
        <v>98.504199999999997</v>
      </c>
    </row>
    <row r="157" spans="11:12" x14ac:dyDescent="0.25">
      <c r="K157" s="74">
        <v>43953</v>
      </c>
      <c r="L157" s="47">
        <v>97.9238</v>
      </c>
    </row>
    <row r="158" spans="11:12" x14ac:dyDescent="0.25">
      <c r="K158" s="74">
        <v>43960</v>
      </c>
      <c r="L158" s="47">
        <v>87.652299999999997</v>
      </c>
    </row>
    <row r="159" spans="11:12" x14ac:dyDescent="0.25">
      <c r="K159" s="74">
        <v>43967</v>
      </c>
      <c r="L159" s="47">
        <v>87.205699999999993</v>
      </c>
    </row>
    <row r="160" spans="11:12" x14ac:dyDescent="0.25">
      <c r="K160" s="74">
        <v>43974</v>
      </c>
      <c r="L160" s="47">
        <v>87.451099999999997</v>
      </c>
    </row>
    <row r="161" spans="11:12" x14ac:dyDescent="0.25">
      <c r="K161" s="74">
        <v>43981</v>
      </c>
      <c r="L161" s="47">
        <v>87.778400000000005</v>
      </c>
    </row>
    <row r="162" spans="11:12" x14ac:dyDescent="0.25">
      <c r="K162" s="74">
        <v>43988</v>
      </c>
      <c r="L162" s="47">
        <v>94.585800000000006</v>
      </c>
    </row>
    <row r="163" spans="11:12" x14ac:dyDescent="0.25">
      <c r="K163" s="74">
        <v>43995</v>
      </c>
      <c r="L163" s="47">
        <v>97.349500000000006</v>
      </c>
    </row>
    <row r="164" spans="11:12" x14ac:dyDescent="0.25">
      <c r="K164" s="74">
        <v>44002</v>
      </c>
      <c r="L164" s="47">
        <v>99.156700000000001</v>
      </c>
    </row>
    <row r="165" spans="11:12" x14ac:dyDescent="0.25">
      <c r="K165" s="74">
        <v>44009</v>
      </c>
      <c r="L165" s="47">
        <v>99.656899999999993</v>
      </c>
    </row>
    <row r="166" spans="11:12" x14ac:dyDescent="0.25">
      <c r="K166" s="74">
        <v>44016</v>
      </c>
      <c r="L166" s="47">
        <v>96.951400000000007</v>
      </c>
    </row>
    <row r="167" spans="11:12" x14ac:dyDescent="0.25">
      <c r="K167" s="74">
        <v>44023</v>
      </c>
      <c r="L167" s="47">
        <v>92.853800000000007</v>
      </c>
    </row>
    <row r="168" spans="11:12" x14ac:dyDescent="0.25">
      <c r="K168" s="74">
        <v>44030</v>
      </c>
      <c r="L168" s="47">
        <v>93.2119</v>
      </c>
    </row>
    <row r="169" spans="11:12" x14ac:dyDescent="0.25">
      <c r="K169" s="74">
        <v>44037</v>
      </c>
      <c r="L169" s="47">
        <v>92.787099999999995</v>
      </c>
    </row>
    <row r="170" spans="11:12" x14ac:dyDescent="0.25">
      <c r="K170" s="74">
        <v>44044</v>
      </c>
      <c r="L170" s="47">
        <v>95.479600000000005</v>
      </c>
    </row>
    <row r="171" spans="11:12" x14ac:dyDescent="0.25">
      <c r="K171" s="74">
        <v>44051</v>
      </c>
      <c r="L171" s="47">
        <v>100.5093</v>
      </c>
    </row>
    <row r="172" spans="11:12" x14ac:dyDescent="0.25">
      <c r="K172" s="74">
        <v>44058</v>
      </c>
      <c r="L172" s="47">
        <v>101.92149999999999</v>
      </c>
    </row>
    <row r="173" spans="11:12" x14ac:dyDescent="0.25">
      <c r="K173" s="74">
        <v>44065</v>
      </c>
      <c r="L173" s="47">
        <v>100.0206</v>
      </c>
    </row>
    <row r="174" spans="11:12" x14ac:dyDescent="0.25">
      <c r="K174" s="74">
        <v>44072</v>
      </c>
      <c r="L174" s="47">
        <v>99.393799999999999</v>
      </c>
    </row>
    <row r="175" spans="11:12" x14ac:dyDescent="0.25">
      <c r="K175" s="74">
        <v>44079</v>
      </c>
      <c r="L175" s="47">
        <v>114.23569999999999</v>
      </c>
    </row>
    <row r="176" spans="11:12" x14ac:dyDescent="0.25">
      <c r="K176" s="74">
        <v>44086</v>
      </c>
      <c r="L176" s="47">
        <v>114.2338</v>
      </c>
    </row>
    <row r="177" spans="11:12" x14ac:dyDescent="0.25">
      <c r="K177" s="74">
        <v>44093</v>
      </c>
      <c r="L177" s="47">
        <v>114.23099999999999</v>
      </c>
    </row>
    <row r="178" spans="11:12" x14ac:dyDescent="0.25">
      <c r="K178" s="74">
        <v>44100</v>
      </c>
      <c r="L178" s="47">
        <v>100.0872</v>
      </c>
    </row>
    <row r="179" spans="11:12" x14ac:dyDescent="0.25">
      <c r="K179" s="74">
        <v>44107</v>
      </c>
      <c r="L179" s="47">
        <v>95.864199999999997</v>
      </c>
    </row>
    <row r="180" spans="11:12" x14ac:dyDescent="0.25">
      <c r="K180" s="74">
        <v>44114</v>
      </c>
      <c r="L180" s="47">
        <v>95.864199999999997</v>
      </c>
    </row>
    <row r="181" spans="11:12" x14ac:dyDescent="0.25">
      <c r="K181" s="74">
        <v>44121</v>
      </c>
      <c r="L181" s="47">
        <v>95.864199999999997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5E4E-2BB7-406E-A31C-A65E3C4157AC}">
  <sheetPr codeName="Sheet1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Financial and insurance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2.0329097349134351E-2</v>
      </c>
      <c r="C10" s="32">
        <v>-6.5328126540654674E-3</v>
      </c>
      <c r="D10" s="32">
        <v>8.3509286412513095E-3</v>
      </c>
      <c r="E10" s="32">
        <v>-7.6975840256078287E-3</v>
      </c>
      <c r="F10" s="32">
        <v>-6.4913693263947025E-2</v>
      </c>
      <c r="G10" s="32">
        <v>-0.26101817256208337</v>
      </c>
      <c r="H10" s="32">
        <v>3.3558394336425934E-3</v>
      </c>
      <c r="I10" s="67">
        <v>-3.0617709593619757E-2</v>
      </c>
      <c r="J10" s="46"/>
      <c r="K10" s="46"/>
      <c r="L10" s="47"/>
    </row>
    <row r="11" spans="1:12" x14ac:dyDescent="0.25">
      <c r="A11" s="68" t="s">
        <v>6</v>
      </c>
      <c r="B11" s="32">
        <v>2.298192163802959E-2</v>
      </c>
      <c r="C11" s="32">
        <v>-9.7713350175103741E-3</v>
      </c>
      <c r="D11" s="32">
        <v>9.7657731366056488E-3</v>
      </c>
      <c r="E11" s="32">
        <v>-1.1805259650157884E-2</v>
      </c>
      <c r="F11" s="32">
        <v>-0.13293181083619998</v>
      </c>
      <c r="G11" s="32">
        <v>-0.33392182564039341</v>
      </c>
      <c r="H11" s="32">
        <v>7.280909833491167E-3</v>
      </c>
      <c r="I11" s="67">
        <v>-4.2250812592373288E-2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1.0775809309067519E-2</v>
      </c>
      <c r="C12" s="32">
        <v>8.2238966630776567E-4</v>
      </c>
      <c r="D12" s="32">
        <v>1.1345902828136412E-2</v>
      </c>
      <c r="E12" s="32">
        <v>-2.0343671349195569E-3</v>
      </c>
      <c r="F12" s="32">
        <v>-2.0418795298321357E-2</v>
      </c>
      <c r="G12" s="32">
        <v>-0.14419512358849573</v>
      </c>
      <c r="H12" s="32">
        <v>-9.0463525584572047E-4</v>
      </c>
      <c r="I12" s="67">
        <v>-3.150616778878601E-2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2.4160530955096959E-2</v>
      </c>
      <c r="C13" s="32">
        <v>-5.4400805639476246E-3</v>
      </c>
      <c r="D13" s="32">
        <v>8.5938687610842557E-4</v>
      </c>
      <c r="E13" s="32">
        <v>-6.6941815985503972E-3</v>
      </c>
      <c r="F13" s="32">
        <v>2.8669825822212447E-2</v>
      </c>
      <c r="G13" s="32">
        <v>-0.21428313979305103</v>
      </c>
      <c r="H13" s="32">
        <v>-4.8331889055176491E-3</v>
      </c>
      <c r="I13" s="67">
        <v>1.3003099125441508E-4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2.6117750826901931E-2</v>
      </c>
      <c r="C14" s="32">
        <v>-1.0368763557483729E-2</v>
      </c>
      <c r="D14" s="32">
        <v>9.0298798733683405E-3</v>
      </c>
      <c r="E14" s="32">
        <v>-1.0397262054325784E-3</v>
      </c>
      <c r="F14" s="32">
        <v>6.7244006921919341E-2</v>
      </c>
      <c r="G14" s="32">
        <v>-7.7189781416691527E-2</v>
      </c>
      <c r="H14" s="32">
        <v>4.2015484452717633E-2</v>
      </c>
      <c r="I14" s="67">
        <v>-2.8318194413131659E-3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5.3015332197615006E-2</v>
      </c>
      <c r="C15" s="32">
        <v>-1.3236923654803334E-2</v>
      </c>
      <c r="D15" s="32">
        <v>1.4015247776366646E-3</v>
      </c>
      <c r="E15" s="32">
        <v>-1.1710043010077498E-2</v>
      </c>
      <c r="F15" s="32">
        <v>5.6666094504125297E-2</v>
      </c>
      <c r="G15" s="32">
        <v>-0.30673961050591836</v>
      </c>
      <c r="H15" s="32">
        <v>-2.0373560076288988E-2</v>
      </c>
      <c r="I15" s="67">
        <v>-1.8915740140740822E-2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-6.5520799742018632E-2</v>
      </c>
      <c r="C16" s="32">
        <v>-9.1229269960676485E-3</v>
      </c>
      <c r="D16" s="32">
        <v>1.946174142480217E-2</v>
      </c>
      <c r="E16" s="32">
        <v>-6.1188811188811476E-3</v>
      </c>
      <c r="F16" s="32">
        <v>4.387192796944106E-4</v>
      </c>
      <c r="G16" s="32">
        <v>-0.18317394698924694</v>
      </c>
      <c r="H16" s="32">
        <v>4.1198017233832429E-2</v>
      </c>
      <c r="I16" s="67">
        <v>9.3288860260436479E-3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-1.3125845737483099E-2</v>
      </c>
      <c r="C17" s="32">
        <v>-9.7759674134419994E-3</v>
      </c>
      <c r="D17" s="32">
        <v>-2.7416038382455099E-4</v>
      </c>
      <c r="E17" s="32">
        <v>-1.0847457627118695E-2</v>
      </c>
      <c r="F17" s="32">
        <v>-7.664389403788463E-2</v>
      </c>
      <c r="G17" s="32">
        <v>-8.9524241097101998E-2</v>
      </c>
      <c r="H17" s="32">
        <v>6.2484515080352132E-3</v>
      </c>
      <c r="I17" s="67">
        <v>-1.0418570887012146E-2</v>
      </c>
      <c r="J17" s="46"/>
      <c r="K17" s="46"/>
      <c r="L17" s="47"/>
    </row>
    <row r="18" spans="1:12" x14ac:dyDescent="0.25">
      <c r="A18" s="69" t="s">
        <v>1</v>
      </c>
      <c r="B18" s="32">
        <v>1.5804771044694244E-2</v>
      </c>
      <c r="C18" s="32">
        <v>-2.3552978386926715E-2</v>
      </c>
      <c r="D18" s="32">
        <v>-6.3663339627739735E-4</v>
      </c>
      <c r="E18" s="32">
        <v>-1.8793012175754353E-2</v>
      </c>
      <c r="F18" s="32">
        <v>1.8494041126524419E-3</v>
      </c>
      <c r="G18" s="32">
        <v>-0.22941510224777106</v>
      </c>
      <c r="H18" s="32">
        <v>-2.405669491427731E-3</v>
      </c>
      <c r="I18" s="67">
        <v>-1.5118988279525181E-2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1.619211028590084E-2</v>
      </c>
      <c r="C20" s="32">
        <v>-7.5543879812822734E-3</v>
      </c>
      <c r="D20" s="32">
        <v>9.5677547712034183E-3</v>
      </c>
      <c r="E20" s="32">
        <v>-9.1026358702266386E-3</v>
      </c>
      <c r="F20" s="32">
        <v>-0.10062435896559974</v>
      </c>
      <c r="G20" s="32">
        <v>-0.26686848623958837</v>
      </c>
      <c r="H20" s="32">
        <v>4.4384084337512064E-3</v>
      </c>
      <c r="I20" s="67">
        <v>-3.7781391617739524E-2</v>
      </c>
      <c r="J20" s="46"/>
      <c r="K20" s="46"/>
      <c r="L20" s="46"/>
    </row>
    <row r="21" spans="1:12" x14ac:dyDescent="0.25">
      <c r="A21" s="68" t="s">
        <v>13</v>
      </c>
      <c r="B21" s="32">
        <v>1.5549924114788505E-2</v>
      </c>
      <c r="C21" s="32">
        <v>-7.9464091403700365E-3</v>
      </c>
      <c r="D21" s="32">
        <v>6.7791509841994557E-3</v>
      </c>
      <c r="E21" s="32">
        <v>-6.60029801899642E-3</v>
      </c>
      <c r="F21" s="32">
        <v>-1.4408893265585032E-2</v>
      </c>
      <c r="G21" s="32">
        <v>-0.25420872678462614</v>
      </c>
      <c r="H21" s="32">
        <v>1.9124129803791412E-3</v>
      </c>
      <c r="I21" s="67">
        <v>-1.9286870858765681E-2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0.39160583941605842</v>
      </c>
      <c r="C22" s="32">
        <v>8.9428571428571413E-2</v>
      </c>
      <c r="D22" s="32">
        <v>3.8465235501441875E-2</v>
      </c>
      <c r="E22" s="32">
        <v>-2.1783419526719916E-2</v>
      </c>
      <c r="F22" s="32">
        <v>0.49080411947156444</v>
      </c>
      <c r="G22" s="32">
        <v>-1.7238221683064436E-2</v>
      </c>
      <c r="H22" s="32">
        <v>-1.6888924303791741E-3</v>
      </c>
      <c r="I22" s="67">
        <v>-7.4150617379824535E-2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5.5666729308169405E-2</v>
      </c>
      <c r="C23" s="32">
        <v>2.1798302622524357E-3</v>
      </c>
      <c r="D23" s="32">
        <v>8.3734229151708472E-3</v>
      </c>
      <c r="E23" s="32">
        <v>-1.7023999999999928E-3</v>
      </c>
      <c r="F23" s="32">
        <v>5.1346602048521817E-2</v>
      </c>
      <c r="G23" s="32">
        <v>-0.16999633883573595</v>
      </c>
      <c r="H23" s="32">
        <v>1.4499892839092254E-2</v>
      </c>
      <c r="I23" s="67">
        <v>-6.4872826447597287E-3</v>
      </c>
      <c r="J23" s="46"/>
      <c r="K23" s="46" t="s">
        <v>48</v>
      </c>
      <c r="L23" s="47">
        <v>127.74</v>
      </c>
    </row>
    <row r="24" spans="1:12" x14ac:dyDescent="0.25">
      <c r="A24" s="68" t="s">
        <v>50</v>
      </c>
      <c r="B24" s="32">
        <v>3.0198040345821298E-2</v>
      </c>
      <c r="C24" s="32">
        <v>-2.2958701428221762E-3</v>
      </c>
      <c r="D24" s="32">
        <v>9.0819583283150429E-3</v>
      </c>
      <c r="E24" s="32">
        <v>-4.7944384513963767E-3</v>
      </c>
      <c r="F24" s="32">
        <v>-4.1764312754837829E-2</v>
      </c>
      <c r="G24" s="32">
        <v>-0.26257253286575633</v>
      </c>
      <c r="H24" s="32">
        <v>5.1173886332165353E-3</v>
      </c>
      <c r="I24" s="67">
        <v>-2.3287040397141023E-2</v>
      </c>
      <c r="J24" s="46"/>
      <c r="K24" s="46" t="s">
        <v>49</v>
      </c>
      <c r="L24" s="47">
        <v>105.34</v>
      </c>
    </row>
    <row r="25" spans="1:12" x14ac:dyDescent="0.25">
      <c r="A25" s="68" t="s">
        <v>51</v>
      </c>
      <c r="B25" s="32">
        <v>1.8039453717754173E-2</v>
      </c>
      <c r="C25" s="32">
        <v>-4.7156562160023396E-3</v>
      </c>
      <c r="D25" s="32">
        <v>1.065946005167584E-2</v>
      </c>
      <c r="E25" s="32">
        <v>-6.2602636569012438E-3</v>
      </c>
      <c r="F25" s="32">
        <v>-9.7828199954411721E-2</v>
      </c>
      <c r="G25" s="32">
        <v>-0.30016090944722273</v>
      </c>
      <c r="H25" s="32">
        <v>3.8895078797536176E-3</v>
      </c>
      <c r="I25" s="67">
        <v>-4.0398185923382846E-2</v>
      </c>
      <c r="J25" s="46"/>
      <c r="K25" s="46" t="s">
        <v>50</v>
      </c>
      <c r="L25" s="47">
        <v>103.26</v>
      </c>
    </row>
    <row r="26" spans="1:12" ht="17.25" customHeight="1" x14ac:dyDescent="0.25">
      <c r="A26" s="68" t="s">
        <v>52</v>
      </c>
      <c r="B26" s="32">
        <v>-2.8314632470802792E-3</v>
      </c>
      <c r="C26" s="32">
        <v>-1.3085923113969167E-2</v>
      </c>
      <c r="D26" s="32">
        <v>7.2595848030996279E-3</v>
      </c>
      <c r="E26" s="32">
        <v>-9.0965089460942616E-3</v>
      </c>
      <c r="F26" s="32">
        <v>-0.10593737626294641</v>
      </c>
      <c r="G26" s="32">
        <v>-0.27449358655247746</v>
      </c>
      <c r="H26" s="32">
        <v>-2.0652814013134568E-3</v>
      </c>
      <c r="I26" s="67">
        <v>-3.6486307731265821E-2</v>
      </c>
      <c r="J26" s="58"/>
      <c r="K26" s="50" t="s">
        <v>51</v>
      </c>
      <c r="L26" s="47">
        <v>102.29</v>
      </c>
    </row>
    <row r="27" spans="1:12" x14ac:dyDescent="0.25">
      <c r="A27" s="68" t="s">
        <v>53</v>
      </c>
      <c r="B27" s="32">
        <v>-5.4263336663336603E-2</v>
      </c>
      <c r="C27" s="32">
        <v>-2.7607543448785798E-2</v>
      </c>
      <c r="D27" s="32">
        <v>4.6753466351034945E-4</v>
      </c>
      <c r="E27" s="32">
        <v>-1.3840253460063345E-2</v>
      </c>
      <c r="F27" s="32">
        <v>-0.10281660784853519</v>
      </c>
      <c r="G27" s="32">
        <v>-0.21039909286155323</v>
      </c>
      <c r="H27" s="32">
        <v>-9.6268721983672201E-3</v>
      </c>
      <c r="I27" s="67">
        <v>-3.7727583562537359E-2</v>
      </c>
      <c r="J27" s="53"/>
      <c r="K27" s="41" t="s">
        <v>52</v>
      </c>
      <c r="L27" s="47">
        <v>101.04</v>
      </c>
    </row>
    <row r="28" spans="1:12" ht="15.75" thickBot="1" x14ac:dyDescent="0.3">
      <c r="A28" s="70" t="s">
        <v>54</v>
      </c>
      <c r="B28" s="71">
        <v>-0.11371036286368097</v>
      </c>
      <c r="C28" s="71">
        <v>-7.877675840978593E-2</v>
      </c>
      <c r="D28" s="71">
        <v>-7.6281112737921486E-3</v>
      </c>
      <c r="E28" s="71">
        <v>-4.1067041067041066E-2</v>
      </c>
      <c r="F28" s="71">
        <v>-0.10153033476922901</v>
      </c>
      <c r="G28" s="71">
        <v>-0.16919389329260548</v>
      </c>
      <c r="H28" s="71">
        <v>-1.0792779500053529E-2</v>
      </c>
      <c r="I28" s="72">
        <v>-6.2693444978623947E-2</v>
      </c>
      <c r="J28" s="53"/>
      <c r="K28" s="41" t="s">
        <v>53</v>
      </c>
      <c r="L28" s="47">
        <v>97.26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96.21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Financial and insurance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134.01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104.69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102.09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100.73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94.53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89.31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139.16</v>
      </c>
    </row>
    <row r="42" spans="1:12" x14ac:dyDescent="0.25">
      <c r="K42" s="46" t="s">
        <v>49</v>
      </c>
      <c r="L42" s="47">
        <v>105.57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103.02</v>
      </c>
    </row>
    <row r="44" spans="1:12" ht="15.4" customHeight="1" x14ac:dyDescent="0.25">
      <c r="A44" s="26" t="str">
        <f>"Indexed number of payroll jobs in "&amp;$L$1&amp;" each week by age group"</f>
        <v>Indexed number of payroll jobs in Financial and insurance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99.72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94.57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88.63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102.88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100.58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103.05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103.26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108.69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87.9</v>
      </c>
    </row>
    <row r="58" spans="1:12" ht="15.4" customHeight="1" x14ac:dyDescent="0.25">
      <c r="K58" s="41" t="s">
        <v>2</v>
      </c>
      <c r="L58" s="47">
        <v>101.29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59" s="41" t="s">
        <v>1</v>
      </c>
      <c r="L59" s="47">
        <v>106.04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100.82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99.29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101.8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106.78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84.31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99.45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103.14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101.93</v>
      </c>
    </row>
    <row r="71" spans="1:12" ht="15.4" customHeight="1" x14ac:dyDescent="0.25">
      <c r="K71" s="46" t="s">
        <v>5</v>
      </c>
      <c r="L71" s="47">
        <v>100.5</v>
      </c>
    </row>
    <row r="72" spans="1:12" ht="15.4" customHeight="1" x14ac:dyDescent="0.25">
      <c r="K72" s="46" t="s">
        <v>46</v>
      </c>
      <c r="L72" s="47">
        <v>101.82</v>
      </c>
    </row>
    <row r="73" spans="1:12" ht="15.4" customHeight="1" x14ac:dyDescent="0.25">
      <c r="K73" s="50" t="s">
        <v>4</v>
      </c>
      <c r="L73" s="47">
        <v>102.49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4" s="41" t="s">
        <v>3</v>
      </c>
      <c r="L74" s="47">
        <v>107.32</v>
      </c>
    </row>
    <row r="75" spans="1:12" ht="15.4" customHeight="1" x14ac:dyDescent="0.25">
      <c r="K75" s="41" t="s">
        <v>45</v>
      </c>
      <c r="L75" s="47">
        <v>85.31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100.31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103.48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103.23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101.19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101.38</v>
      </c>
    </row>
    <row r="84" spans="1:12" ht="15.4" customHeight="1" x14ac:dyDescent="0.25">
      <c r="K84" s="50" t="s">
        <v>4</v>
      </c>
      <c r="L84" s="47">
        <v>103.15</v>
      </c>
    </row>
    <row r="85" spans="1:12" ht="15.4" customHeight="1" x14ac:dyDescent="0.25">
      <c r="K85" s="41" t="s">
        <v>3</v>
      </c>
      <c r="L85" s="47">
        <v>104.37</v>
      </c>
    </row>
    <row r="86" spans="1:12" ht="15.4" customHeight="1" x14ac:dyDescent="0.25">
      <c r="K86" s="41" t="s">
        <v>45</v>
      </c>
      <c r="L86" s="47">
        <v>99.53</v>
      </c>
    </row>
    <row r="87" spans="1:12" ht="15.4" customHeight="1" x14ac:dyDescent="0.25">
      <c r="K87" s="41" t="s">
        <v>2</v>
      </c>
      <c r="L87" s="47">
        <v>97.2</v>
      </c>
    </row>
    <row r="88" spans="1:12" ht="15.4" customHeight="1" x14ac:dyDescent="0.25">
      <c r="K88" s="41" t="s">
        <v>1</v>
      </c>
      <c r="L88" s="47">
        <v>101.33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101.23</v>
      </c>
    </row>
    <row r="91" spans="1:12" ht="15" customHeight="1" x14ac:dyDescent="0.25">
      <c r="K91" s="46" t="s">
        <v>5</v>
      </c>
      <c r="L91" s="47">
        <v>100.3</v>
      </c>
    </row>
    <row r="92" spans="1:12" ht="15" customHeight="1" x14ac:dyDescent="0.25">
      <c r="A92" s="26"/>
      <c r="K92" s="46" t="s">
        <v>46</v>
      </c>
      <c r="L92" s="47">
        <v>100.49</v>
      </c>
    </row>
    <row r="93" spans="1:12" ht="15" customHeight="1" x14ac:dyDescent="0.25">
      <c r="K93" s="50" t="s">
        <v>4</v>
      </c>
      <c r="L93" s="47">
        <v>100.93</v>
      </c>
    </row>
    <row r="94" spans="1:12" ht="15" customHeight="1" x14ac:dyDescent="0.25">
      <c r="K94" s="41" t="s">
        <v>3</v>
      </c>
      <c r="L94" s="47">
        <v>102.9</v>
      </c>
    </row>
    <row r="95" spans="1:12" ht="15" customHeight="1" x14ac:dyDescent="0.25">
      <c r="K95" s="41" t="s">
        <v>45</v>
      </c>
      <c r="L95" s="47">
        <v>97.63</v>
      </c>
    </row>
    <row r="96" spans="1:12" ht="15" customHeight="1" x14ac:dyDescent="0.25">
      <c r="K96" s="41" t="s">
        <v>2</v>
      </c>
      <c r="L96" s="47">
        <v>95.91</v>
      </c>
    </row>
    <row r="97" spans="1:12" ht="15" customHeight="1" x14ac:dyDescent="0.25">
      <c r="K97" s="41" t="s">
        <v>1</v>
      </c>
      <c r="L97" s="47">
        <v>99.28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102.05</v>
      </c>
    </row>
    <row r="100" spans="1:12" x14ac:dyDescent="0.25">
      <c r="A100" s="25"/>
      <c r="B100" s="24"/>
      <c r="K100" s="46" t="s">
        <v>5</v>
      </c>
      <c r="L100" s="47">
        <v>101.35</v>
      </c>
    </row>
    <row r="101" spans="1:12" x14ac:dyDescent="0.25">
      <c r="A101" s="25"/>
      <c r="B101" s="24"/>
      <c r="K101" s="46" t="s">
        <v>46</v>
      </c>
      <c r="L101" s="47">
        <v>100.43</v>
      </c>
    </row>
    <row r="102" spans="1:12" x14ac:dyDescent="0.25">
      <c r="A102" s="25"/>
      <c r="B102" s="24"/>
      <c r="K102" s="50" t="s">
        <v>4</v>
      </c>
      <c r="L102" s="47">
        <v>101.69</v>
      </c>
    </row>
    <row r="103" spans="1:12" x14ac:dyDescent="0.25">
      <c r="A103" s="25"/>
      <c r="B103" s="24"/>
      <c r="K103" s="41" t="s">
        <v>3</v>
      </c>
      <c r="L103" s="47">
        <v>102.75</v>
      </c>
    </row>
    <row r="104" spans="1:12" x14ac:dyDescent="0.25">
      <c r="A104" s="25"/>
      <c r="B104" s="24"/>
      <c r="K104" s="41" t="s">
        <v>45</v>
      </c>
      <c r="L104" s="47">
        <v>100.06</v>
      </c>
    </row>
    <row r="105" spans="1:12" x14ac:dyDescent="0.25">
      <c r="A105" s="25"/>
      <c r="B105" s="24"/>
      <c r="K105" s="41" t="s">
        <v>2</v>
      </c>
      <c r="L105" s="47">
        <v>96.17</v>
      </c>
    </row>
    <row r="106" spans="1:12" x14ac:dyDescent="0.25">
      <c r="A106" s="25"/>
      <c r="B106" s="24"/>
      <c r="K106" s="41" t="s">
        <v>1</v>
      </c>
      <c r="L106" s="47">
        <v>99.07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100.3062</v>
      </c>
    </row>
    <row r="110" spans="1:12" x14ac:dyDescent="0.25">
      <c r="K110" s="74">
        <v>43918</v>
      </c>
      <c r="L110" s="47">
        <v>99.549000000000007</v>
      </c>
    </row>
    <row r="111" spans="1:12" x14ac:dyDescent="0.25">
      <c r="K111" s="74">
        <v>43925</v>
      </c>
      <c r="L111" s="47">
        <v>98.949399999999997</v>
      </c>
    </row>
    <row r="112" spans="1:12" x14ac:dyDescent="0.25">
      <c r="K112" s="74">
        <v>43932</v>
      </c>
      <c r="L112" s="47">
        <v>99.445400000000006</v>
      </c>
    </row>
    <row r="113" spans="11:12" x14ac:dyDescent="0.25">
      <c r="K113" s="74">
        <v>43939</v>
      </c>
      <c r="L113" s="47">
        <v>99.622699999999995</v>
      </c>
    </row>
    <row r="114" spans="11:12" x14ac:dyDescent="0.25">
      <c r="K114" s="74">
        <v>43946</v>
      </c>
      <c r="L114" s="47">
        <v>99.770600000000002</v>
      </c>
    </row>
    <row r="115" spans="11:12" x14ac:dyDescent="0.25">
      <c r="K115" s="74">
        <v>43953</v>
      </c>
      <c r="L115" s="47">
        <v>100.30070000000001</v>
      </c>
    </row>
    <row r="116" spans="11:12" x14ac:dyDescent="0.25">
      <c r="K116" s="74">
        <v>43960</v>
      </c>
      <c r="L116" s="47">
        <v>100.1759</v>
      </c>
    </row>
    <row r="117" spans="11:12" x14ac:dyDescent="0.25">
      <c r="K117" s="74">
        <v>43967</v>
      </c>
      <c r="L117" s="47">
        <v>100.29040000000001</v>
      </c>
    </row>
    <row r="118" spans="11:12" x14ac:dyDescent="0.25">
      <c r="K118" s="74">
        <v>43974</v>
      </c>
      <c r="L118" s="47">
        <v>100.5742</v>
      </c>
    </row>
    <row r="119" spans="11:12" x14ac:dyDescent="0.25">
      <c r="K119" s="74">
        <v>43981</v>
      </c>
      <c r="L119" s="47">
        <v>100.7084</v>
      </c>
    </row>
    <row r="120" spans="11:12" x14ac:dyDescent="0.25">
      <c r="K120" s="74">
        <v>43988</v>
      </c>
      <c r="L120" s="47">
        <v>100.71550000000001</v>
      </c>
    </row>
    <row r="121" spans="11:12" x14ac:dyDescent="0.25">
      <c r="K121" s="74">
        <v>43995</v>
      </c>
      <c r="L121" s="47">
        <v>100.6439</v>
      </c>
    </row>
    <row r="122" spans="11:12" x14ac:dyDescent="0.25">
      <c r="K122" s="74">
        <v>44002</v>
      </c>
      <c r="L122" s="47">
        <v>100.5716</v>
      </c>
    </row>
    <row r="123" spans="11:12" x14ac:dyDescent="0.25">
      <c r="K123" s="74">
        <v>44009</v>
      </c>
      <c r="L123" s="47">
        <v>99.943899999999999</v>
      </c>
    </row>
    <row r="124" spans="11:12" x14ac:dyDescent="0.25">
      <c r="K124" s="74">
        <v>44016</v>
      </c>
      <c r="L124" s="47">
        <v>100.191</v>
      </c>
    </row>
    <row r="125" spans="11:12" x14ac:dyDescent="0.25">
      <c r="K125" s="74">
        <v>44023</v>
      </c>
      <c r="L125" s="47">
        <v>102.5569</v>
      </c>
    </row>
    <row r="126" spans="11:12" x14ac:dyDescent="0.25">
      <c r="K126" s="74">
        <v>44030</v>
      </c>
      <c r="L126" s="47">
        <v>102.5089</v>
      </c>
    </row>
    <row r="127" spans="11:12" x14ac:dyDescent="0.25">
      <c r="K127" s="74">
        <v>44037</v>
      </c>
      <c r="L127" s="47">
        <v>102.46599999999999</v>
      </c>
    </row>
    <row r="128" spans="11:12" x14ac:dyDescent="0.25">
      <c r="K128" s="74">
        <v>44044</v>
      </c>
      <c r="L128" s="47">
        <v>102.3287</v>
      </c>
    </row>
    <row r="129" spans="1:12" x14ac:dyDescent="0.25">
      <c r="K129" s="74">
        <v>44051</v>
      </c>
      <c r="L129" s="47">
        <v>101.8259</v>
      </c>
    </row>
    <row r="130" spans="1:12" x14ac:dyDescent="0.25">
      <c r="K130" s="74">
        <v>44058</v>
      </c>
      <c r="L130" s="47">
        <v>101.8233</v>
      </c>
    </row>
    <row r="131" spans="1:12" x14ac:dyDescent="0.25">
      <c r="K131" s="74">
        <v>44065</v>
      </c>
      <c r="L131" s="47">
        <v>101.87179999999999</v>
      </c>
    </row>
    <row r="132" spans="1:12" x14ac:dyDescent="0.25">
      <c r="K132" s="74">
        <v>44072</v>
      </c>
      <c r="L132" s="47">
        <v>101.9114</v>
      </c>
    </row>
    <row r="133" spans="1:12" x14ac:dyDescent="0.25">
      <c r="K133" s="74">
        <v>44079</v>
      </c>
      <c r="L133" s="47">
        <v>101.9474</v>
      </c>
    </row>
    <row r="134" spans="1:12" x14ac:dyDescent="0.25">
      <c r="K134" s="74">
        <v>44086</v>
      </c>
      <c r="L134" s="47">
        <v>102.3313</v>
      </c>
    </row>
    <row r="135" spans="1:12" x14ac:dyDescent="0.25">
      <c r="K135" s="74">
        <v>44093</v>
      </c>
      <c r="L135" s="47">
        <v>102.7039</v>
      </c>
    </row>
    <row r="136" spans="1:12" x14ac:dyDescent="0.25">
      <c r="K136" s="74">
        <v>44100</v>
      </c>
      <c r="L136" s="47">
        <v>102.669</v>
      </c>
    </row>
    <row r="137" spans="1:12" x14ac:dyDescent="0.25">
      <c r="K137" s="74">
        <v>44107</v>
      </c>
      <c r="L137" s="47">
        <v>101.97280000000001</v>
      </c>
    </row>
    <row r="138" spans="1:12" x14ac:dyDescent="0.25">
      <c r="K138" s="74">
        <v>44114</v>
      </c>
      <c r="L138" s="47">
        <v>101.1879</v>
      </c>
    </row>
    <row r="139" spans="1:12" x14ac:dyDescent="0.25">
      <c r="A139" s="25"/>
      <c r="B139" s="24"/>
      <c r="K139" s="74">
        <v>44121</v>
      </c>
      <c r="L139" s="47">
        <v>102.0329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106.9036</v>
      </c>
    </row>
    <row r="152" spans="11:12" x14ac:dyDescent="0.25">
      <c r="K152" s="74">
        <v>43918</v>
      </c>
      <c r="L152" s="47">
        <v>107.60720000000001</v>
      </c>
    </row>
    <row r="153" spans="11:12" x14ac:dyDescent="0.25">
      <c r="K153" s="74">
        <v>43925</v>
      </c>
      <c r="L153" s="47">
        <v>99.507099999999994</v>
      </c>
    </row>
    <row r="154" spans="11:12" x14ac:dyDescent="0.25">
      <c r="K154" s="74">
        <v>43932</v>
      </c>
      <c r="L154" s="47">
        <v>97.995900000000006</v>
      </c>
    </row>
    <row r="155" spans="11:12" x14ac:dyDescent="0.25">
      <c r="K155" s="74">
        <v>43939</v>
      </c>
      <c r="L155" s="47">
        <v>95.305099999999996</v>
      </c>
    </row>
    <row r="156" spans="11:12" x14ac:dyDescent="0.25">
      <c r="K156" s="74">
        <v>43946</v>
      </c>
      <c r="L156" s="47">
        <v>91.973399999999998</v>
      </c>
    </row>
    <row r="157" spans="11:12" x14ac:dyDescent="0.25">
      <c r="K157" s="74">
        <v>43953</v>
      </c>
      <c r="L157" s="47">
        <v>92.335300000000004</v>
      </c>
    </row>
    <row r="158" spans="11:12" x14ac:dyDescent="0.25">
      <c r="K158" s="74">
        <v>43960</v>
      </c>
      <c r="L158" s="47">
        <v>90.098299999999995</v>
      </c>
    </row>
    <row r="159" spans="11:12" x14ac:dyDescent="0.25">
      <c r="K159" s="74">
        <v>43967</v>
      </c>
      <c r="L159" s="47">
        <v>90.441900000000004</v>
      </c>
    </row>
    <row r="160" spans="11:12" x14ac:dyDescent="0.25">
      <c r="K160" s="74">
        <v>43974</v>
      </c>
      <c r="L160" s="47">
        <v>91.641000000000005</v>
      </c>
    </row>
    <row r="161" spans="11:12" x14ac:dyDescent="0.25">
      <c r="K161" s="74">
        <v>43981</v>
      </c>
      <c r="L161" s="47">
        <v>93.047899999999998</v>
      </c>
    </row>
    <row r="162" spans="11:12" x14ac:dyDescent="0.25">
      <c r="K162" s="74">
        <v>43988</v>
      </c>
      <c r="L162" s="47">
        <v>92.641599999999997</v>
      </c>
    </row>
    <row r="163" spans="11:12" x14ac:dyDescent="0.25">
      <c r="K163" s="74">
        <v>43995</v>
      </c>
      <c r="L163" s="47">
        <v>92.797399999999996</v>
      </c>
    </row>
    <row r="164" spans="11:12" x14ac:dyDescent="0.25">
      <c r="K164" s="74">
        <v>44002</v>
      </c>
      <c r="L164" s="47">
        <v>93.244399999999999</v>
      </c>
    </row>
    <row r="165" spans="11:12" x14ac:dyDescent="0.25">
      <c r="K165" s="74">
        <v>44009</v>
      </c>
      <c r="L165" s="47">
        <v>92.371799999999993</v>
      </c>
    </row>
    <row r="166" spans="11:12" x14ac:dyDescent="0.25">
      <c r="K166" s="74">
        <v>44016</v>
      </c>
      <c r="L166" s="47">
        <v>93.957599999999999</v>
      </c>
    </row>
    <row r="167" spans="11:12" x14ac:dyDescent="0.25">
      <c r="K167" s="74">
        <v>44023</v>
      </c>
      <c r="L167" s="47">
        <v>96.270799999999994</v>
      </c>
    </row>
    <row r="168" spans="11:12" x14ac:dyDescent="0.25">
      <c r="K168" s="74">
        <v>44030</v>
      </c>
      <c r="L168" s="47">
        <v>96.023499999999999</v>
      </c>
    </row>
    <row r="169" spans="11:12" x14ac:dyDescent="0.25">
      <c r="K169" s="74">
        <v>44037</v>
      </c>
      <c r="L169" s="47">
        <v>94.869</v>
      </c>
    </row>
    <row r="170" spans="11:12" x14ac:dyDescent="0.25">
      <c r="K170" s="74">
        <v>44044</v>
      </c>
      <c r="L170" s="47">
        <v>95.227999999999994</v>
      </c>
    </row>
    <row r="171" spans="11:12" x14ac:dyDescent="0.25">
      <c r="K171" s="74">
        <v>44051</v>
      </c>
      <c r="L171" s="47">
        <v>95.929100000000005</v>
      </c>
    </row>
    <row r="172" spans="11:12" x14ac:dyDescent="0.25">
      <c r="K172" s="74">
        <v>44058</v>
      </c>
      <c r="L172" s="47">
        <v>95.167500000000004</v>
      </c>
    </row>
    <row r="173" spans="11:12" x14ac:dyDescent="0.25">
      <c r="K173" s="74">
        <v>44065</v>
      </c>
      <c r="L173" s="47">
        <v>95.4756</v>
      </c>
    </row>
    <row r="174" spans="11:12" x14ac:dyDescent="0.25">
      <c r="K174" s="74">
        <v>44072</v>
      </c>
      <c r="L174" s="47">
        <v>95.772900000000007</v>
      </c>
    </row>
    <row r="175" spans="11:12" x14ac:dyDescent="0.25">
      <c r="K175" s="74">
        <v>44079</v>
      </c>
      <c r="L175" s="47">
        <v>97.563999999999993</v>
      </c>
    </row>
    <row r="176" spans="11:12" x14ac:dyDescent="0.25">
      <c r="K176" s="74">
        <v>44086</v>
      </c>
      <c r="L176" s="47">
        <v>106.1575</v>
      </c>
    </row>
    <row r="177" spans="11:12" x14ac:dyDescent="0.25">
      <c r="K177" s="74">
        <v>44093</v>
      </c>
      <c r="L177" s="47">
        <v>126.5371</v>
      </c>
    </row>
    <row r="178" spans="11:12" x14ac:dyDescent="0.25">
      <c r="K178" s="74">
        <v>44100</v>
      </c>
      <c r="L178" s="47">
        <v>118.7677</v>
      </c>
    </row>
    <row r="179" spans="11:12" x14ac:dyDescent="0.25">
      <c r="K179" s="74">
        <v>44107</v>
      </c>
      <c r="L179" s="47">
        <v>96.139499999999998</v>
      </c>
    </row>
    <row r="180" spans="11:12" x14ac:dyDescent="0.25">
      <c r="K180" s="74">
        <v>44114</v>
      </c>
      <c r="L180" s="47">
        <v>93.195899999999995</v>
      </c>
    </row>
    <row r="181" spans="11:12" x14ac:dyDescent="0.25">
      <c r="K181" s="74">
        <v>44121</v>
      </c>
      <c r="L181" s="47">
        <v>93.508600000000001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14FB-F85E-4012-A513-B6784E676088}">
  <sheetPr codeName="Sheet1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Rental, hiring and real estate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-7.2065277337490574E-2</v>
      </c>
      <c r="C10" s="32">
        <v>-2.5538206161872301E-2</v>
      </c>
      <c r="D10" s="32">
        <v>-6.2416637987964263E-3</v>
      </c>
      <c r="E10" s="32">
        <v>-1.2668457423605894E-2</v>
      </c>
      <c r="F10" s="32">
        <v>-7.15093594122862E-2</v>
      </c>
      <c r="G10" s="32">
        <v>-6.0898324234115564E-2</v>
      </c>
      <c r="H10" s="32">
        <v>-1.2788429091163067E-2</v>
      </c>
      <c r="I10" s="67">
        <v>-5.8072405410666939E-2</v>
      </c>
      <c r="J10" s="46"/>
      <c r="K10" s="46"/>
      <c r="L10" s="47"/>
    </row>
    <row r="11" spans="1:12" x14ac:dyDescent="0.25">
      <c r="A11" s="68" t="s">
        <v>6</v>
      </c>
      <c r="B11" s="32">
        <v>-6.4543080939947872E-2</v>
      </c>
      <c r="C11" s="32">
        <v>-2.9335174905044004E-2</v>
      </c>
      <c r="D11" s="32">
        <v>-3.5702308080326484E-3</v>
      </c>
      <c r="E11" s="32">
        <v>-1.7809081292430418E-2</v>
      </c>
      <c r="F11" s="32">
        <v>-8.787524633177235E-2</v>
      </c>
      <c r="G11" s="32">
        <v>-0.1080076211893003</v>
      </c>
      <c r="H11" s="32">
        <v>-1.6487035151128815E-2</v>
      </c>
      <c r="I11" s="67">
        <v>-8.0310880708775345E-2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-0.10717200862128906</v>
      </c>
      <c r="C12" s="32">
        <v>-2.1950532188350858E-2</v>
      </c>
      <c r="D12" s="32">
        <v>-2.6565442789739935E-3</v>
      </c>
      <c r="E12" s="32">
        <v>-1.3730371505170424E-2</v>
      </c>
      <c r="F12" s="32">
        <v>-0.12308063195808516</v>
      </c>
      <c r="G12" s="32">
        <v>-5.6331198387880255E-2</v>
      </c>
      <c r="H12" s="32">
        <v>-4.8122026801292739E-3</v>
      </c>
      <c r="I12" s="67">
        <v>-8.9225194642583827E-2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-5.629730566738933E-2</v>
      </c>
      <c r="C13" s="32">
        <v>-3.2445545183209523E-2</v>
      </c>
      <c r="D13" s="32">
        <v>-7.5508077123501716E-3</v>
      </c>
      <c r="E13" s="32">
        <v>-1.5855378434975864E-2</v>
      </c>
      <c r="F13" s="32">
        <v>-3.8723280362014778E-2</v>
      </c>
      <c r="G13" s="32">
        <v>-3.8480440252116166E-2</v>
      </c>
      <c r="H13" s="32">
        <v>-7.6683110307195212E-3</v>
      </c>
      <c r="I13" s="67">
        <v>-3.4679675655033826E-2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-4.5076765609007086E-2</v>
      </c>
      <c r="C14" s="32">
        <v>-5.9912989434430797E-3</v>
      </c>
      <c r="D14" s="32">
        <v>1.836241610738254E-3</v>
      </c>
      <c r="E14" s="32">
        <v>-8.5174341229704575E-3</v>
      </c>
      <c r="F14" s="32">
        <v>3.5608471108715678E-2</v>
      </c>
      <c r="G14" s="32">
        <v>-1.7936195679567279E-2</v>
      </c>
      <c r="H14" s="32">
        <v>-4.3311702412472952E-3</v>
      </c>
      <c r="I14" s="67">
        <v>-5.4320644091390924E-2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-5.8384825967931264E-2</v>
      </c>
      <c r="C15" s="32">
        <v>-1.6619016500571848E-2</v>
      </c>
      <c r="D15" s="32">
        <v>-2.2170328554603436E-2</v>
      </c>
      <c r="E15" s="32">
        <v>9.9257618637462741E-3</v>
      </c>
      <c r="F15" s="32">
        <v>-5.4047620406283414E-5</v>
      </c>
      <c r="G15" s="32">
        <v>1.8186651130870812E-2</v>
      </c>
      <c r="H15" s="32">
        <v>-2.499317729667494E-2</v>
      </c>
      <c r="I15" s="67">
        <v>1.7811306191192422E-2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-4.9443219404630701E-2</v>
      </c>
      <c r="C16" s="32">
        <v>-1.6366229321163717E-2</v>
      </c>
      <c r="D16" s="32">
        <v>-4.0000000000006697E-4</v>
      </c>
      <c r="E16" s="32">
        <v>-8.050603795284661E-3</v>
      </c>
      <c r="F16" s="32">
        <v>-9.9590383623540668E-2</v>
      </c>
      <c r="G16" s="32">
        <v>-3.2134379877761798E-2</v>
      </c>
      <c r="H16" s="32">
        <v>-3.6737234750635617E-2</v>
      </c>
      <c r="I16" s="67">
        <v>-1.492797903618337E-4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-6.2658022690437631E-2</v>
      </c>
      <c r="C17" s="32">
        <v>-3.9302325581395348E-2</v>
      </c>
      <c r="D17" s="32">
        <v>-9.6917808219177948E-3</v>
      </c>
      <c r="E17" s="32">
        <v>-2.2321428571428603E-2</v>
      </c>
      <c r="F17" s="32">
        <v>-2.2984600890236129E-2</v>
      </c>
      <c r="G17" s="32">
        <v>-1.6028874856902187E-2</v>
      </c>
      <c r="H17" s="32">
        <v>-1.1341581384134214E-2</v>
      </c>
      <c r="I17" s="67">
        <v>-1.0778385546782343E-2</v>
      </c>
      <c r="J17" s="46"/>
      <c r="K17" s="46"/>
      <c r="L17" s="47"/>
    </row>
    <row r="18" spans="1:12" x14ac:dyDescent="0.25">
      <c r="A18" s="69" t="s">
        <v>1</v>
      </c>
      <c r="B18" s="32">
        <v>-9.1047167012755836E-2</v>
      </c>
      <c r="C18" s="32">
        <v>-3.2497631828228624E-2</v>
      </c>
      <c r="D18" s="32">
        <v>-1.6662387676508406E-2</v>
      </c>
      <c r="E18" s="32">
        <v>-1.5170670037926715E-2</v>
      </c>
      <c r="F18" s="32">
        <v>-0.11931143707322778</v>
      </c>
      <c r="G18" s="32">
        <v>-5.7940403165996468E-2</v>
      </c>
      <c r="H18" s="32">
        <v>-1.8540696578909666E-2</v>
      </c>
      <c r="I18" s="67">
        <v>-2.4366185050644251E-2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-7.5961215868471266E-2</v>
      </c>
      <c r="C20" s="32">
        <v>-2.6103561907583006E-2</v>
      </c>
      <c r="D20" s="32">
        <v>-4.9465172364875354E-3</v>
      </c>
      <c r="E20" s="32">
        <v>-1.2320884787116793E-2</v>
      </c>
      <c r="F20" s="32">
        <v>-8.1394610731600481E-2</v>
      </c>
      <c r="G20" s="32">
        <v>-6.3390872029955747E-2</v>
      </c>
      <c r="H20" s="32">
        <v>-5.1998285103435071E-3</v>
      </c>
      <c r="I20" s="67">
        <v>-6.1346268083932398E-2</v>
      </c>
      <c r="J20" s="46"/>
      <c r="K20" s="46"/>
      <c r="L20" s="46"/>
    </row>
    <row r="21" spans="1:12" x14ac:dyDescent="0.25">
      <c r="A21" s="68" t="s">
        <v>13</v>
      </c>
      <c r="B21" s="32">
        <v>-9.1715244624717362E-2</v>
      </c>
      <c r="C21" s="32">
        <v>-3.3528889398149464E-2</v>
      </c>
      <c r="D21" s="32">
        <v>-1.0541967270807695E-2</v>
      </c>
      <c r="E21" s="32">
        <v>-1.5021087295626567E-2</v>
      </c>
      <c r="F21" s="32">
        <v>-6.3062649479980748E-2</v>
      </c>
      <c r="G21" s="32">
        <v>-5.8540628241947834E-2</v>
      </c>
      <c r="H21" s="32">
        <v>-2.4251841629743254E-2</v>
      </c>
      <c r="I21" s="67">
        <v>-5.2783621165242489E-2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0.41022619380061442</v>
      </c>
      <c r="C22" s="32">
        <v>9.8905450984658971E-2</v>
      </c>
      <c r="D22" s="32">
        <v>3.9205679596666432E-2</v>
      </c>
      <c r="E22" s="32">
        <v>1.3874400166909995E-2</v>
      </c>
      <c r="F22" s="32">
        <v>0.39309666723874148</v>
      </c>
      <c r="G22" s="32">
        <v>6.0707549856648946E-3</v>
      </c>
      <c r="H22" s="32">
        <v>-1.074983080732772E-2</v>
      </c>
      <c r="I22" s="67">
        <v>-1.6701703571214588E-2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-0.10033300941844814</v>
      </c>
      <c r="C23" s="32">
        <v>-1.3362434675683876E-2</v>
      </c>
      <c r="D23" s="32">
        <v>-3.9932969215490388E-3</v>
      </c>
      <c r="E23" s="32">
        <v>-1.0096459071453401E-2</v>
      </c>
      <c r="F23" s="32">
        <v>-3.4318430104439468E-2</v>
      </c>
      <c r="G23" s="32">
        <v>-2.9164572540601896E-2</v>
      </c>
      <c r="H23" s="32">
        <v>-7.4364985610475554E-3</v>
      </c>
      <c r="I23" s="67">
        <v>-2.041444857076824E-2</v>
      </c>
      <c r="J23" s="46"/>
      <c r="K23" s="46" t="s">
        <v>48</v>
      </c>
      <c r="L23" s="47">
        <v>128.33000000000001</v>
      </c>
    </row>
    <row r="24" spans="1:12" x14ac:dyDescent="0.25">
      <c r="A24" s="68" t="s">
        <v>50</v>
      </c>
      <c r="B24" s="32">
        <v>-8.6350623197082643E-2</v>
      </c>
      <c r="C24" s="32">
        <v>-3.1623721252211356E-2</v>
      </c>
      <c r="D24" s="32">
        <v>-7.6566564199573861E-3</v>
      </c>
      <c r="E24" s="32">
        <v>-1.5041825980629975E-2</v>
      </c>
      <c r="F24" s="32">
        <v>-8.135688805238761E-2</v>
      </c>
      <c r="G24" s="32">
        <v>-7.388517516056281E-2</v>
      </c>
      <c r="H24" s="32">
        <v>-8.549810946452352E-3</v>
      </c>
      <c r="I24" s="67">
        <v>-6.051555462005076E-2</v>
      </c>
      <c r="J24" s="46"/>
      <c r="K24" s="46" t="s">
        <v>49</v>
      </c>
      <c r="L24" s="47">
        <v>91.19</v>
      </c>
    </row>
    <row r="25" spans="1:12" x14ac:dyDescent="0.25">
      <c r="A25" s="68" t="s">
        <v>51</v>
      </c>
      <c r="B25" s="32">
        <v>-6.8753039869703936E-2</v>
      </c>
      <c r="C25" s="32">
        <v>-3.1140874167266408E-2</v>
      </c>
      <c r="D25" s="32">
        <v>-7.4567807290799593E-3</v>
      </c>
      <c r="E25" s="32">
        <v>-1.4298103743290436E-2</v>
      </c>
      <c r="F25" s="32">
        <v>-9.1298765687835237E-2</v>
      </c>
      <c r="G25" s="32">
        <v>-8.1183035874111908E-2</v>
      </c>
      <c r="H25" s="32">
        <v>-1.3457710812426638E-2</v>
      </c>
      <c r="I25" s="67">
        <v>-7.9267454753874089E-2</v>
      </c>
      <c r="J25" s="46"/>
      <c r="K25" s="46" t="s">
        <v>50</v>
      </c>
      <c r="L25" s="47">
        <v>94.35</v>
      </c>
    </row>
    <row r="26" spans="1:12" ht="17.25" customHeight="1" x14ac:dyDescent="0.25">
      <c r="A26" s="68" t="s">
        <v>52</v>
      </c>
      <c r="B26" s="32">
        <v>-6.51627069023758E-2</v>
      </c>
      <c r="C26" s="32">
        <v>-3.6633789742399503E-2</v>
      </c>
      <c r="D26" s="32">
        <v>-9.5392048674280971E-3</v>
      </c>
      <c r="E26" s="32">
        <v>-1.5792409076232139E-2</v>
      </c>
      <c r="F26" s="32">
        <v>-8.362207324157056E-2</v>
      </c>
      <c r="G26" s="32">
        <v>-7.0603654775927338E-2</v>
      </c>
      <c r="H26" s="32">
        <v>-5.421957505574615E-3</v>
      </c>
      <c r="I26" s="67">
        <v>-8.3296406395406253E-2</v>
      </c>
      <c r="J26" s="58"/>
      <c r="K26" s="50" t="s">
        <v>51</v>
      </c>
      <c r="L26" s="47">
        <v>96.12</v>
      </c>
    </row>
    <row r="27" spans="1:12" x14ac:dyDescent="0.25">
      <c r="A27" s="68" t="s">
        <v>53</v>
      </c>
      <c r="B27" s="32">
        <v>-9.7596366600675499E-2</v>
      </c>
      <c r="C27" s="32">
        <v>-5.3275503970678151E-2</v>
      </c>
      <c r="D27" s="32">
        <v>-1.3439429626328936E-2</v>
      </c>
      <c r="E27" s="32">
        <v>-2.2585863613738155E-2</v>
      </c>
      <c r="F27" s="32">
        <v>-8.9326216041374473E-2</v>
      </c>
      <c r="G27" s="32">
        <v>-6.1870325600342779E-2</v>
      </c>
      <c r="H27" s="32">
        <v>-3.2507321678493351E-2</v>
      </c>
      <c r="I27" s="67">
        <v>-6.6504545346931843E-2</v>
      </c>
      <c r="J27" s="53"/>
      <c r="K27" s="41" t="s">
        <v>52</v>
      </c>
      <c r="L27" s="47">
        <v>97.04</v>
      </c>
    </row>
    <row r="28" spans="1:12" ht="15.75" thickBot="1" x14ac:dyDescent="0.3">
      <c r="A28" s="70" t="s">
        <v>54</v>
      </c>
      <c r="B28" s="71">
        <v>-0.12209248554913299</v>
      </c>
      <c r="C28" s="71">
        <v>-8.3968636911942118E-2</v>
      </c>
      <c r="D28" s="71">
        <v>-1.056677524429972E-2</v>
      </c>
      <c r="E28" s="71">
        <v>-4.2121684867394649E-2</v>
      </c>
      <c r="F28" s="71">
        <v>-4.3669951438000787E-2</v>
      </c>
      <c r="G28" s="71">
        <v>-0.12923314901330862</v>
      </c>
      <c r="H28" s="71">
        <v>5.9740160638965811E-4</v>
      </c>
      <c r="I28" s="72">
        <v>-8.335430395508836E-2</v>
      </c>
      <c r="J28" s="53"/>
      <c r="K28" s="41" t="s">
        <v>53</v>
      </c>
      <c r="L28" s="47">
        <v>95.32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95.84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Rental, hiring and real estate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135.69999999999999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90.33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92.07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93.82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141.02000000000001</v>
      </c>
    </row>
    <row r="42" spans="1:12" x14ac:dyDescent="0.25">
      <c r="K42" s="46" t="s">
        <v>49</v>
      </c>
      <c r="L42" s="47">
        <v>89.97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91.36</v>
      </c>
    </row>
    <row r="44" spans="1:12" ht="15.4" customHeight="1" x14ac:dyDescent="0.25">
      <c r="A44" s="26" t="str">
        <f>"Indexed number of payroll jobs in "&amp;$L$1&amp;" each week by age group"</f>
        <v>Indexed number of payroll jobs in Rental, hiring and real estate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93.12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93.48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87.79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95.53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91.57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97.23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94.15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96.64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97.16</v>
      </c>
    </row>
    <row r="58" spans="1:12" ht="15.4" customHeight="1" x14ac:dyDescent="0.25">
      <c r="K58" s="41" t="s">
        <v>2</v>
      </c>
      <c r="L58" s="47">
        <v>97.79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59" s="41" t="s">
        <v>1</v>
      </c>
      <c r="L59" s="47">
        <v>92.5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93.04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89.61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94.46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92.41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97.24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94.65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96.36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90.7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92.73</v>
      </c>
    </row>
    <row r="71" spans="1:12" ht="15.4" customHeight="1" x14ac:dyDescent="0.25">
      <c r="K71" s="46" t="s">
        <v>5</v>
      </c>
      <c r="L71" s="47">
        <v>89.45</v>
      </c>
    </row>
    <row r="72" spans="1:12" ht="15.4" customHeight="1" x14ac:dyDescent="0.25">
      <c r="K72" s="46" t="s">
        <v>46</v>
      </c>
      <c r="L72" s="47">
        <v>93.97</v>
      </c>
    </row>
    <row r="73" spans="1:12" ht="15.4" customHeight="1" x14ac:dyDescent="0.25">
      <c r="K73" s="50" t="s">
        <v>4</v>
      </c>
      <c r="L73" s="47">
        <v>92.74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4" s="41" t="s">
        <v>3</v>
      </c>
      <c r="L74" s="47">
        <v>95.57</v>
      </c>
    </row>
    <row r="75" spans="1:12" ht="15.4" customHeight="1" x14ac:dyDescent="0.25">
      <c r="K75" s="41" t="s">
        <v>45</v>
      </c>
      <c r="L75" s="47">
        <v>94.03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89.01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95.23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90.29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96.06</v>
      </c>
    </row>
    <row r="84" spans="1:12" ht="15.4" customHeight="1" x14ac:dyDescent="0.25">
      <c r="K84" s="50" t="s">
        <v>4</v>
      </c>
      <c r="L84" s="47">
        <v>95.68</v>
      </c>
    </row>
    <row r="85" spans="1:12" ht="15.4" customHeight="1" x14ac:dyDescent="0.25">
      <c r="K85" s="41" t="s">
        <v>3</v>
      </c>
      <c r="L85" s="47">
        <v>93.01</v>
      </c>
    </row>
    <row r="86" spans="1:12" ht="15.4" customHeight="1" x14ac:dyDescent="0.25">
      <c r="K86" s="41" t="s">
        <v>45</v>
      </c>
      <c r="L86" s="47">
        <v>96.12</v>
      </c>
    </row>
    <row r="87" spans="1:12" ht="15.4" customHeight="1" x14ac:dyDescent="0.25">
      <c r="K87" s="41" t="s">
        <v>2</v>
      </c>
      <c r="L87" s="47">
        <v>95.01</v>
      </c>
    </row>
    <row r="88" spans="1:12" ht="15.4" customHeight="1" x14ac:dyDescent="0.25">
      <c r="K88" s="41" t="s">
        <v>1</v>
      </c>
      <c r="L88" s="47">
        <v>94.69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92.22</v>
      </c>
    </row>
    <row r="91" spans="1:12" ht="15" customHeight="1" x14ac:dyDescent="0.25">
      <c r="K91" s="46" t="s">
        <v>5</v>
      </c>
      <c r="L91" s="47">
        <v>88.19</v>
      </c>
    </row>
    <row r="92" spans="1:12" ht="15" customHeight="1" x14ac:dyDescent="0.25">
      <c r="A92" s="26"/>
      <c r="K92" s="46" t="s">
        <v>46</v>
      </c>
      <c r="L92" s="47">
        <v>93.46</v>
      </c>
    </row>
    <row r="93" spans="1:12" ht="15" customHeight="1" x14ac:dyDescent="0.25">
      <c r="K93" s="50" t="s">
        <v>4</v>
      </c>
      <c r="L93" s="47">
        <v>95.43</v>
      </c>
    </row>
    <row r="94" spans="1:12" ht="15" customHeight="1" x14ac:dyDescent="0.25">
      <c r="K94" s="41" t="s">
        <v>3</v>
      </c>
      <c r="L94" s="47">
        <v>92.97</v>
      </c>
    </row>
    <row r="95" spans="1:12" ht="15" customHeight="1" x14ac:dyDescent="0.25">
      <c r="K95" s="41" t="s">
        <v>45</v>
      </c>
      <c r="L95" s="47">
        <v>95.5</v>
      </c>
    </row>
    <row r="96" spans="1:12" ht="15" customHeight="1" x14ac:dyDescent="0.25">
      <c r="K96" s="41" t="s">
        <v>2</v>
      </c>
      <c r="L96" s="47">
        <v>90.55</v>
      </c>
    </row>
    <row r="97" spans="1:12" ht="15" customHeight="1" x14ac:dyDescent="0.25">
      <c r="K97" s="41" t="s">
        <v>1</v>
      </c>
      <c r="L97" s="47">
        <v>92.23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91.44</v>
      </c>
    </row>
    <row r="100" spans="1:12" x14ac:dyDescent="0.25">
      <c r="A100" s="25"/>
      <c r="B100" s="24"/>
      <c r="K100" s="46" t="s">
        <v>5</v>
      </c>
      <c r="L100" s="47">
        <v>87.77</v>
      </c>
    </row>
    <row r="101" spans="1:12" x14ac:dyDescent="0.25">
      <c r="A101" s="25"/>
      <c r="B101" s="24"/>
      <c r="K101" s="46" t="s">
        <v>46</v>
      </c>
      <c r="L101" s="47">
        <v>92.33</v>
      </c>
    </row>
    <row r="102" spans="1:12" x14ac:dyDescent="0.25">
      <c r="A102" s="25"/>
      <c r="B102" s="24"/>
      <c r="K102" s="50" t="s">
        <v>4</v>
      </c>
      <c r="L102" s="47">
        <v>95.05</v>
      </c>
    </row>
    <row r="103" spans="1:12" x14ac:dyDescent="0.25">
      <c r="A103" s="25"/>
      <c r="B103" s="24"/>
      <c r="K103" s="41" t="s">
        <v>3</v>
      </c>
      <c r="L103" s="47">
        <v>90.11</v>
      </c>
    </row>
    <row r="104" spans="1:12" x14ac:dyDescent="0.25">
      <c r="A104" s="25"/>
      <c r="B104" s="24"/>
      <c r="K104" s="41" t="s">
        <v>45</v>
      </c>
      <c r="L104" s="47">
        <v>96.13</v>
      </c>
    </row>
    <row r="105" spans="1:12" x14ac:dyDescent="0.25">
      <c r="A105" s="25"/>
      <c r="B105" s="24"/>
      <c r="K105" s="41" t="s">
        <v>2</v>
      </c>
      <c r="L105" s="47">
        <v>90.37</v>
      </c>
    </row>
    <row r="106" spans="1:12" x14ac:dyDescent="0.25">
      <c r="A106" s="25"/>
      <c r="B106" s="24"/>
      <c r="K106" s="41" t="s">
        <v>1</v>
      </c>
      <c r="L106" s="47">
        <v>90.91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98.776300000000006</v>
      </c>
    </row>
    <row r="110" spans="1:12" x14ac:dyDescent="0.25">
      <c r="K110" s="74">
        <v>43918</v>
      </c>
      <c r="L110" s="47">
        <v>95.738600000000005</v>
      </c>
    </row>
    <row r="111" spans="1:12" x14ac:dyDescent="0.25">
      <c r="K111" s="74">
        <v>43925</v>
      </c>
      <c r="L111" s="47">
        <v>92.519900000000007</v>
      </c>
    </row>
    <row r="112" spans="1:12" x14ac:dyDescent="0.25">
      <c r="K112" s="74">
        <v>43932</v>
      </c>
      <c r="L112" s="47">
        <v>90.577500000000001</v>
      </c>
    </row>
    <row r="113" spans="11:12" x14ac:dyDescent="0.25">
      <c r="K113" s="74">
        <v>43939</v>
      </c>
      <c r="L113" s="47">
        <v>89.775400000000005</v>
      </c>
    </row>
    <row r="114" spans="11:12" x14ac:dyDescent="0.25">
      <c r="K114" s="74">
        <v>43946</v>
      </c>
      <c r="L114" s="47">
        <v>89.761099999999999</v>
      </c>
    </row>
    <row r="115" spans="11:12" x14ac:dyDescent="0.25">
      <c r="K115" s="74">
        <v>43953</v>
      </c>
      <c r="L115" s="47">
        <v>90.183199999999999</v>
      </c>
    </row>
    <row r="116" spans="11:12" x14ac:dyDescent="0.25">
      <c r="K116" s="74">
        <v>43960</v>
      </c>
      <c r="L116" s="47">
        <v>90.839799999999997</v>
      </c>
    </row>
    <row r="117" spans="11:12" x14ac:dyDescent="0.25">
      <c r="K117" s="74">
        <v>43967</v>
      </c>
      <c r="L117" s="47">
        <v>91.229799999999997</v>
      </c>
    </row>
    <row r="118" spans="11:12" x14ac:dyDescent="0.25">
      <c r="K118" s="74">
        <v>43974</v>
      </c>
      <c r="L118" s="47">
        <v>91.496799999999993</v>
      </c>
    </row>
    <row r="119" spans="11:12" x14ac:dyDescent="0.25">
      <c r="K119" s="74">
        <v>43981</v>
      </c>
      <c r="L119" s="47">
        <v>91.955799999999996</v>
      </c>
    </row>
    <row r="120" spans="11:12" x14ac:dyDescent="0.25">
      <c r="K120" s="74">
        <v>43988</v>
      </c>
      <c r="L120" s="47">
        <v>91.735200000000006</v>
      </c>
    </row>
    <row r="121" spans="11:12" x14ac:dyDescent="0.25">
      <c r="K121" s="74">
        <v>43995</v>
      </c>
      <c r="L121" s="47">
        <v>91.870699999999999</v>
      </c>
    </row>
    <row r="122" spans="11:12" x14ac:dyDescent="0.25">
      <c r="K122" s="74">
        <v>44002</v>
      </c>
      <c r="L122" s="47">
        <v>92.093900000000005</v>
      </c>
    </row>
    <row r="123" spans="11:12" x14ac:dyDescent="0.25">
      <c r="K123" s="74">
        <v>44009</v>
      </c>
      <c r="L123" s="47">
        <v>92.500799999999998</v>
      </c>
    </row>
    <row r="124" spans="11:12" x14ac:dyDescent="0.25">
      <c r="K124" s="74">
        <v>44016</v>
      </c>
      <c r="L124" s="47">
        <v>93.5244</v>
      </c>
    </row>
    <row r="125" spans="11:12" x14ac:dyDescent="0.25">
      <c r="K125" s="74">
        <v>44023</v>
      </c>
      <c r="L125" s="47">
        <v>93.937399999999997</v>
      </c>
    </row>
    <row r="126" spans="11:12" x14ac:dyDescent="0.25">
      <c r="K126" s="74">
        <v>44030</v>
      </c>
      <c r="L126" s="47">
        <v>94.018600000000006</v>
      </c>
    </row>
    <row r="127" spans="11:12" x14ac:dyDescent="0.25">
      <c r="K127" s="74">
        <v>44037</v>
      </c>
      <c r="L127" s="47">
        <v>93.391499999999994</v>
      </c>
    </row>
    <row r="128" spans="11:12" x14ac:dyDescent="0.25">
      <c r="K128" s="74">
        <v>44044</v>
      </c>
      <c r="L128" s="47">
        <v>93.394499999999994</v>
      </c>
    </row>
    <row r="129" spans="1:12" x14ac:dyDescent="0.25">
      <c r="K129" s="74">
        <v>44051</v>
      </c>
      <c r="L129" s="47">
        <v>94.720799999999997</v>
      </c>
    </row>
    <row r="130" spans="1:12" x14ac:dyDescent="0.25">
      <c r="K130" s="74">
        <v>44058</v>
      </c>
      <c r="L130" s="47">
        <v>94.713800000000006</v>
      </c>
    </row>
    <row r="131" spans="1:12" x14ac:dyDescent="0.25">
      <c r="K131" s="74">
        <v>44065</v>
      </c>
      <c r="L131" s="47">
        <v>94.587900000000005</v>
      </c>
    </row>
    <row r="132" spans="1:12" x14ac:dyDescent="0.25">
      <c r="K132" s="74">
        <v>44072</v>
      </c>
      <c r="L132" s="47">
        <v>94.884900000000002</v>
      </c>
    </row>
    <row r="133" spans="1:12" x14ac:dyDescent="0.25">
      <c r="K133" s="74">
        <v>44079</v>
      </c>
      <c r="L133" s="47">
        <v>94.963099999999997</v>
      </c>
    </row>
    <row r="134" spans="1:12" x14ac:dyDescent="0.25">
      <c r="K134" s="74">
        <v>44086</v>
      </c>
      <c r="L134" s="47">
        <v>95.061199999999999</v>
      </c>
    </row>
    <row r="135" spans="1:12" x14ac:dyDescent="0.25">
      <c r="K135" s="74">
        <v>44093</v>
      </c>
      <c r="L135" s="47">
        <v>95.225399999999993</v>
      </c>
    </row>
    <row r="136" spans="1:12" x14ac:dyDescent="0.25">
      <c r="K136" s="74">
        <v>44100</v>
      </c>
      <c r="L136" s="47">
        <v>95.406899999999993</v>
      </c>
    </row>
    <row r="137" spans="1:12" x14ac:dyDescent="0.25">
      <c r="K137" s="74">
        <v>44107</v>
      </c>
      <c r="L137" s="47">
        <v>94.574399999999997</v>
      </c>
    </row>
    <row r="138" spans="1:12" x14ac:dyDescent="0.25">
      <c r="K138" s="74">
        <v>44114</v>
      </c>
      <c r="L138" s="47">
        <v>93.376300000000001</v>
      </c>
    </row>
    <row r="139" spans="1:12" x14ac:dyDescent="0.25">
      <c r="A139" s="25"/>
      <c r="B139" s="24"/>
      <c r="K139" s="74">
        <v>44121</v>
      </c>
      <c r="L139" s="47">
        <v>92.793499999999995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99.093199999999996</v>
      </c>
    </row>
    <row r="152" spans="11:12" x14ac:dyDescent="0.25">
      <c r="K152" s="74">
        <v>43918</v>
      </c>
      <c r="L152" s="47">
        <v>98.253</v>
      </c>
    </row>
    <row r="153" spans="11:12" x14ac:dyDescent="0.25">
      <c r="K153" s="74">
        <v>43925</v>
      </c>
      <c r="L153" s="47">
        <v>97.584699999999998</v>
      </c>
    </row>
    <row r="154" spans="11:12" x14ac:dyDescent="0.25">
      <c r="K154" s="74">
        <v>43932</v>
      </c>
      <c r="L154" s="47">
        <v>94.2697</v>
      </c>
    </row>
    <row r="155" spans="11:12" x14ac:dyDescent="0.25">
      <c r="K155" s="74">
        <v>43939</v>
      </c>
      <c r="L155" s="47">
        <v>93.374600000000001</v>
      </c>
    </row>
    <row r="156" spans="11:12" x14ac:dyDescent="0.25">
      <c r="K156" s="74">
        <v>43946</v>
      </c>
      <c r="L156" s="47">
        <v>94.551000000000002</v>
      </c>
    </row>
    <row r="157" spans="11:12" x14ac:dyDescent="0.25">
      <c r="K157" s="74">
        <v>43953</v>
      </c>
      <c r="L157" s="47">
        <v>95.001099999999994</v>
      </c>
    </row>
    <row r="158" spans="11:12" x14ac:dyDescent="0.25">
      <c r="K158" s="74">
        <v>43960</v>
      </c>
      <c r="L158" s="47">
        <v>89.892899999999997</v>
      </c>
    </row>
    <row r="159" spans="11:12" x14ac:dyDescent="0.25">
      <c r="K159" s="74">
        <v>43967</v>
      </c>
      <c r="L159" s="47">
        <v>89.129800000000003</v>
      </c>
    </row>
    <row r="160" spans="11:12" x14ac:dyDescent="0.25">
      <c r="K160" s="74">
        <v>43974</v>
      </c>
      <c r="L160" s="47">
        <v>87.984999999999999</v>
      </c>
    </row>
    <row r="161" spans="11:12" x14ac:dyDescent="0.25">
      <c r="K161" s="74">
        <v>43981</v>
      </c>
      <c r="L161" s="47">
        <v>89.465199999999996</v>
      </c>
    </row>
    <row r="162" spans="11:12" x14ac:dyDescent="0.25">
      <c r="K162" s="74">
        <v>43988</v>
      </c>
      <c r="L162" s="47">
        <v>91.9803</v>
      </c>
    </row>
    <row r="163" spans="11:12" x14ac:dyDescent="0.25">
      <c r="K163" s="74">
        <v>43995</v>
      </c>
      <c r="L163" s="47">
        <v>91.585999999999999</v>
      </c>
    </row>
    <row r="164" spans="11:12" x14ac:dyDescent="0.25">
      <c r="K164" s="74">
        <v>44002</v>
      </c>
      <c r="L164" s="47">
        <v>94.920299999999997</v>
      </c>
    </row>
    <row r="165" spans="11:12" x14ac:dyDescent="0.25">
      <c r="K165" s="74">
        <v>44009</v>
      </c>
      <c r="L165" s="47">
        <v>97.086699999999993</v>
      </c>
    </row>
    <row r="166" spans="11:12" x14ac:dyDescent="0.25">
      <c r="K166" s="74">
        <v>44016</v>
      </c>
      <c r="L166" s="47">
        <v>96.980199999999996</v>
      </c>
    </row>
    <row r="167" spans="11:12" x14ac:dyDescent="0.25">
      <c r="K167" s="74">
        <v>44023</v>
      </c>
      <c r="L167" s="47">
        <v>92.392899999999997</v>
      </c>
    </row>
    <row r="168" spans="11:12" x14ac:dyDescent="0.25">
      <c r="K168" s="74">
        <v>44030</v>
      </c>
      <c r="L168" s="47">
        <v>92.192099999999996</v>
      </c>
    </row>
    <row r="169" spans="11:12" x14ac:dyDescent="0.25">
      <c r="K169" s="74">
        <v>44037</v>
      </c>
      <c r="L169" s="47">
        <v>91.150400000000005</v>
      </c>
    </row>
    <row r="170" spans="11:12" x14ac:dyDescent="0.25">
      <c r="K170" s="74">
        <v>44044</v>
      </c>
      <c r="L170" s="47">
        <v>92.674899999999994</v>
      </c>
    </row>
    <row r="171" spans="11:12" x14ac:dyDescent="0.25">
      <c r="K171" s="74">
        <v>44051</v>
      </c>
      <c r="L171" s="47">
        <v>96.130200000000002</v>
      </c>
    </row>
    <row r="172" spans="11:12" x14ac:dyDescent="0.25">
      <c r="K172" s="74">
        <v>44058</v>
      </c>
      <c r="L172" s="47">
        <v>95.859899999999996</v>
      </c>
    </row>
    <row r="173" spans="11:12" x14ac:dyDescent="0.25">
      <c r="K173" s="74">
        <v>44065</v>
      </c>
      <c r="L173" s="47">
        <v>95.918300000000002</v>
      </c>
    </row>
    <row r="174" spans="11:12" x14ac:dyDescent="0.25">
      <c r="K174" s="74">
        <v>44072</v>
      </c>
      <c r="L174" s="47">
        <v>97.068700000000007</v>
      </c>
    </row>
    <row r="175" spans="11:12" x14ac:dyDescent="0.25">
      <c r="K175" s="74">
        <v>44079</v>
      </c>
      <c r="L175" s="47">
        <v>102.3507</v>
      </c>
    </row>
    <row r="176" spans="11:12" x14ac:dyDescent="0.25">
      <c r="K176" s="74">
        <v>44086</v>
      </c>
      <c r="L176" s="47">
        <v>100.6341</v>
      </c>
    </row>
    <row r="177" spans="11:12" x14ac:dyDescent="0.25">
      <c r="K177" s="74">
        <v>44093</v>
      </c>
      <c r="L177" s="47">
        <v>98.870099999999994</v>
      </c>
    </row>
    <row r="178" spans="11:12" x14ac:dyDescent="0.25">
      <c r="K178" s="74">
        <v>44100</v>
      </c>
      <c r="L178" s="47">
        <v>101.97020000000001</v>
      </c>
    </row>
    <row r="179" spans="11:12" x14ac:dyDescent="0.25">
      <c r="K179" s="74">
        <v>44107</v>
      </c>
      <c r="L179" s="47">
        <v>99.850399999999993</v>
      </c>
    </row>
    <row r="180" spans="11:12" x14ac:dyDescent="0.25">
      <c r="K180" s="74">
        <v>44114</v>
      </c>
      <c r="L180" s="47">
        <v>94.0518</v>
      </c>
    </row>
    <row r="181" spans="11:12" x14ac:dyDescent="0.25">
      <c r="K181" s="74">
        <v>44121</v>
      </c>
      <c r="L181" s="47">
        <v>92.849100000000007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5720-4E5A-4BBC-98B2-AB2E9CA846DB}">
  <sheetPr codeName="Sheet1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Professional, scientific and technical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-4.8728229975818271E-2</v>
      </c>
      <c r="C10" s="32">
        <v>-3.0695443677805301E-2</v>
      </c>
      <c r="D10" s="32">
        <v>8.4730028231350119E-4</v>
      </c>
      <c r="E10" s="32">
        <v>-1.5923397032035824E-2</v>
      </c>
      <c r="F10" s="32">
        <v>-4.856188284965357E-2</v>
      </c>
      <c r="G10" s="32">
        <v>-1.8357890784904685E-2</v>
      </c>
      <c r="H10" s="32">
        <v>8.737393470950261E-3</v>
      </c>
      <c r="I10" s="67">
        <v>-1.841601020103123E-2</v>
      </c>
      <c r="J10" s="46"/>
      <c r="K10" s="46"/>
      <c r="L10" s="47"/>
    </row>
    <row r="11" spans="1:12" x14ac:dyDescent="0.25">
      <c r="A11" s="68" t="s">
        <v>6</v>
      </c>
      <c r="B11" s="32">
        <v>-5.3124557712086018E-2</v>
      </c>
      <c r="C11" s="32">
        <v>-2.990880969259524E-2</v>
      </c>
      <c r="D11" s="32">
        <v>3.13577704695156E-3</v>
      </c>
      <c r="E11" s="32">
        <v>-1.7189209014756068E-2</v>
      </c>
      <c r="F11" s="32">
        <v>-5.4915488878644725E-2</v>
      </c>
      <c r="G11" s="32">
        <v>-5.4096419431443055E-3</v>
      </c>
      <c r="H11" s="32">
        <v>1.3105034075096667E-2</v>
      </c>
      <c r="I11" s="67">
        <v>-1.6484674369402708E-2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-6.7303717643290462E-2</v>
      </c>
      <c r="C12" s="32">
        <v>-3.0819003715368609E-2</v>
      </c>
      <c r="D12" s="32">
        <v>1.9594821282635788E-3</v>
      </c>
      <c r="E12" s="32">
        <v>-1.4513763490085374E-2</v>
      </c>
      <c r="F12" s="32">
        <v>-5.389896401346761E-2</v>
      </c>
      <c r="G12" s="32">
        <v>-2.5182469824736042E-2</v>
      </c>
      <c r="H12" s="32">
        <v>7.1036951866394471E-3</v>
      </c>
      <c r="I12" s="67">
        <v>-2.0078736428814525E-2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-3.7218167072181729E-2</v>
      </c>
      <c r="C13" s="32">
        <v>-3.0283506324272236E-2</v>
      </c>
      <c r="D13" s="32">
        <v>-8.1156242479396568E-5</v>
      </c>
      <c r="E13" s="32">
        <v>-1.5939635947398556E-2</v>
      </c>
      <c r="F13" s="32">
        <v>-5.0317264045016019E-2</v>
      </c>
      <c r="G13" s="32">
        <v>-3.2171926106745685E-2</v>
      </c>
      <c r="H13" s="32">
        <v>9.7620897246240013E-3</v>
      </c>
      <c r="I13" s="67">
        <v>-2.3079117364226631E-2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-1.7009861048857045E-2</v>
      </c>
      <c r="C14" s="32">
        <v>-2.4985661887295785E-2</v>
      </c>
      <c r="D14" s="32">
        <v>-4.3353309724871725E-3</v>
      </c>
      <c r="E14" s="32">
        <v>-1.6169376451670492E-2</v>
      </c>
      <c r="F14" s="32">
        <v>-3.0139109740950798E-2</v>
      </c>
      <c r="G14" s="32">
        <v>-1.2785394216285328E-2</v>
      </c>
      <c r="H14" s="32">
        <v>6.6860394482644026E-3</v>
      </c>
      <c r="I14" s="67">
        <v>-2.6702540100323802E-2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-1.8390427836292078E-2</v>
      </c>
      <c r="C15" s="32">
        <v>-3.7161004564156719E-2</v>
      </c>
      <c r="D15" s="32">
        <v>-6.8831891653717836E-3</v>
      </c>
      <c r="E15" s="32">
        <v>-1.4951285536430214E-2</v>
      </c>
      <c r="F15" s="32">
        <v>-1.484475294306975E-2</v>
      </c>
      <c r="G15" s="32">
        <v>-1.4524623718944696E-2</v>
      </c>
      <c r="H15" s="32">
        <v>1.2656884938199164E-2</v>
      </c>
      <c r="I15" s="67">
        <v>-1.6022235500831261E-2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-2.0830926874708999E-2</v>
      </c>
      <c r="C16" s="32">
        <v>-3.393023888476332E-2</v>
      </c>
      <c r="D16" s="32">
        <v>2.2852049425195364E-2</v>
      </c>
      <c r="E16" s="32">
        <v>-2.3198296675094543E-2</v>
      </c>
      <c r="F16" s="32">
        <v>-6.1288324645588754E-2</v>
      </c>
      <c r="G16" s="32">
        <v>-9.4259259596012668E-2</v>
      </c>
      <c r="H16" s="32">
        <v>-1.7575574905267399E-2</v>
      </c>
      <c r="I16" s="67">
        <v>-2.8585366309443749E-2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-8.2364347678176575E-2</v>
      </c>
      <c r="C17" s="32">
        <v>-4.3817795108117785E-2</v>
      </c>
      <c r="D17" s="32">
        <v>-3.5500554118951255E-3</v>
      </c>
      <c r="E17" s="32">
        <v>-2.4504504504504476E-2</v>
      </c>
      <c r="F17" s="32">
        <v>-6.9621740452131431E-2</v>
      </c>
      <c r="G17" s="32">
        <v>-5.8224971980478379E-2</v>
      </c>
      <c r="H17" s="32">
        <v>-6.1758952238349929E-3</v>
      </c>
      <c r="I17" s="67">
        <v>-4.2078298640966905E-2</v>
      </c>
      <c r="J17" s="46"/>
      <c r="K17" s="46"/>
      <c r="L17" s="47"/>
    </row>
    <row r="18" spans="1:12" x14ac:dyDescent="0.25">
      <c r="A18" s="69" t="s">
        <v>1</v>
      </c>
      <c r="B18" s="32">
        <v>-4.4597767197504634E-2</v>
      </c>
      <c r="C18" s="32">
        <v>-2.4620993086109433E-2</v>
      </c>
      <c r="D18" s="32">
        <v>-3.4071156398510771E-3</v>
      </c>
      <c r="E18" s="32">
        <v>-1.2430764026891028E-2</v>
      </c>
      <c r="F18" s="32">
        <v>-3.2182199854976501E-2</v>
      </c>
      <c r="G18" s="32">
        <v>-2.8628454039822615E-2</v>
      </c>
      <c r="H18" s="32">
        <v>-3.0774769890028808E-2</v>
      </c>
      <c r="I18" s="67">
        <v>6.5860951147287405E-3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-5.3467870726753963E-2</v>
      </c>
      <c r="C20" s="32">
        <v>-3.0512175092316851E-2</v>
      </c>
      <c r="D20" s="32">
        <v>1.8227462825821661E-3</v>
      </c>
      <c r="E20" s="32">
        <v>-1.6041383821279731E-2</v>
      </c>
      <c r="F20" s="32">
        <v>-5.9905922866142935E-2</v>
      </c>
      <c r="G20" s="32">
        <v>-1.4822475049500961E-2</v>
      </c>
      <c r="H20" s="32">
        <v>1.1281086901137494E-2</v>
      </c>
      <c r="I20" s="67">
        <v>-1.743430916732458E-2</v>
      </c>
      <c r="J20" s="46"/>
      <c r="K20" s="46"/>
      <c r="L20" s="46"/>
    </row>
    <row r="21" spans="1:12" x14ac:dyDescent="0.25">
      <c r="A21" s="68" t="s">
        <v>13</v>
      </c>
      <c r="B21" s="32">
        <v>-4.6762378314226805E-2</v>
      </c>
      <c r="C21" s="32">
        <v>-3.1668894983440832E-2</v>
      </c>
      <c r="D21" s="32">
        <v>-3.6033683366665237E-4</v>
      </c>
      <c r="E21" s="32">
        <v>-1.5598583269113453E-2</v>
      </c>
      <c r="F21" s="32">
        <v>-3.3082004096614659E-2</v>
      </c>
      <c r="G21" s="32">
        <v>-2.6540453375558881E-2</v>
      </c>
      <c r="H21" s="32">
        <v>3.8068895121716739E-3</v>
      </c>
      <c r="I21" s="67">
        <v>-2.0223330381668791E-2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9.3192838792549804E-2</v>
      </c>
      <c r="C22" s="32">
        <v>-2.0307833545697651E-2</v>
      </c>
      <c r="D22" s="32">
        <v>-8.19703773303182E-3</v>
      </c>
      <c r="E22" s="32">
        <v>-2.4091092934667824E-2</v>
      </c>
      <c r="F22" s="32">
        <v>0.25825323648858145</v>
      </c>
      <c r="G22" s="32">
        <v>-7.2297783957352313E-2</v>
      </c>
      <c r="H22" s="32">
        <v>-1.079659915098119E-2</v>
      </c>
      <c r="I22" s="67">
        <v>-5.1209099577760542E-2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-4.2060299771494503E-2</v>
      </c>
      <c r="C23" s="32">
        <v>-1.6703637202651445E-2</v>
      </c>
      <c r="D23" s="32">
        <v>4.9447652045511159E-3</v>
      </c>
      <c r="E23" s="32">
        <v>-1.0241962416245198E-2</v>
      </c>
      <c r="F23" s="32">
        <v>3.5856508634390494E-2</v>
      </c>
      <c r="G23" s="32">
        <v>1.2748621198037435E-2</v>
      </c>
      <c r="H23" s="32">
        <v>1.0377779306921076E-2</v>
      </c>
      <c r="I23" s="67">
        <v>-2.7238738021720943E-3</v>
      </c>
      <c r="J23" s="46"/>
      <c r="K23" s="46" t="s">
        <v>48</v>
      </c>
      <c r="L23" s="47">
        <v>111.59</v>
      </c>
    </row>
    <row r="24" spans="1:12" x14ac:dyDescent="0.25">
      <c r="A24" s="68" t="s">
        <v>50</v>
      </c>
      <c r="B24" s="32">
        <v>-4.5183443228448916E-2</v>
      </c>
      <c r="C24" s="32">
        <v>-2.3320539138459329E-2</v>
      </c>
      <c r="D24" s="32">
        <v>3.5827393953786757E-3</v>
      </c>
      <c r="E24" s="32">
        <v>-1.2639153780658496E-2</v>
      </c>
      <c r="F24" s="32">
        <v>-1.9096315828373123E-2</v>
      </c>
      <c r="G24" s="32">
        <v>2.0083340371308545E-3</v>
      </c>
      <c r="H24" s="32">
        <v>1.0344674469425552E-2</v>
      </c>
      <c r="I24" s="67">
        <v>-8.9574420558559131E-3</v>
      </c>
      <c r="J24" s="46"/>
      <c r="K24" s="46" t="s">
        <v>49</v>
      </c>
      <c r="L24" s="47">
        <v>97.42</v>
      </c>
    </row>
    <row r="25" spans="1:12" x14ac:dyDescent="0.25">
      <c r="A25" s="68" t="s">
        <v>51</v>
      </c>
      <c r="B25" s="32">
        <v>-4.2434889998228309E-2</v>
      </c>
      <c r="C25" s="32">
        <v>-2.8473287818395976E-2</v>
      </c>
      <c r="D25" s="32">
        <v>3.4570088987890824E-3</v>
      </c>
      <c r="E25" s="32">
        <v>-1.4683273429312527E-2</v>
      </c>
      <c r="F25" s="32">
        <v>-7.2596936330826201E-2</v>
      </c>
      <c r="G25" s="32">
        <v>-2.4415421953136951E-2</v>
      </c>
      <c r="H25" s="32">
        <v>1.5672984227241837E-2</v>
      </c>
      <c r="I25" s="67">
        <v>-2.386321371206801E-2</v>
      </c>
      <c r="J25" s="46"/>
      <c r="K25" s="46" t="s">
        <v>50</v>
      </c>
      <c r="L25" s="47">
        <v>97.76</v>
      </c>
    </row>
    <row r="26" spans="1:12" ht="17.25" customHeight="1" x14ac:dyDescent="0.25">
      <c r="A26" s="68" t="s">
        <v>52</v>
      </c>
      <c r="B26" s="32">
        <v>-4.4804986190448925E-2</v>
      </c>
      <c r="C26" s="32">
        <v>-3.3226715949556951E-2</v>
      </c>
      <c r="D26" s="32">
        <v>2.942950025464075E-4</v>
      </c>
      <c r="E26" s="32">
        <v>-1.6829022661771886E-2</v>
      </c>
      <c r="F26" s="32">
        <v>-9.4024889576311943E-2</v>
      </c>
      <c r="G26" s="32">
        <v>-3.3464545448391503E-2</v>
      </c>
      <c r="H26" s="32">
        <v>8.8013249528113846E-3</v>
      </c>
      <c r="I26" s="67">
        <v>-2.510920877520717E-2</v>
      </c>
      <c r="J26" s="58"/>
      <c r="K26" s="50" t="s">
        <v>51</v>
      </c>
      <c r="L26" s="47">
        <v>98.56</v>
      </c>
    </row>
    <row r="27" spans="1:12" x14ac:dyDescent="0.25">
      <c r="A27" s="68" t="s">
        <v>53</v>
      </c>
      <c r="B27" s="32">
        <v>-6.972293938576557E-2</v>
      </c>
      <c r="C27" s="32">
        <v>-4.7688887346078457E-2</v>
      </c>
      <c r="D27" s="32">
        <v>-5.8002760428153E-3</v>
      </c>
      <c r="E27" s="32">
        <v>-2.2303943624713995E-2</v>
      </c>
      <c r="F27" s="32">
        <v>-0.11124971985294752</v>
      </c>
      <c r="G27" s="32">
        <v>-4.2046002393456572E-2</v>
      </c>
      <c r="H27" s="32">
        <v>3.6138158819671862E-3</v>
      </c>
      <c r="I27" s="67">
        <v>-3.5374449208763203E-2</v>
      </c>
      <c r="J27" s="53"/>
      <c r="K27" s="41" t="s">
        <v>52</v>
      </c>
      <c r="L27" s="47">
        <v>98.8</v>
      </c>
    </row>
    <row r="28" spans="1:12" ht="15.75" thickBot="1" x14ac:dyDescent="0.3">
      <c r="A28" s="70" t="s">
        <v>54</v>
      </c>
      <c r="B28" s="71">
        <v>-0.11587075820360615</v>
      </c>
      <c r="C28" s="71">
        <v>-7.9633317166893591E-2</v>
      </c>
      <c r="D28" s="71">
        <v>-1.4465198383073696E-2</v>
      </c>
      <c r="E28" s="71">
        <v>-3.2829600007727389E-2</v>
      </c>
      <c r="F28" s="71">
        <v>-0.10828666324310143</v>
      </c>
      <c r="G28" s="71">
        <v>-9.2402698691132157E-2</v>
      </c>
      <c r="H28" s="71">
        <v>-2.1439803416236525E-2</v>
      </c>
      <c r="I28" s="72">
        <v>-4.9154756176590486E-2</v>
      </c>
      <c r="J28" s="53"/>
      <c r="K28" s="41" t="s">
        <v>53</v>
      </c>
      <c r="L28" s="47">
        <v>97.69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96.06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Professional, scientific and technical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110.22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95.32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95.14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93.57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89.71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109.32</v>
      </c>
    </row>
    <row r="42" spans="1:12" x14ac:dyDescent="0.25">
      <c r="K42" s="46" t="s">
        <v>49</v>
      </c>
      <c r="L42" s="47">
        <v>95.79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95.48</v>
      </c>
    </row>
    <row r="44" spans="1:12" ht="15.4" customHeight="1" x14ac:dyDescent="0.25">
      <c r="A44" s="26" t="str">
        <f>"Indexed number of payroll jobs in "&amp;$L$1&amp;" each week by age group"</f>
        <v>Indexed number of payroll jobs in Professional, scientific and technical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95.76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95.52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93.03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88.41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96.98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95.95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98.01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99.33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102.54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102.09</v>
      </c>
    </row>
    <row r="58" spans="1:12" ht="15.4" customHeight="1" x14ac:dyDescent="0.25">
      <c r="K58" s="41" t="s">
        <v>2</v>
      </c>
      <c r="L58" s="47">
        <v>94.57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59" s="41" t="s">
        <v>1</v>
      </c>
      <c r="L59" s="47">
        <v>98.5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93.78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92.58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97.36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99.31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96.42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91.32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95.69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94.19</v>
      </c>
    </row>
    <row r="71" spans="1:12" ht="15.4" customHeight="1" x14ac:dyDescent="0.25">
      <c r="K71" s="46" t="s">
        <v>5</v>
      </c>
      <c r="L71" s="47">
        <v>92.92</v>
      </c>
    </row>
    <row r="72" spans="1:12" ht="15.4" customHeight="1" x14ac:dyDescent="0.25">
      <c r="K72" s="46" t="s">
        <v>46</v>
      </c>
      <c r="L72" s="47">
        <v>95.11</v>
      </c>
    </row>
    <row r="73" spans="1:12" ht="15.4" customHeight="1" x14ac:dyDescent="0.25">
      <c r="K73" s="50" t="s">
        <v>4</v>
      </c>
      <c r="L73" s="47">
        <v>97.11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4" s="41" t="s">
        <v>3</v>
      </c>
      <c r="L74" s="47">
        <v>98.62</v>
      </c>
    </row>
    <row r="75" spans="1:12" ht="15.4" customHeight="1" x14ac:dyDescent="0.25">
      <c r="K75" s="41" t="s">
        <v>45</v>
      </c>
      <c r="L75" s="47">
        <v>98.62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90.56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95.62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97.81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96.79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100.13</v>
      </c>
    </row>
    <row r="84" spans="1:12" ht="15.4" customHeight="1" x14ac:dyDescent="0.25">
      <c r="K84" s="50" t="s">
        <v>4</v>
      </c>
      <c r="L84" s="47">
        <v>101.91</v>
      </c>
    </row>
    <row r="85" spans="1:12" ht="15.4" customHeight="1" x14ac:dyDescent="0.25">
      <c r="K85" s="41" t="s">
        <v>3</v>
      </c>
      <c r="L85" s="47">
        <v>100.73</v>
      </c>
    </row>
    <row r="86" spans="1:12" ht="15.4" customHeight="1" x14ac:dyDescent="0.25">
      <c r="K86" s="41" t="s">
        <v>45</v>
      </c>
      <c r="L86" s="47">
        <v>100.89</v>
      </c>
    </row>
    <row r="87" spans="1:12" ht="15.4" customHeight="1" x14ac:dyDescent="0.25">
      <c r="K87" s="41" t="s">
        <v>2</v>
      </c>
      <c r="L87" s="47">
        <v>96.99</v>
      </c>
    </row>
    <row r="88" spans="1:12" ht="15.4" customHeight="1" x14ac:dyDescent="0.25">
      <c r="K88" s="41" t="s">
        <v>1</v>
      </c>
      <c r="L88" s="47">
        <v>97.2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94.48</v>
      </c>
    </row>
    <row r="91" spans="1:12" ht="15" customHeight="1" x14ac:dyDescent="0.25">
      <c r="K91" s="46" t="s">
        <v>5</v>
      </c>
      <c r="L91" s="47">
        <v>93.9</v>
      </c>
    </row>
    <row r="92" spans="1:12" ht="15" customHeight="1" x14ac:dyDescent="0.25">
      <c r="A92" s="26"/>
      <c r="K92" s="46" t="s">
        <v>46</v>
      </c>
      <c r="L92" s="47">
        <v>97.01</v>
      </c>
    </row>
    <row r="93" spans="1:12" ht="15" customHeight="1" x14ac:dyDescent="0.25">
      <c r="K93" s="50" t="s">
        <v>4</v>
      </c>
      <c r="L93" s="47">
        <v>99.53</v>
      </c>
    </row>
    <row r="94" spans="1:12" ht="15" customHeight="1" x14ac:dyDescent="0.25">
      <c r="K94" s="41" t="s">
        <v>3</v>
      </c>
      <c r="L94" s="47">
        <v>97.64</v>
      </c>
    </row>
    <row r="95" spans="1:12" ht="15" customHeight="1" x14ac:dyDescent="0.25">
      <c r="K95" s="41" t="s">
        <v>45</v>
      </c>
      <c r="L95" s="47">
        <v>95.29</v>
      </c>
    </row>
    <row r="96" spans="1:12" ht="15" customHeight="1" x14ac:dyDescent="0.25">
      <c r="K96" s="41" t="s">
        <v>2</v>
      </c>
      <c r="L96" s="47">
        <v>92.03</v>
      </c>
    </row>
    <row r="97" spans="1:12" ht="15" customHeight="1" x14ac:dyDescent="0.25">
      <c r="K97" s="41" t="s">
        <v>1</v>
      </c>
      <c r="L97" s="47">
        <v>96.11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94.62</v>
      </c>
    </row>
    <row r="100" spans="1:12" x14ac:dyDescent="0.25">
      <c r="A100" s="25"/>
      <c r="B100" s="24"/>
      <c r="K100" s="46" t="s">
        <v>5</v>
      </c>
      <c r="L100" s="47">
        <v>93.85</v>
      </c>
    </row>
    <row r="101" spans="1:12" x14ac:dyDescent="0.25">
      <c r="A101" s="25"/>
      <c r="B101" s="24"/>
      <c r="K101" s="46" t="s">
        <v>46</v>
      </c>
      <c r="L101" s="47">
        <v>97.03</v>
      </c>
    </row>
    <row r="102" spans="1:12" x14ac:dyDescent="0.25">
      <c r="A102" s="25"/>
      <c r="B102" s="24"/>
      <c r="K102" s="50" t="s">
        <v>4</v>
      </c>
      <c r="L102" s="47">
        <v>98.95</v>
      </c>
    </row>
    <row r="103" spans="1:12" x14ac:dyDescent="0.25">
      <c r="A103" s="25"/>
      <c r="B103" s="24"/>
      <c r="K103" s="41" t="s">
        <v>3</v>
      </c>
      <c r="L103" s="47">
        <v>97</v>
      </c>
    </row>
    <row r="104" spans="1:12" x14ac:dyDescent="0.25">
      <c r="A104" s="25"/>
      <c r="B104" s="24"/>
      <c r="K104" s="41" t="s">
        <v>45</v>
      </c>
      <c r="L104" s="47">
        <v>97.47</v>
      </c>
    </row>
    <row r="105" spans="1:12" x14ac:dyDescent="0.25">
      <c r="A105" s="25"/>
      <c r="B105" s="24"/>
      <c r="K105" s="41" t="s">
        <v>2</v>
      </c>
      <c r="L105" s="47">
        <v>92.21</v>
      </c>
    </row>
    <row r="106" spans="1:12" x14ac:dyDescent="0.25">
      <c r="A106" s="25"/>
      <c r="B106" s="24"/>
      <c r="K106" s="41" t="s">
        <v>1</v>
      </c>
      <c r="L106" s="47">
        <v>95.47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99.481300000000005</v>
      </c>
    </row>
    <row r="110" spans="1:12" x14ac:dyDescent="0.25">
      <c r="K110" s="74">
        <v>43918</v>
      </c>
      <c r="L110" s="47">
        <v>98.177400000000006</v>
      </c>
    </row>
    <row r="111" spans="1:12" x14ac:dyDescent="0.25">
      <c r="K111" s="74">
        <v>43925</v>
      </c>
      <c r="L111" s="47">
        <v>97.249899999999997</v>
      </c>
    </row>
    <row r="112" spans="1:12" x14ac:dyDescent="0.25">
      <c r="K112" s="74">
        <v>43932</v>
      </c>
      <c r="L112" s="47">
        <v>96.719399999999993</v>
      </c>
    </row>
    <row r="113" spans="11:12" x14ac:dyDescent="0.25">
      <c r="K113" s="74">
        <v>43939</v>
      </c>
      <c r="L113" s="47">
        <v>96.378299999999996</v>
      </c>
    </row>
    <row r="114" spans="11:12" x14ac:dyDescent="0.25">
      <c r="K114" s="74">
        <v>43946</v>
      </c>
      <c r="L114" s="47">
        <v>96.301599999999993</v>
      </c>
    </row>
    <row r="115" spans="11:12" x14ac:dyDescent="0.25">
      <c r="K115" s="74">
        <v>43953</v>
      </c>
      <c r="L115" s="47">
        <v>96.449100000000001</v>
      </c>
    </row>
    <row r="116" spans="11:12" x14ac:dyDescent="0.25">
      <c r="K116" s="74">
        <v>43960</v>
      </c>
      <c r="L116" s="47">
        <v>96.568399999999997</v>
      </c>
    </row>
    <row r="117" spans="11:12" x14ac:dyDescent="0.25">
      <c r="K117" s="74">
        <v>43967</v>
      </c>
      <c r="L117" s="47">
        <v>96.862700000000004</v>
      </c>
    </row>
    <row r="118" spans="11:12" x14ac:dyDescent="0.25">
      <c r="K118" s="74">
        <v>43974</v>
      </c>
      <c r="L118" s="47">
        <v>96.844099999999997</v>
      </c>
    </row>
    <row r="119" spans="11:12" x14ac:dyDescent="0.25">
      <c r="K119" s="74">
        <v>43981</v>
      </c>
      <c r="L119" s="47">
        <v>96.852000000000004</v>
      </c>
    </row>
    <row r="120" spans="11:12" x14ac:dyDescent="0.25">
      <c r="K120" s="74">
        <v>43988</v>
      </c>
      <c r="L120" s="47">
        <v>96.732600000000005</v>
      </c>
    </row>
    <row r="121" spans="11:12" x14ac:dyDescent="0.25">
      <c r="K121" s="74">
        <v>43995</v>
      </c>
      <c r="L121" s="47">
        <v>97.458699999999993</v>
      </c>
    </row>
    <row r="122" spans="11:12" x14ac:dyDescent="0.25">
      <c r="K122" s="74">
        <v>44002</v>
      </c>
      <c r="L122" s="47">
        <v>96.963200000000001</v>
      </c>
    </row>
    <row r="123" spans="11:12" x14ac:dyDescent="0.25">
      <c r="K123" s="74">
        <v>44009</v>
      </c>
      <c r="L123" s="47">
        <v>96.0672</v>
      </c>
    </row>
    <row r="124" spans="11:12" x14ac:dyDescent="0.25">
      <c r="K124" s="74">
        <v>44016</v>
      </c>
      <c r="L124" s="47">
        <v>96.8005</v>
      </c>
    </row>
    <row r="125" spans="11:12" x14ac:dyDescent="0.25">
      <c r="K125" s="74">
        <v>44023</v>
      </c>
      <c r="L125" s="47">
        <v>98.332499999999996</v>
      </c>
    </row>
    <row r="126" spans="11:12" x14ac:dyDescent="0.25">
      <c r="K126" s="74">
        <v>44030</v>
      </c>
      <c r="L126" s="47">
        <v>98.4285</v>
      </c>
    </row>
    <row r="127" spans="11:12" x14ac:dyDescent="0.25">
      <c r="K127" s="74">
        <v>44037</v>
      </c>
      <c r="L127" s="47">
        <v>98.944100000000006</v>
      </c>
    </row>
    <row r="128" spans="11:12" x14ac:dyDescent="0.25">
      <c r="K128" s="74">
        <v>44044</v>
      </c>
      <c r="L128" s="47">
        <v>98.695099999999996</v>
      </c>
    </row>
    <row r="129" spans="1:12" x14ac:dyDescent="0.25">
      <c r="K129" s="74">
        <v>44051</v>
      </c>
      <c r="L129" s="47">
        <v>98.3917</v>
      </c>
    </row>
    <row r="130" spans="1:12" x14ac:dyDescent="0.25">
      <c r="K130" s="74">
        <v>44058</v>
      </c>
      <c r="L130" s="47">
        <v>98.567999999999998</v>
      </c>
    </row>
    <row r="131" spans="1:12" x14ac:dyDescent="0.25">
      <c r="K131" s="74">
        <v>44065</v>
      </c>
      <c r="L131" s="47">
        <v>98.589200000000005</v>
      </c>
    </row>
    <row r="132" spans="1:12" x14ac:dyDescent="0.25">
      <c r="K132" s="74">
        <v>44072</v>
      </c>
      <c r="L132" s="47">
        <v>98.666399999999996</v>
      </c>
    </row>
    <row r="133" spans="1:12" x14ac:dyDescent="0.25">
      <c r="K133" s="74">
        <v>44079</v>
      </c>
      <c r="L133" s="47">
        <v>98.207400000000007</v>
      </c>
    </row>
    <row r="134" spans="1:12" x14ac:dyDescent="0.25">
      <c r="K134" s="74">
        <v>44086</v>
      </c>
      <c r="L134" s="47">
        <v>98.330399999999997</v>
      </c>
    </row>
    <row r="135" spans="1:12" x14ac:dyDescent="0.25">
      <c r="K135" s="74">
        <v>44093</v>
      </c>
      <c r="L135" s="47">
        <v>98.139600000000002</v>
      </c>
    </row>
    <row r="136" spans="1:12" x14ac:dyDescent="0.25">
      <c r="K136" s="74">
        <v>44100</v>
      </c>
      <c r="L136" s="47">
        <v>97.930099999999996</v>
      </c>
    </row>
    <row r="137" spans="1:12" x14ac:dyDescent="0.25">
      <c r="K137" s="74">
        <v>44107</v>
      </c>
      <c r="L137" s="47">
        <v>96.584599999999995</v>
      </c>
    </row>
    <row r="138" spans="1:12" x14ac:dyDescent="0.25">
      <c r="K138" s="74">
        <v>44114</v>
      </c>
      <c r="L138" s="47">
        <v>95.046599999999998</v>
      </c>
    </row>
    <row r="139" spans="1:12" x14ac:dyDescent="0.25">
      <c r="A139" s="25"/>
      <c r="B139" s="24"/>
      <c r="K139" s="74">
        <v>44121</v>
      </c>
      <c r="L139" s="47">
        <v>95.127200000000002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100.4239</v>
      </c>
    </row>
    <row r="152" spans="11:12" x14ac:dyDescent="0.25">
      <c r="K152" s="74">
        <v>43918</v>
      </c>
      <c r="L152" s="47">
        <v>100.0984</v>
      </c>
    </row>
    <row r="153" spans="11:12" x14ac:dyDescent="0.25">
      <c r="K153" s="74">
        <v>43925</v>
      </c>
      <c r="L153" s="47">
        <v>100.2283</v>
      </c>
    </row>
    <row r="154" spans="11:12" x14ac:dyDescent="0.25">
      <c r="K154" s="74">
        <v>43932</v>
      </c>
      <c r="L154" s="47">
        <v>97.662000000000006</v>
      </c>
    </row>
    <row r="155" spans="11:12" x14ac:dyDescent="0.25">
      <c r="K155" s="74">
        <v>43939</v>
      </c>
      <c r="L155" s="47">
        <v>96.775899999999993</v>
      </c>
    </row>
    <row r="156" spans="11:12" x14ac:dyDescent="0.25">
      <c r="K156" s="74">
        <v>43946</v>
      </c>
      <c r="L156" s="47">
        <v>96.096400000000003</v>
      </c>
    </row>
    <row r="157" spans="11:12" x14ac:dyDescent="0.25">
      <c r="K157" s="74">
        <v>43953</v>
      </c>
      <c r="L157" s="47">
        <v>96.849299999999999</v>
      </c>
    </row>
    <row r="158" spans="11:12" x14ac:dyDescent="0.25">
      <c r="K158" s="74">
        <v>43960</v>
      </c>
      <c r="L158" s="47">
        <v>94.573899999999995</v>
      </c>
    </row>
    <row r="159" spans="11:12" x14ac:dyDescent="0.25">
      <c r="K159" s="74">
        <v>43967</v>
      </c>
      <c r="L159" s="47">
        <v>92.927800000000005</v>
      </c>
    </row>
    <row r="160" spans="11:12" x14ac:dyDescent="0.25">
      <c r="K160" s="74">
        <v>43974</v>
      </c>
      <c r="L160" s="47">
        <v>92.1952</v>
      </c>
    </row>
    <row r="161" spans="11:12" x14ac:dyDescent="0.25">
      <c r="K161" s="74">
        <v>43981</v>
      </c>
      <c r="L161" s="47">
        <v>93.271799999999999</v>
      </c>
    </row>
    <row r="162" spans="11:12" x14ac:dyDescent="0.25">
      <c r="K162" s="74">
        <v>43988</v>
      </c>
      <c r="L162" s="47">
        <v>95.425899999999999</v>
      </c>
    </row>
    <row r="163" spans="11:12" x14ac:dyDescent="0.25">
      <c r="K163" s="74">
        <v>43995</v>
      </c>
      <c r="L163" s="47">
        <v>97.287099999999995</v>
      </c>
    </row>
    <row r="164" spans="11:12" x14ac:dyDescent="0.25">
      <c r="K164" s="74">
        <v>44002</v>
      </c>
      <c r="L164" s="47">
        <v>97.477699999999999</v>
      </c>
    </row>
    <row r="165" spans="11:12" x14ac:dyDescent="0.25">
      <c r="K165" s="74">
        <v>44009</v>
      </c>
      <c r="L165" s="47">
        <v>96.624799999999993</v>
      </c>
    </row>
    <row r="166" spans="11:12" x14ac:dyDescent="0.25">
      <c r="K166" s="74">
        <v>44016</v>
      </c>
      <c r="L166" s="47">
        <v>99.169399999999996</v>
      </c>
    </row>
    <row r="167" spans="11:12" x14ac:dyDescent="0.25">
      <c r="K167" s="74">
        <v>44023</v>
      </c>
      <c r="L167" s="47">
        <v>95.298500000000004</v>
      </c>
    </row>
    <row r="168" spans="11:12" x14ac:dyDescent="0.25">
      <c r="K168" s="74">
        <v>44030</v>
      </c>
      <c r="L168" s="47">
        <v>95.206199999999995</v>
      </c>
    </row>
    <row r="169" spans="11:12" x14ac:dyDescent="0.25">
      <c r="K169" s="74">
        <v>44037</v>
      </c>
      <c r="L169" s="47">
        <v>96.021699999999996</v>
      </c>
    </row>
    <row r="170" spans="11:12" x14ac:dyDescent="0.25">
      <c r="K170" s="74">
        <v>44044</v>
      </c>
      <c r="L170" s="47">
        <v>96.497399999999999</v>
      </c>
    </row>
    <row r="171" spans="11:12" x14ac:dyDescent="0.25">
      <c r="K171" s="74">
        <v>44051</v>
      </c>
      <c r="L171" s="47">
        <v>96.336500000000001</v>
      </c>
    </row>
    <row r="172" spans="11:12" x14ac:dyDescent="0.25">
      <c r="K172" s="74">
        <v>44058</v>
      </c>
      <c r="L172" s="47">
        <v>95.995999999999995</v>
      </c>
    </row>
    <row r="173" spans="11:12" x14ac:dyDescent="0.25">
      <c r="K173" s="74">
        <v>44065</v>
      </c>
      <c r="L173" s="47">
        <v>95.544200000000004</v>
      </c>
    </row>
    <row r="174" spans="11:12" x14ac:dyDescent="0.25">
      <c r="K174" s="74">
        <v>44072</v>
      </c>
      <c r="L174" s="47">
        <v>95.929299999999998</v>
      </c>
    </row>
    <row r="175" spans="11:12" x14ac:dyDescent="0.25">
      <c r="K175" s="74">
        <v>44079</v>
      </c>
      <c r="L175" s="47">
        <v>97.126400000000004</v>
      </c>
    </row>
    <row r="176" spans="11:12" x14ac:dyDescent="0.25">
      <c r="K176" s="74">
        <v>44086</v>
      </c>
      <c r="L176" s="47">
        <v>97.221299999999999</v>
      </c>
    </row>
    <row r="177" spans="11:12" x14ac:dyDescent="0.25">
      <c r="K177" s="74">
        <v>44093</v>
      </c>
      <c r="L177" s="47">
        <v>96.923100000000005</v>
      </c>
    </row>
    <row r="178" spans="11:12" x14ac:dyDescent="0.25">
      <c r="K178" s="74">
        <v>44100</v>
      </c>
      <c r="L178" s="47">
        <v>97.200999999999993</v>
      </c>
    </row>
    <row r="179" spans="11:12" x14ac:dyDescent="0.25">
      <c r="K179" s="74">
        <v>44107</v>
      </c>
      <c r="L179" s="47">
        <v>96.089299999999994</v>
      </c>
    </row>
    <row r="180" spans="11:12" x14ac:dyDescent="0.25">
      <c r="K180" s="74">
        <v>44114</v>
      </c>
      <c r="L180" s="47">
        <v>94.319699999999997</v>
      </c>
    </row>
    <row r="181" spans="11:12" x14ac:dyDescent="0.25">
      <c r="K181" s="74">
        <v>44121</v>
      </c>
      <c r="L181" s="47">
        <v>95.143799999999999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3D92-893A-44C0-AEB1-730DD78E9942}">
  <sheetPr codeName="Sheet1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Administrative and support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-5.2030738521314457E-2</v>
      </c>
      <c r="C10" s="32">
        <v>-1.6429761598679482E-2</v>
      </c>
      <c r="D10" s="32">
        <v>-7.7188768717728617E-3</v>
      </c>
      <c r="E10" s="32">
        <v>-7.7454895001478619E-3</v>
      </c>
      <c r="F10" s="32">
        <v>-3.5958107136742079E-2</v>
      </c>
      <c r="G10" s="32">
        <v>-3.3192734471379826E-2</v>
      </c>
      <c r="H10" s="32">
        <v>-1.0070940685515617E-2</v>
      </c>
      <c r="I10" s="67">
        <v>-2.4950693816586655E-2</v>
      </c>
      <c r="J10" s="46"/>
      <c r="K10" s="46"/>
      <c r="L10" s="47"/>
    </row>
    <row r="11" spans="1:12" x14ac:dyDescent="0.25">
      <c r="A11" s="68" t="s">
        <v>6</v>
      </c>
      <c r="B11" s="32">
        <v>-5.1576566329443074E-2</v>
      </c>
      <c r="C11" s="32">
        <v>-3.4325646034638724E-2</v>
      </c>
      <c r="D11" s="32">
        <v>-1.7934933333333292E-2</v>
      </c>
      <c r="E11" s="32">
        <v>-1.7741766493207134E-2</v>
      </c>
      <c r="F11" s="32">
        <v>-5.9841824507853136E-2</v>
      </c>
      <c r="G11" s="32">
        <v>-5.9769449062946789E-2</v>
      </c>
      <c r="H11" s="32">
        <v>-1.3360433883297662E-2</v>
      </c>
      <c r="I11" s="67">
        <v>-5.3113084831226565E-2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-0.10641666916864323</v>
      </c>
      <c r="C12" s="32">
        <v>-3.4906055211745279E-3</v>
      </c>
      <c r="D12" s="32">
        <v>-3.412747576554076E-3</v>
      </c>
      <c r="E12" s="32">
        <v>2.1756395485408309E-3</v>
      </c>
      <c r="F12" s="32">
        <v>-4.2012822803335736E-2</v>
      </c>
      <c r="G12" s="32">
        <v>1.6971951237340521E-2</v>
      </c>
      <c r="H12" s="32">
        <v>2.7280162674307995E-3</v>
      </c>
      <c r="I12" s="67">
        <v>7.4512658526533215E-3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-2.7113295143698313E-2</v>
      </c>
      <c r="C13" s="32">
        <v>-1.7325468580829284E-2</v>
      </c>
      <c r="D13" s="32">
        <v>2.3641031525201139E-3</v>
      </c>
      <c r="E13" s="32">
        <v>-1.0993375604635647E-2</v>
      </c>
      <c r="F13" s="32">
        <v>-2.3875008136302278E-2</v>
      </c>
      <c r="G13" s="32">
        <v>-5.2052319589656393E-2</v>
      </c>
      <c r="H13" s="32">
        <v>1.7310290239525017E-4</v>
      </c>
      <c r="I13" s="67">
        <v>-3.4421257797825899E-2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3.1327532103353928E-2</v>
      </c>
      <c r="C14" s="32">
        <v>1.8341317628444598E-2</v>
      </c>
      <c r="D14" s="32">
        <v>5.7520404197441977E-4</v>
      </c>
      <c r="E14" s="32">
        <v>1.8808156800633524E-2</v>
      </c>
      <c r="F14" s="32">
        <v>6.0737628067805138E-2</v>
      </c>
      <c r="G14" s="32">
        <v>-2.0245426582886306E-2</v>
      </c>
      <c r="H14" s="32">
        <v>-5.5999095260732212E-2</v>
      </c>
      <c r="I14" s="67">
        <v>4.8050357731858506E-2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-1.275864297253626E-2</v>
      </c>
      <c r="C15" s="32">
        <v>-1.0956314576481829E-2</v>
      </c>
      <c r="D15" s="32">
        <v>-9.1473934079617791E-3</v>
      </c>
      <c r="E15" s="32">
        <v>-9.876448074799038E-3</v>
      </c>
      <c r="F15" s="32">
        <v>-1.6280422414879148E-2</v>
      </c>
      <c r="G15" s="32">
        <v>-2.8079127474805232E-2</v>
      </c>
      <c r="H15" s="32">
        <v>-1.0673672414820201E-2</v>
      </c>
      <c r="I15" s="67">
        <v>-3.0757497549190549E-2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-4.0525722217402582E-2</v>
      </c>
      <c r="C16" s="32">
        <v>-7.0156221942897501E-3</v>
      </c>
      <c r="D16" s="32">
        <v>-7.3545355981197158E-4</v>
      </c>
      <c r="E16" s="32">
        <v>-5.6598688347857529E-3</v>
      </c>
      <c r="F16" s="32">
        <v>-1.3486983507077333E-2</v>
      </c>
      <c r="G16" s="32">
        <v>-2.9501147136958172E-2</v>
      </c>
      <c r="H16" s="32">
        <v>-7.0650861062970804E-3</v>
      </c>
      <c r="I16" s="67">
        <v>-9.7486748778629062E-3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-7.6827048114434415E-2</v>
      </c>
      <c r="C17" s="32">
        <v>-5.8639893919303021E-2</v>
      </c>
      <c r="D17" s="32">
        <v>-4.9179014817781752E-3</v>
      </c>
      <c r="E17" s="32">
        <v>-5.1111533346000382E-2</v>
      </c>
      <c r="F17" s="32">
        <v>-0.1728358818070167</v>
      </c>
      <c r="G17" s="32">
        <v>-5.0061203666910581E-2</v>
      </c>
      <c r="H17" s="32">
        <v>-1.9494576667381081E-2</v>
      </c>
      <c r="I17" s="67">
        <v>-3.6034828159556498E-2</v>
      </c>
      <c r="J17" s="46"/>
      <c r="K17" s="46"/>
      <c r="L17" s="47"/>
    </row>
    <row r="18" spans="1:12" x14ac:dyDescent="0.25">
      <c r="A18" s="69" t="s">
        <v>1</v>
      </c>
      <c r="B18" s="32">
        <v>-1.9636213311285622E-2</v>
      </c>
      <c r="C18" s="32">
        <v>-1.7266385800124295E-2</v>
      </c>
      <c r="D18" s="32">
        <v>-2.4943466045364238E-2</v>
      </c>
      <c r="E18" s="32">
        <v>9.6028534193015602E-4</v>
      </c>
      <c r="F18" s="32">
        <v>1.7920562995735745E-2</v>
      </c>
      <c r="G18" s="32">
        <v>-5.90303072825904E-2</v>
      </c>
      <c r="H18" s="32">
        <v>-6.5953579342003188E-2</v>
      </c>
      <c r="I18" s="67">
        <v>-1.7559288002993445E-2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-5.8835766471926787E-2</v>
      </c>
      <c r="C20" s="32">
        <v>-1.5892463542246382E-2</v>
      </c>
      <c r="D20" s="32">
        <v>-4.1608957804706304E-3</v>
      </c>
      <c r="E20" s="32">
        <v>-1.0522121255186478E-2</v>
      </c>
      <c r="F20" s="32">
        <v>-5.2145614833648768E-2</v>
      </c>
      <c r="G20" s="32">
        <v>-3.198626360002188E-2</v>
      </c>
      <c r="H20" s="32">
        <v>-8.766859067525945E-3</v>
      </c>
      <c r="I20" s="67">
        <v>-2.7658516854428217E-2</v>
      </c>
      <c r="J20" s="46"/>
      <c r="K20" s="46"/>
      <c r="L20" s="46"/>
    </row>
    <row r="21" spans="1:12" x14ac:dyDescent="0.25">
      <c r="A21" s="68" t="s">
        <v>13</v>
      </c>
      <c r="B21" s="32">
        <v>-5.8394844213649932E-2</v>
      </c>
      <c r="C21" s="32">
        <v>-2.0299414678073058E-2</v>
      </c>
      <c r="D21" s="32">
        <v>-1.1207766788604356E-2</v>
      </c>
      <c r="E21" s="32">
        <v>-7.5573323196758135E-3</v>
      </c>
      <c r="F21" s="32">
        <v>-2.6343111589025248E-2</v>
      </c>
      <c r="G21" s="32">
        <v>-3.6349619994791249E-2</v>
      </c>
      <c r="H21" s="32">
        <v>-1.1415945018505846E-2</v>
      </c>
      <c r="I21" s="67">
        <v>-2.3108491091898942E-2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0.20321757048801325</v>
      </c>
      <c r="C22" s="32">
        <v>2.1479711567180093E-2</v>
      </c>
      <c r="D22" s="32">
        <v>-5.2594839406656657E-3</v>
      </c>
      <c r="E22" s="32">
        <v>1.4115961570874802E-2</v>
      </c>
      <c r="F22" s="32">
        <v>0.52519011012901529</v>
      </c>
      <c r="G22" s="32">
        <v>4.2719139908726778E-3</v>
      </c>
      <c r="H22" s="32">
        <v>3.2267690537053806E-2</v>
      </c>
      <c r="I22" s="67">
        <v>-3.0641182951252843E-2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-5.8338662651633788E-2</v>
      </c>
      <c r="C23" s="32">
        <v>-1.9146402870150792E-2</v>
      </c>
      <c r="D23" s="32">
        <v>-1.0038751072007024E-2</v>
      </c>
      <c r="E23" s="32">
        <v>-8.6696405143007471E-3</v>
      </c>
      <c r="F23" s="32">
        <v>2.8470390658115408E-2</v>
      </c>
      <c r="G23" s="32">
        <v>-1.6902068094598488E-2</v>
      </c>
      <c r="H23" s="32">
        <v>1.0631628859620212E-2</v>
      </c>
      <c r="I23" s="67">
        <v>-2.0945375416989043E-2</v>
      </c>
      <c r="J23" s="46"/>
      <c r="K23" s="46" t="s">
        <v>48</v>
      </c>
      <c r="L23" s="47">
        <v>117.79</v>
      </c>
    </row>
    <row r="24" spans="1:12" x14ac:dyDescent="0.25">
      <c r="A24" s="68" t="s">
        <v>50</v>
      </c>
      <c r="B24" s="32">
        <v>-5.8836948452714366E-2</v>
      </c>
      <c r="C24" s="32">
        <v>-2.8993666038674593E-2</v>
      </c>
      <c r="D24" s="32">
        <v>-9.6886937681737173E-3</v>
      </c>
      <c r="E24" s="32">
        <v>-1.9674696774914735E-2</v>
      </c>
      <c r="F24" s="32">
        <v>-4.4160848615052095E-2</v>
      </c>
      <c r="G24" s="32">
        <v>-4.1850178683184636E-2</v>
      </c>
      <c r="H24" s="32">
        <v>4.7648419441308487E-3</v>
      </c>
      <c r="I24" s="67">
        <v>-4.8642968579693968E-2</v>
      </c>
      <c r="J24" s="46"/>
      <c r="K24" s="46" t="s">
        <v>49</v>
      </c>
      <c r="L24" s="47">
        <v>96</v>
      </c>
    </row>
    <row r="25" spans="1:12" x14ac:dyDescent="0.25">
      <c r="A25" s="68" t="s">
        <v>51</v>
      </c>
      <c r="B25" s="32">
        <v>-5.6426152079556924E-2</v>
      </c>
      <c r="C25" s="32">
        <v>-3.1713220635426476E-2</v>
      </c>
      <c r="D25" s="32">
        <v>-6.6461894045374281E-3</v>
      </c>
      <c r="E25" s="32">
        <v>-2.2924807226588628E-2</v>
      </c>
      <c r="F25" s="32">
        <v>-7.168941095921022E-2</v>
      </c>
      <c r="G25" s="32">
        <v>-5.8982761118411275E-2</v>
      </c>
      <c r="H25" s="32">
        <v>6.3753638993311323E-3</v>
      </c>
      <c r="I25" s="67">
        <v>-6.0887176409007204E-2</v>
      </c>
      <c r="J25" s="46"/>
      <c r="K25" s="46" t="s">
        <v>50</v>
      </c>
      <c r="L25" s="47">
        <v>96.93</v>
      </c>
    </row>
    <row r="26" spans="1:12" ht="17.25" customHeight="1" x14ac:dyDescent="0.25">
      <c r="A26" s="68" t="s">
        <v>52</v>
      </c>
      <c r="B26" s="32">
        <v>-5.632614124182822E-2</v>
      </c>
      <c r="C26" s="32">
        <v>-2.5671935804710388E-2</v>
      </c>
      <c r="D26" s="32">
        <v>-7.4227534307215182E-3</v>
      </c>
      <c r="E26" s="32">
        <v>-1.6733568699521251E-2</v>
      </c>
      <c r="F26" s="32">
        <v>-6.9718529896435566E-2</v>
      </c>
      <c r="G26" s="32">
        <v>-4.4562817715678049E-2</v>
      </c>
      <c r="H26" s="32">
        <v>4.4862419880282722E-3</v>
      </c>
      <c r="I26" s="67">
        <v>-4.9844405841864003E-2</v>
      </c>
      <c r="J26" s="58"/>
      <c r="K26" s="50" t="s">
        <v>51</v>
      </c>
      <c r="L26" s="47">
        <v>97.45</v>
      </c>
    </row>
    <row r="27" spans="1:12" x14ac:dyDescent="0.25">
      <c r="A27" s="68" t="s">
        <v>53</v>
      </c>
      <c r="B27" s="32">
        <v>-0.10544594788233608</v>
      </c>
      <c r="C27" s="32">
        <v>-3.1796610169491535E-2</v>
      </c>
      <c r="D27" s="32">
        <v>-7.7459639881020115E-3</v>
      </c>
      <c r="E27" s="32">
        <v>-2.0287856205370103E-2</v>
      </c>
      <c r="F27" s="32">
        <v>-0.1081057196326477</v>
      </c>
      <c r="G27" s="32">
        <v>-5.1396734283233214E-2</v>
      </c>
      <c r="H27" s="32">
        <v>6.3379733456747633E-3</v>
      </c>
      <c r="I27" s="67">
        <v>-5.3593299349425694E-2</v>
      </c>
      <c r="J27" s="53"/>
      <c r="K27" s="41" t="s">
        <v>52</v>
      </c>
      <c r="L27" s="47">
        <v>96.85</v>
      </c>
    </row>
    <row r="28" spans="1:12" ht="15.75" thickBot="1" x14ac:dyDescent="0.3">
      <c r="A28" s="70" t="s">
        <v>54</v>
      </c>
      <c r="B28" s="71">
        <v>-0.19327272727272737</v>
      </c>
      <c r="C28" s="71">
        <v>-4.5293168370091563E-2</v>
      </c>
      <c r="D28" s="71">
        <v>-6.7567567567572429E-4</v>
      </c>
      <c r="E28" s="71">
        <v>-3.8787660111852751E-2</v>
      </c>
      <c r="F28" s="71">
        <v>-0.16361908079582121</v>
      </c>
      <c r="G28" s="71">
        <v>-9.8644344306053733E-2</v>
      </c>
      <c r="H28" s="71">
        <v>1.6710865925690932E-3</v>
      </c>
      <c r="I28" s="72">
        <v>-8.2804597192016383E-2</v>
      </c>
      <c r="J28" s="53"/>
      <c r="K28" s="41" t="s">
        <v>53</v>
      </c>
      <c r="L28" s="47">
        <v>92.39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Administrative and support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120.96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95.12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95.04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80.73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120.32</v>
      </c>
    </row>
    <row r="42" spans="1:12" x14ac:dyDescent="0.25">
      <c r="K42" s="46" t="s">
        <v>49</v>
      </c>
      <c r="L42" s="47">
        <v>94.17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94.12</v>
      </c>
    </row>
    <row r="44" spans="1:12" ht="15.4" customHeight="1" x14ac:dyDescent="0.25">
      <c r="A44" s="26" t="str">
        <f>"Indexed number of payroll jobs in "&amp;$L$1&amp;" each week by age group"</f>
        <v>Indexed number of payroll jobs in Administrative and support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94.36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89.46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80.67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96.72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90.03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100.31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97.63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98.05</v>
      </c>
    </row>
    <row r="58" spans="1:12" ht="15.4" customHeight="1" x14ac:dyDescent="0.25">
      <c r="K58" s="41" t="s">
        <v>2</v>
      </c>
      <c r="L58" s="47">
        <v>98.2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59" s="41" t="s">
        <v>1</v>
      </c>
      <c r="L59" s="47">
        <v>97.61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94.81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89.82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101.92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96.45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98.22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93.22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97.15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93.7</v>
      </c>
    </row>
    <row r="71" spans="1:12" ht="15.4" customHeight="1" x14ac:dyDescent="0.25">
      <c r="K71" s="46" t="s">
        <v>5</v>
      </c>
      <c r="L71" s="47">
        <v>89.64</v>
      </c>
    </row>
    <row r="72" spans="1:12" ht="15.4" customHeight="1" x14ac:dyDescent="0.25">
      <c r="K72" s="46" t="s">
        <v>46</v>
      </c>
      <c r="L72" s="47">
        <v>96.98</v>
      </c>
    </row>
    <row r="73" spans="1:12" ht="15.4" customHeight="1" x14ac:dyDescent="0.25">
      <c r="K73" s="50" t="s">
        <v>4</v>
      </c>
      <c r="L73" s="47">
        <v>102.81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4" s="41" t="s">
        <v>3</v>
      </c>
      <c r="L74" s="47">
        <v>95.84</v>
      </c>
    </row>
    <row r="75" spans="1:12" ht="15.4" customHeight="1" x14ac:dyDescent="0.25">
      <c r="K75" s="41" t="s">
        <v>45</v>
      </c>
      <c r="L75" s="47">
        <v>97.56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91.86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95.57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98.81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89.15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98.17</v>
      </c>
    </row>
    <row r="84" spans="1:12" ht="15.4" customHeight="1" x14ac:dyDescent="0.25">
      <c r="K84" s="50" t="s">
        <v>4</v>
      </c>
      <c r="L84" s="47">
        <v>98.67</v>
      </c>
    </row>
    <row r="85" spans="1:12" ht="15.4" customHeight="1" x14ac:dyDescent="0.25">
      <c r="K85" s="41" t="s">
        <v>3</v>
      </c>
      <c r="L85" s="47">
        <v>100.15</v>
      </c>
    </row>
    <row r="86" spans="1:12" ht="15.4" customHeight="1" x14ac:dyDescent="0.25">
      <c r="K86" s="41" t="s">
        <v>45</v>
      </c>
      <c r="L86" s="47">
        <v>95.5</v>
      </c>
    </row>
    <row r="87" spans="1:12" ht="15.4" customHeight="1" x14ac:dyDescent="0.25">
      <c r="K87" s="41" t="s">
        <v>2</v>
      </c>
      <c r="L87" s="47">
        <v>96.81</v>
      </c>
    </row>
    <row r="88" spans="1:12" ht="15.4" customHeight="1" x14ac:dyDescent="0.25">
      <c r="K88" s="41" t="s">
        <v>1</v>
      </c>
      <c r="L88" s="47">
        <v>101.37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97.17</v>
      </c>
    </row>
    <row r="91" spans="1:12" ht="15" customHeight="1" x14ac:dyDescent="0.25">
      <c r="K91" s="46" t="s">
        <v>5</v>
      </c>
      <c r="L91" s="47">
        <v>88.82</v>
      </c>
    </row>
    <row r="92" spans="1:12" ht="15" customHeight="1" x14ac:dyDescent="0.25">
      <c r="A92" s="26"/>
      <c r="K92" s="46" t="s">
        <v>46</v>
      </c>
      <c r="L92" s="47">
        <v>96</v>
      </c>
    </row>
    <row r="93" spans="1:12" ht="15" customHeight="1" x14ac:dyDescent="0.25">
      <c r="K93" s="50" t="s">
        <v>4</v>
      </c>
      <c r="L93" s="47">
        <v>100.28</v>
      </c>
    </row>
    <row r="94" spans="1:12" ht="15" customHeight="1" x14ac:dyDescent="0.25">
      <c r="K94" s="41" t="s">
        <v>3</v>
      </c>
      <c r="L94" s="47">
        <v>101.07</v>
      </c>
    </row>
    <row r="95" spans="1:12" ht="15" customHeight="1" x14ac:dyDescent="0.25">
      <c r="K95" s="41" t="s">
        <v>45</v>
      </c>
      <c r="L95" s="47">
        <v>94.27</v>
      </c>
    </row>
    <row r="96" spans="1:12" ht="15" customHeight="1" x14ac:dyDescent="0.25">
      <c r="K96" s="41" t="s">
        <v>2</v>
      </c>
      <c r="L96" s="47">
        <v>90.8</v>
      </c>
    </row>
    <row r="97" spans="1:12" ht="15" customHeight="1" x14ac:dyDescent="0.25">
      <c r="K97" s="41" t="s">
        <v>1</v>
      </c>
      <c r="L97" s="47">
        <v>102.74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94.74</v>
      </c>
    </row>
    <row r="100" spans="1:12" x14ac:dyDescent="0.25">
      <c r="A100" s="25"/>
      <c r="B100" s="24"/>
      <c r="K100" s="46" t="s">
        <v>5</v>
      </c>
      <c r="L100" s="47">
        <v>88.48</v>
      </c>
    </row>
    <row r="101" spans="1:12" x14ac:dyDescent="0.25">
      <c r="A101" s="25"/>
      <c r="B101" s="24"/>
      <c r="K101" s="46" t="s">
        <v>46</v>
      </c>
      <c r="L101" s="47">
        <v>96.04</v>
      </c>
    </row>
    <row r="102" spans="1:12" x14ac:dyDescent="0.25">
      <c r="A102" s="25"/>
      <c r="B102" s="24"/>
      <c r="K102" s="50" t="s">
        <v>4</v>
      </c>
      <c r="L102" s="47">
        <v>99.79</v>
      </c>
    </row>
    <row r="103" spans="1:12" x14ac:dyDescent="0.25">
      <c r="A103" s="25"/>
      <c r="B103" s="24"/>
      <c r="K103" s="41" t="s">
        <v>3</v>
      </c>
      <c r="L103" s="47">
        <v>99.96</v>
      </c>
    </row>
    <row r="104" spans="1:12" x14ac:dyDescent="0.25">
      <c r="A104" s="25"/>
      <c r="B104" s="24"/>
      <c r="K104" s="41" t="s">
        <v>45</v>
      </c>
      <c r="L104" s="47">
        <v>94.63</v>
      </c>
    </row>
    <row r="105" spans="1:12" x14ac:dyDescent="0.25">
      <c r="A105" s="25"/>
      <c r="B105" s="24"/>
      <c r="K105" s="41" t="s">
        <v>2</v>
      </c>
      <c r="L105" s="47">
        <v>91.24</v>
      </c>
    </row>
    <row r="106" spans="1:12" x14ac:dyDescent="0.25">
      <c r="A106" s="25"/>
      <c r="B106" s="24"/>
      <c r="K106" s="41" t="s">
        <v>1</v>
      </c>
      <c r="L106" s="47">
        <v>99.12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99.441599999999994</v>
      </c>
    </row>
    <row r="110" spans="1:12" x14ac:dyDescent="0.25">
      <c r="K110" s="74">
        <v>43918</v>
      </c>
      <c r="L110" s="47">
        <v>96.992999999999995</v>
      </c>
    </row>
    <row r="111" spans="1:12" x14ac:dyDescent="0.25">
      <c r="K111" s="74">
        <v>43925</v>
      </c>
      <c r="L111" s="47">
        <v>92.903300000000002</v>
      </c>
    </row>
    <row r="112" spans="1:12" x14ac:dyDescent="0.25">
      <c r="K112" s="74">
        <v>43932</v>
      </c>
      <c r="L112" s="47">
        <v>90.497399999999999</v>
      </c>
    </row>
    <row r="113" spans="11:12" x14ac:dyDescent="0.25">
      <c r="K113" s="74">
        <v>43939</v>
      </c>
      <c r="L113" s="47">
        <v>89.180899999999994</v>
      </c>
    </row>
    <row r="114" spans="11:12" x14ac:dyDescent="0.25">
      <c r="K114" s="74">
        <v>43946</v>
      </c>
      <c r="L114" s="47">
        <v>89.5899</v>
      </c>
    </row>
    <row r="115" spans="11:12" x14ac:dyDescent="0.25">
      <c r="K115" s="74">
        <v>43953</v>
      </c>
      <c r="L115" s="47">
        <v>89.734700000000004</v>
      </c>
    </row>
    <row r="116" spans="11:12" x14ac:dyDescent="0.25">
      <c r="K116" s="74">
        <v>43960</v>
      </c>
      <c r="L116" s="47">
        <v>89.923599999999993</v>
      </c>
    </row>
    <row r="117" spans="11:12" x14ac:dyDescent="0.25">
      <c r="K117" s="74">
        <v>43967</v>
      </c>
      <c r="L117" s="47">
        <v>91.146299999999997</v>
      </c>
    </row>
    <row r="118" spans="11:12" x14ac:dyDescent="0.25">
      <c r="K118" s="74">
        <v>43974</v>
      </c>
      <c r="L118" s="47">
        <v>91.038300000000007</v>
      </c>
    </row>
    <row r="119" spans="11:12" x14ac:dyDescent="0.25">
      <c r="K119" s="74">
        <v>43981</v>
      </c>
      <c r="L119" s="47">
        <v>92.796899999999994</v>
      </c>
    </row>
    <row r="120" spans="11:12" x14ac:dyDescent="0.25">
      <c r="K120" s="74">
        <v>43988</v>
      </c>
      <c r="L120" s="47">
        <v>93.234999999999999</v>
      </c>
    </row>
    <row r="121" spans="11:12" x14ac:dyDescent="0.25">
      <c r="K121" s="74">
        <v>43995</v>
      </c>
      <c r="L121" s="47">
        <v>94.510300000000001</v>
      </c>
    </row>
    <row r="122" spans="11:12" x14ac:dyDescent="0.25">
      <c r="K122" s="74">
        <v>44002</v>
      </c>
      <c r="L122" s="47">
        <v>94.293000000000006</v>
      </c>
    </row>
    <row r="123" spans="11:12" x14ac:dyDescent="0.25">
      <c r="K123" s="74">
        <v>44009</v>
      </c>
      <c r="L123" s="47">
        <v>94.760800000000003</v>
      </c>
    </row>
    <row r="124" spans="11:12" x14ac:dyDescent="0.25">
      <c r="K124" s="74">
        <v>44016</v>
      </c>
      <c r="L124" s="47">
        <v>94.783100000000005</v>
      </c>
    </row>
    <row r="125" spans="11:12" x14ac:dyDescent="0.25">
      <c r="K125" s="74">
        <v>44023</v>
      </c>
      <c r="L125" s="47">
        <v>94.847999999999999</v>
      </c>
    </row>
    <row r="126" spans="11:12" x14ac:dyDescent="0.25">
      <c r="K126" s="74">
        <v>44030</v>
      </c>
      <c r="L126" s="47">
        <v>94.805599999999998</v>
      </c>
    </row>
    <row r="127" spans="11:12" x14ac:dyDescent="0.25">
      <c r="K127" s="74">
        <v>44037</v>
      </c>
      <c r="L127" s="47">
        <v>94.876099999999994</v>
      </c>
    </row>
    <row r="128" spans="11:12" x14ac:dyDescent="0.25">
      <c r="K128" s="74">
        <v>44044</v>
      </c>
      <c r="L128" s="47">
        <v>94.777900000000002</v>
      </c>
    </row>
    <row r="129" spans="1:12" x14ac:dyDescent="0.25">
      <c r="K129" s="74">
        <v>44051</v>
      </c>
      <c r="L129" s="47">
        <v>95.082700000000003</v>
      </c>
    </row>
    <row r="130" spans="1:12" x14ac:dyDescent="0.25">
      <c r="K130" s="74">
        <v>44058</v>
      </c>
      <c r="L130" s="47">
        <v>94.941900000000004</v>
      </c>
    </row>
    <row r="131" spans="1:12" x14ac:dyDescent="0.25">
      <c r="K131" s="74">
        <v>44065</v>
      </c>
      <c r="L131" s="47">
        <v>95.151799999999994</v>
      </c>
    </row>
    <row r="132" spans="1:12" x14ac:dyDescent="0.25">
      <c r="K132" s="74">
        <v>44072</v>
      </c>
      <c r="L132" s="47">
        <v>95.219300000000004</v>
      </c>
    </row>
    <row r="133" spans="1:12" x14ac:dyDescent="0.25">
      <c r="K133" s="74">
        <v>44079</v>
      </c>
      <c r="L133" s="47">
        <v>95.7363</v>
      </c>
    </row>
    <row r="134" spans="1:12" x14ac:dyDescent="0.25">
      <c r="K134" s="74">
        <v>44086</v>
      </c>
      <c r="L134" s="47">
        <v>95.697299999999998</v>
      </c>
    </row>
    <row r="135" spans="1:12" x14ac:dyDescent="0.25">
      <c r="K135" s="74">
        <v>44093</v>
      </c>
      <c r="L135" s="47">
        <v>96.380399999999995</v>
      </c>
    </row>
    <row r="136" spans="1:12" x14ac:dyDescent="0.25">
      <c r="K136" s="74">
        <v>44100</v>
      </c>
      <c r="L136" s="47">
        <v>96.280100000000004</v>
      </c>
    </row>
    <row r="137" spans="1:12" x14ac:dyDescent="0.25">
      <c r="K137" s="74">
        <v>44107</v>
      </c>
      <c r="L137" s="47">
        <v>96.280100000000004</v>
      </c>
    </row>
    <row r="138" spans="1:12" x14ac:dyDescent="0.25">
      <c r="K138" s="74">
        <v>44114</v>
      </c>
      <c r="L138" s="47">
        <v>95.534300000000002</v>
      </c>
    </row>
    <row r="139" spans="1:12" x14ac:dyDescent="0.25">
      <c r="A139" s="25"/>
      <c r="B139" s="24"/>
      <c r="K139" s="74">
        <v>44121</v>
      </c>
      <c r="L139" s="47">
        <v>94.796899999999994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101.6908</v>
      </c>
    </row>
    <row r="152" spans="11:12" x14ac:dyDescent="0.25">
      <c r="K152" s="74">
        <v>43918</v>
      </c>
      <c r="L152" s="47">
        <v>102.2861</v>
      </c>
    </row>
    <row r="153" spans="11:12" x14ac:dyDescent="0.25">
      <c r="K153" s="74">
        <v>43925</v>
      </c>
      <c r="L153" s="47">
        <v>99.0458</v>
      </c>
    </row>
    <row r="154" spans="11:12" x14ac:dyDescent="0.25">
      <c r="K154" s="74">
        <v>43932</v>
      </c>
      <c r="L154" s="47">
        <v>93.151499999999999</v>
      </c>
    </row>
    <row r="155" spans="11:12" x14ac:dyDescent="0.25">
      <c r="K155" s="74">
        <v>43939</v>
      </c>
      <c r="L155" s="47">
        <v>90.721400000000003</v>
      </c>
    </row>
    <row r="156" spans="11:12" x14ac:dyDescent="0.25">
      <c r="K156" s="74">
        <v>43946</v>
      </c>
      <c r="L156" s="47">
        <v>93.774000000000001</v>
      </c>
    </row>
    <row r="157" spans="11:12" x14ac:dyDescent="0.25">
      <c r="K157" s="74">
        <v>43953</v>
      </c>
      <c r="L157" s="47">
        <v>98.942499999999995</v>
      </c>
    </row>
    <row r="158" spans="11:12" x14ac:dyDescent="0.25">
      <c r="K158" s="74">
        <v>43960</v>
      </c>
      <c r="L158" s="47">
        <v>96.8185</v>
      </c>
    </row>
    <row r="159" spans="11:12" x14ac:dyDescent="0.25">
      <c r="K159" s="74">
        <v>43967</v>
      </c>
      <c r="L159" s="47">
        <v>95.649299999999997</v>
      </c>
    </row>
    <row r="160" spans="11:12" x14ac:dyDescent="0.25">
      <c r="K160" s="74">
        <v>43974</v>
      </c>
      <c r="L160" s="47">
        <v>93.981200000000001</v>
      </c>
    </row>
    <row r="161" spans="11:12" x14ac:dyDescent="0.25">
      <c r="K161" s="74">
        <v>43981</v>
      </c>
      <c r="L161" s="47">
        <v>96.100700000000003</v>
      </c>
    </row>
    <row r="162" spans="11:12" x14ac:dyDescent="0.25">
      <c r="K162" s="74">
        <v>43988</v>
      </c>
      <c r="L162" s="47">
        <v>98.085800000000006</v>
      </c>
    </row>
    <row r="163" spans="11:12" x14ac:dyDescent="0.25">
      <c r="K163" s="74">
        <v>43995</v>
      </c>
      <c r="L163" s="47">
        <v>97.146000000000001</v>
      </c>
    </row>
    <row r="164" spans="11:12" x14ac:dyDescent="0.25">
      <c r="K164" s="74">
        <v>44002</v>
      </c>
      <c r="L164" s="47">
        <v>98.608699999999999</v>
      </c>
    </row>
    <row r="165" spans="11:12" x14ac:dyDescent="0.25">
      <c r="K165" s="74">
        <v>44009</v>
      </c>
      <c r="L165" s="47">
        <v>100.5676</v>
      </c>
    </row>
    <row r="166" spans="11:12" x14ac:dyDescent="0.25">
      <c r="K166" s="74">
        <v>44016</v>
      </c>
      <c r="L166" s="47">
        <v>103.4937</v>
      </c>
    </row>
    <row r="167" spans="11:12" x14ac:dyDescent="0.25">
      <c r="K167" s="74">
        <v>44023</v>
      </c>
      <c r="L167" s="47">
        <v>97.271100000000004</v>
      </c>
    </row>
    <row r="168" spans="11:12" x14ac:dyDescent="0.25">
      <c r="K168" s="74">
        <v>44030</v>
      </c>
      <c r="L168" s="47">
        <v>97.251999999999995</v>
      </c>
    </row>
    <row r="169" spans="11:12" x14ac:dyDescent="0.25">
      <c r="K169" s="74">
        <v>44037</v>
      </c>
      <c r="L169" s="47">
        <v>96.943100000000001</v>
      </c>
    </row>
    <row r="170" spans="11:12" x14ac:dyDescent="0.25">
      <c r="K170" s="74">
        <v>44044</v>
      </c>
      <c r="L170" s="47">
        <v>97.586500000000001</v>
      </c>
    </row>
    <row r="171" spans="11:12" x14ac:dyDescent="0.25">
      <c r="K171" s="74">
        <v>44051</v>
      </c>
      <c r="L171" s="47">
        <v>98.438699999999997</v>
      </c>
    </row>
    <row r="172" spans="11:12" x14ac:dyDescent="0.25">
      <c r="K172" s="74">
        <v>44058</v>
      </c>
      <c r="L172" s="47">
        <v>96.999399999999994</v>
      </c>
    </row>
    <row r="173" spans="11:12" x14ac:dyDescent="0.25">
      <c r="K173" s="74">
        <v>44065</v>
      </c>
      <c r="L173" s="47">
        <v>97.109700000000004</v>
      </c>
    </row>
    <row r="174" spans="11:12" x14ac:dyDescent="0.25">
      <c r="K174" s="74">
        <v>44072</v>
      </c>
      <c r="L174" s="47">
        <v>97.628299999999996</v>
      </c>
    </row>
    <row r="175" spans="11:12" x14ac:dyDescent="0.25">
      <c r="K175" s="74">
        <v>44079</v>
      </c>
      <c r="L175" s="47">
        <v>99.545400000000001</v>
      </c>
    </row>
    <row r="176" spans="11:12" x14ac:dyDescent="0.25">
      <c r="K176" s="74">
        <v>44086</v>
      </c>
      <c r="L176" s="47">
        <v>98.635499999999993</v>
      </c>
    </row>
    <row r="177" spans="11:12" x14ac:dyDescent="0.25">
      <c r="K177" s="74">
        <v>44093</v>
      </c>
      <c r="L177" s="47">
        <v>99.713999999999999</v>
      </c>
    </row>
    <row r="178" spans="11:12" x14ac:dyDescent="0.25">
      <c r="K178" s="74">
        <v>44100</v>
      </c>
      <c r="L178" s="47">
        <v>99.876900000000006</v>
      </c>
    </row>
    <row r="179" spans="11:12" x14ac:dyDescent="0.25">
      <c r="K179" s="74">
        <v>44107</v>
      </c>
      <c r="L179" s="47">
        <v>99.876900000000006</v>
      </c>
    </row>
    <row r="180" spans="11:12" x14ac:dyDescent="0.25">
      <c r="K180" s="74">
        <v>44114</v>
      </c>
      <c r="L180" s="47">
        <v>97.384900000000002</v>
      </c>
    </row>
    <row r="181" spans="11:12" x14ac:dyDescent="0.25">
      <c r="K181" s="74">
        <v>44121</v>
      </c>
      <c r="L181" s="47">
        <v>96.404200000000003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71F-5909-406D-BFC5-72D90B9CCC7B}">
  <sheetPr codeName="Sheet1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Public administration and safety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2.8786102085486931E-2</v>
      </c>
      <c r="C10" s="32">
        <v>-4.2682808400879013E-3</v>
      </c>
      <c r="D10" s="32">
        <v>1.0522563203966939E-2</v>
      </c>
      <c r="E10" s="32">
        <v>-2.8812136944613709E-3</v>
      </c>
      <c r="F10" s="32">
        <v>1.8625379348993221E-3</v>
      </c>
      <c r="G10" s="32">
        <v>3.9020748458578058E-3</v>
      </c>
      <c r="H10" s="32">
        <v>1.6602988722166367E-2</v>
      </c>
      <c r="I10" s="67">
        <v>-1.0152214102287282E-2</v>
      </c>
      <c r="J10" s="46"/>
      <c r="K10" s="46"/>
      <c r="L10" s="47"/>
    </row>
    <row r="11" spans="1:12" x14ac:dyDescent="0.25">
      <c r="A11" s="68" t="s">
        <v>6</v>
      </c>
      <c r="B11" s="32">
        <v>5.268723756016902E-2</v>
      </c>
      <c r="C11" s="32">
        <v>1.0696271878482433E-2</v>
      </c>
      <c r="D11" s="32">
        <v>8.4863152583234402E-3</v>
      </c>
      <c r="E11" s="32">
        <v>-1.0277684344284221E-4</v>
      </c>
      <c r="F11" s="32">
        <v>-1.4285438028204256E-3</v>
      </c>
      <c r="G11" s="32">
        <v>8.9882678287331874E-3</v>
      </c>
      <c r="H11" s="32">
        <v>1.3632868200011528E-2</v>
      </c>
      <c r="I11" s="67">
        <v>-1.0370198564479738E-2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-3.0520592951852055E-2</v>
      </c>
      <c r="C12" s="32">
        <v>2.2074937460483168E-2</v>
      </c>
      <c r="D12" s="32">
        <v>1.0992841750338211E-2</v>
      </c>
      <c r="E12" s="32">
        <v>1.3099083339646489E-2</v>
      </c>
      <c r="F12" s="32">
        <v>-5.9679086414775151E-2</v>
      </c>
      <c r="G12" s="32">
        <v>1.450534725475805E-2</v>
      </c>
      <c r="H12" s="32">
        <v>2.8811957192049986E-2</v>
      </c>
      <c r="I12" s="67">
        <v>2.3285298405710808E-3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7.1927398580843072E-2</v>
      </c>
      <c r="C13" s="32">
        <v>-5.0925925925925819E-2</v>
      </c>
      <c r="D13" s="32">
        <v>3.0461411221075707E-2</v>
      </c>
      <c r="E13" s="32">
        <v>-2.4803888974818E-2</v>
      </c>
      <c r="F13" s="32">
        <v>8.4542767349300441E-2</v>
      </c>
      <c r="G13" s="32">
        <v>-2.18390804554629E-2</v>
      </c>
      <c r="H13" s="32">
        <v>2.355417460971565E-2</v>
      </c>
      <c r="I13" s="67">
        <v>-2.9002433116228188E-2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3.2204524160085679E-2</v>
      </c>
      <c r="C14" s="32">
        <v>1.1596180081855367E-2</v>
      </c>
      <c r="D14" s="32">
        <v>0</v>
      </c>
      <c r="E14" s="32">
        <v>1.8187487008938241E-3</v>
      </c>
      <c r="F14" s="32">
        <v>4.7927404427441145E-2</v>
      </c>
      <c r="G14" s="32">
        <v>2.2412869456072571E-2</v>
      </c>
      <c r="H14" s="32">
        <v>0</v>
      </c>
      <c r="I14" s="67">
        <v>1.5544327740752983E-3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3.0307417184705754E-2</v>
      </c>
      <c r="C15" s="32">
        <v>-2.5238677104454044E-2</v>
      </c>
      <c r="D15" s="32">
        <v>-1.7972998566056164E-2</v>
      </c>
      <c r="E15" s="32">
        <v>-2.5906036646247133E-3</v>
      </c>
      <c r="F15" s="32">
        <v>1.809438005975661E-3</v>
      </c>
      <c r="G15" s="32">
        <v>-1.1848130954247971E-2</v>
      </c>
      <c r="H15" s="32">
        <v>-4.4974845400828078E-3</v>
      </c>
      <c r="I15" s="67">
        <v>-6.146374379686681E-3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1.3147390965730921E-3</v>
      </c>
      <c r="C16" s="32">
        <v>-4.0639088609909169E-2</v>
      </c>
      <c r="D16" s="32">
        <v>1.9311965996193337E-2</v>
      </c>
      <c r="E16" s="32">
        <v>-2.6153233686801003E-2</v>
      </c>
      <c r="F16" s="32">
        <v>7.8889767107086506E-2</v>
      </c>
      <c r="G16" s="32">
        <v>5.8795159677064168E-2</v>
      </c>
      <c r="H16" s="32">
        <v>3.0482016954876956E-2</v>
      </c>
      <c r="I16" s="67">
        <v>-2.6191454660774438E-2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5.1300955724595143E-2</v>
      </c>
      <c r="C17" s="32">
        <v>9.9975015615241247E-3</v>
      </c>
      <c r="D17" s="32">
        <v>-2.402369054229192E-3</v>
      </c>
      <c r="E17" s="32">
        <v>9.9065420560746631E-3</v>
      </c>
      <c r="F17" s="32">
        <v>6.0789407735275303E-2</v>
      </c>
      <c r="G17" s="32">
        <v>-5.2744278136506173E-3</v>
      </c>
      <c r="H17" s="32">
        <v>4.0328347096396655E-4</v>
      </c>
      <c r="I17" s="67">
        <v>6.8447179564286031E-3</v>
      </c>
      <c r="J17" s="46"/>
      <c r="K17" s="46"/>
      <c r="L17" s="47"/>
    </row>
    <row r="18" spans="1:12" x14ac:dyDescent="0.25">
      <c r="A18" s="69" t="s">
        <v>1</v>
      </c>
      <c r="B18" s="32">
        <v>1.196321679534984E-3</v>
      </c>
      <c r="C18" s="32">
        <v>2.060887444451831E-2</v>
      </c>
      <c r="D18" s="32">
        <v>1.6608161377700492E-2</v>
      </c>
      <c r="E18" s="32">
        <v>-3.9624012151362464E-4</v>
      </c>
      <c r="F18" s="32">
        <v>-4.88090346043486E-2</v>
      </c>
      <c r="G18" s="32">
        <v>1.7408899872480621E-2</v>
      </c>
      <c r="H18" s="32">
        <v>1.6179383785349444E-2</v>
      </c>
      <c r="I18" s="67">
        <v>-7.1392237340291986E-3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1.5855311595151855E-2</v>
      </c>
      <c r="C20" s="32">
        <v>-5.1844290611979815E-3</v>
      </c>
      <c r="D20" s="32">
        <v>9.9258637011607753E-3</v>
      </c>
      <c r="E20" s="32">
        <v>-3.9177315000367141E-3</v>
      </c>
      <c r="F20" s="32">
        <v>1.2927277610863541E-4</v>
      </c>
      <c r="G20" s="32">
        <v>4.6216501982143665E-3</v>
      </c>
      <c r="H20" s="32">
        <v>1.4520963282946608E-2</v>
      </c>
      <c r="I20" s="67">
        <v>-1.0892799664474984E-2</v>
      </c>
      <c r="J20" s="46"/>
      <c r="K20" s="46"/>
      <c r="L20" s="46"/>
    </row>
    <row r="21" spans="1:12" x14ac:dyDescent="0.25">
      <c r="A21" s="68" t="s">
        <v>13</v>
      </c>
      <c r="B21" s="32">
        <v>4.0163219655186211E-2</v>
      </c>
      <c r="C21" s="32">
        <v>-3.1656914034808858E-3</v>
      </c>
      <c r="D21" s="32">
        <v>1.1449093260138321E-2</v>
      </c>
      <c r="E21" s="32">
        <v>-1.8183420546290519E-3</v>
      </c>
      <c r="F21" s="32">
        <v>1.8318674414208314E-3</v>
      </c>
      <c r="G21" s="32">
        <v>3.0960109978186434E-3</v>
      </c>
      <c r="H21" s="32">
        <v>1.9125747552095618E-2</v>
      </c>
      <c r="I21" s="67">
        <v>-8.9976686233353975E-3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0.11589743589743584</v>
      </c>
      <c r="C22" s="32">
        <v>2.0032440190990597E-2</v>
      </c>
      <c r="D22" s="32">
        <v>-3.5356933391656797E-2</v>
      </c>
      <c r="E22" s="32">
        <v>9.153227482644688E-3</v>
      </c>
      <c r="F22" s="32">
        <v>0.44296956551426714</v>
      </c>
      <c r="G22" s="32">
        <v>5.4030839990331536E-2</v>
      </c>
      <c r="H22" s="32">
        <v>-1.905971735478873E-2</v>
      </c>
      <c r="I22" s="67">
        <v>7.493281803671259E-3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9.5204878932431569E-2</v>
      </c>
      <c r="C23" s="32">
        <v>-1.0847377573773853E-3</v>
      </c>
      <c r="D23" s="32">
        <v>4.4569459464609551E-3</v>
      </c>
      <c r="E23" s="32">
        <v>-2.0540086106322075E-3</v>
      </c>
      <c r="F23" s="32">
        <v>9.7400929433858918E-2</v>
      </c>
      <c r="G23" s="32">
        <v>1.4538065453163274E-2</v>
      </c>
      <c r="H23" s="32">
        <v>1.5853646998287507E-2</v>
      </c>
      <c r="I23" s="67">
        <v>-9.6006264226193849E-3</v>
      </c>
      <c r="J23" s="46"/>
      <c r="K23" s="46" t="s">
        <v>48</v>
      </c>
      <c r="L23" s="47">
        <v>109.4</v>
      </c>
    </row>
    <row r="24" spans="1:12" x14ac:dyDescent="0.25">
      <c r="A24" s="68" t="s">
        <v>50</v>
      </c>
      <c r="B24" s="32">
        <v>4.3794167849271703E-2</v>
      </c>
      <c r="C24" s="32">
        <v>-2.745381044318318E-3</v>
      </c>
      <c r="D24" s="32">
        <v>1.0712215445200624E-2</v>
      </c>
      <c r="E24" s="32">
        <v>-3.7003204176790927E-3</v>
      </c>
      <c r="F24" s="32">
        <v>1.1327658064808066E-2</v>
      </c>
      <c r="G24" s="32">
        <v>6.3207715594266745E-3</v>
      </c>
      <c r="H24" s="32">
        <v>1.6876152309754699E-2</v>
      </c>
      <c r="I24" s="67">
        <v>-1.1440098654414532E-2</v>
      </c>
      <c r="J24" s="46"/>
      <c r="K24" s="46" t="s">
        <v>49</v>
      </c>
      <c r="L24" s="47">
        <v>109.64</v>
      </c>
    </row>
    <row r="25" spans="1:12" x14ac:dyDescent="0.25">
      <c r="A25" s="68" t="s">
        <v>51</v>
      </c>
      <c r="B25" s="32">
        <v>2.6516082958907505E-2</v>
      </c>
      <c r="C25" s="32">
        <v>-3.9930787328209538E-3</v>
      </c>
      <c r="D25" s="32">
        <v>1.3262833039402677E-2</v>
      </c>
      <c r="E25" s="32">
        <v>-4.0020622889911373E-3</v>
      </c>
      <c r="F25" s="32">
        <v>-4.1505978575686608E-3</v>
      </c>
      <c r="G25" s="32">
        <v>3.3775017729167356E-3</v>
      </c>
      <c r="H25" s="32">
        <v>1.9297053471192482E-2</v>
      </c>
      <c r="I25" s="67">
        <v>-9.8323407864094881E-3</v>
      </c>
      <c r="J25" s="46"/>
      <c r="K25" s="46" t="s">
        <v>50</v>
      </c>
      <c r="L25" s="47">
        <v>104.67</v>
      </c>
    </row>
    <row r="26" spans="1:12" ht="17.25" customHeight="1" x14ac:dyDescent="0.25">
      <c r="A26" s="68" t="s">
        <v>52</v>
      </c>
      <c r="B26" s="32">
        <v>1.1546935658371948E-2</v>
      </c>
      <c r="C26" s="32">
        <v>-5.1123821707532713E-4</v>
      </c>
      <c r="D26" s="32">
        <v>1.3135339469728002E-2</v>
      </c>
      <c r="E26" s="32">
        <v>-3.2323670012021077E-3</v>
      </c>
      <c r="F26" s="32">
        <v>-1.4562232147380727E-2</v>
      </c>
      <c r="G26" s="32">
        <v>4.9789285406638406E-3</v>
      </c>
      <c r="H26" s="32">
        <v>1.6624046135862658E-2</v>
      </c>
      <c r="I26" s="67">
        <v>-9.0086514553129327E-3</v>
      </c>
      <c r="J26" s="58"/>
      <c r="K26" s="50" t="s">
        <v>51</v>
      </c>
      <c r="L26" s="47">
        <v>103.06</v>
      </c>
    </row>
    <row r="27" spans="1:12" x14ac:dyDescent="0.25">
      <c r="A27" s="68" t="s">
        <v>53</v>
      </c>
      <c r="B27" s="32">
        <v>-3.3099206015206328E-2</v>
      </c>
      <c r="C27" s="32">
        <v>-3.7726462478558931E-3</v>
      </c>
      <c r="D27" s="32">
        <v>1.049528958842183E-2</v>
      </c>
      <c r="E27" s="32">
        <v>1.2011078432796474E-3</v>
      </c>
      <c r="F27" s="32">
        <v>-7.1454481349277454E-2</v>
      </c>
      <c r="G27" s="32">
        <v>-3.4050695899406902E-3</v>
      </c>
      <c r="H27" s="32">
        <v>1.3595786463042048E-2</v>
      </c>
      <c r="I27" s="67">
        <v>-9.9320992165120581E-3</v>
      </c>
      <c r="J27" s="53"/>
      <c r="K27" s="41" t="s">
        <v>52</v>
      </c>
      <c r="L27" s="47">
        <v>101.21</v>
      </c>
    </row>
    <row r="28" spans="1:12" ht="15.75" thickBot="1" x14ac:dyDescent="0.3">
      <c r="A28" s="70" t="s">
        <v>54</v>
      </c>
      <c r="B28" s="71">
        <v>-8.6504017701176217E-2</v>
      </c>
      <c r="C28" s="71">
        <v>3.7518218473242548E-3</v>
      </c>
      <c r="D28" s="71">
        <v>5.7865947947572938E-3</v>
      </c>
      <c r="E28" s="71">
        <v>2.7969410269861328E-2</v>
      </c>
      <c r="F28" s="71">
        <v>-0.13027288269138415</v>
      </c>
      <c r="G28" s="71">
        <v>-3.3058601182890168E-2</v>
      </c>
      <c r="H28" s="71">
        <v>-2.4361973051406638E-2</v>
      </c>
      <c r="I28" s="72">
        <v>-8.5991266810183653E-3</v>
      </c>
      <c r="J28" s="53"/>
      <c r="K28" s="41" t="s">
        <v>53</v>
      </c>
      <c r="L28" s="47">
        <v>97.06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91.01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Public administration and safety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115.68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109.03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103.27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99.84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95.69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90.82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111.59</v>
      </c>
    </row>
    <row r="42" spans="1:12" x14ac:dyDescent="0.25">
      <c r="K42" s="46" t="s">
        <v>49</v>
      </c>
      <c r="L42" s="47">
        <v>109.52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104.38</v>
      </c>
    </row>
    <row r="44" spans="1:12" ht="15.4" customHeight="1" x14ac:dyDescent="0.25">
      <c r="A44" s="26" t="str">
        <f>"Indexed number of payroll jobs in "&amp;$L$1&amp;" each week by age group"</f>
        <v>Indexed number of payroll jobs in Public administration and safety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102.65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101.15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96.69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91.35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102.79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93.62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111.91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101.08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102.83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102.64</v>
      </c>
    </row>
    <row r="58" spans="1:12" ht="15.4" customHeight="1" x14ac:dyDescent="0.25">
      <c r="K58" s="41" t="s">
        <v>2</v>
      </c>
      <c r="L58" s="47">
        <v>102.88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59" s="41" t="s">
        <v>1</v>
      </c>
      <c r="L59" s="47">
        <v>96.55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102.82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95.03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103.07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101.86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102.07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97.99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104.25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97.18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103.63</v>
      </c>
    </row>
    <row r="71" spans="1:12" ht="15.4" customHeight="1" x14ac:dyDescent="0.25">
      <c r="K71" s="46" t="s">
        <v>5</v>
      </c>
      <c r="L71" s="47">
        <v>95.74</v>
      </c>
    </row>
    <row r="72" spans="1:12" ht="15.4" customHeight="1" x14ac:dyDescent="0.25">
      <c r="K72" s="46" t="s">
        <v>46</v>
      </c>
      <c r="L72" s="47">
        <v>106.21</v>
      </c>
    </row>
    <row r="73" spans="1:12" ht="15.4" customHeight="1" x14ac:dyDescent="0.25">
      <c r="K73" s="50" t="s">
        <v>4</v>
      </c>
      <c r="L73" s="47">
        <v>101.86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4" s="41" t="s">
        <v>3</v>
      </c>
      <c r="L74" s="47">
        <v>100.42</v>
      </c>
    </row>
    <row r="75" spans="1:12" ht="15.4" customHeight="1" x14ac:dyDescent="0.25">
      <c r="K75" s="41" t="s">
        <v>45</v>
      </c>
      <c r="L75" s="47">
        <v>99.89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103.58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98.78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105.27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96.05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113.95</v>
      </c>
    </row>
    <row r="84" spans="1:12" ht="15.4" customHeight="1" x14ac:dyDescent="0.25">
      <c r="K84" s="50" t="s">
        <v>4</v>
      </c>
      <c r="L84" s="47">
        <v>102.82</v>
      </c>
    </row>
    <row r="85" spans="1:12" ht="15.4" customHeight="1" x14ac:dyDescent="0.25">
      <c r="K85" s="41" t="s">
        <v>3</v>
      </c>
      <c r="L85" s="47">
        <v>108.15</v>
      </c>
    </row>
    <row r="86" spans="1:12" ht="15.4" customHeight="1" x14ac:dyDescent="0.25">
      <c r="K86" s="41" t="s">
        <v>45</v>
      </c>
      <c r="L86" s="47">
        <v>105.66</v>
      </c>
    </row>
    <row r="87" spans="1:12" ht="15.4" customHeight="1" x14ac:dyDescent="0.25">
      <c r="K87" s="41" t="s">
        <v>2</v>
      </c>
      <c r="L87" s="47">
        <v>104.96</v>
      </c>
    </row>
    <row r="88" spans="1:12" ht="15.4" customHeight="1" x14ac:dyDescent="0.25">
      <c r="K88" s="41" t="s">
        <v>1</v>
      </c>
      <c r="L88" s="47">
        <v>99.38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105.66</v>
      </c>
    </row>
    <row r="91" spans="1:12" ht="15" customHeight="1" x14ac:dyDescent="0.25">
      <c r="K91" s="46" t="s">
        <v>5</v>
      </c>
      <c r="L91" s="47">
        <v>96.72</v>
      </c>
    </row>
    <row r="92" spans="1:12" ht="15" customHeight="1" x14ac:dyDescent="0.25">
      <c r="A92" s="26"/>
      <c r="K92" s="46" t="s">
        <v>46</v>
      </c>
      <c r="L92" s="47">
        <v>104.95</v>
      </c>
    </row>
    <row r="93" spans="1:12" ht="15" customHeight="1" x14ac:dyDescent="0.25">
      <c r="K93" s="50" t="s">
        <v>4</v>
      </c>
      <c r="L93" s="47">
        <v>104.51</v>
      </c>
    </row>
    <row r="94" spans="1:12" ht="15" customHeight="1" x14ac:dyDescent="0.25">
      <c r="K94" s="41" t="s">
        <v>3</v>
      </c>
      <c r="L94" s="47">
        <v>107.32</v>
      </c>
    </row>
    <row r="95" spans="1:12" ht="15" customHeight="1" x14ac:dyDescent="0.25">
      <c r="K95" s="41" t="s">
        <v>45</v>
      </c>
      <c r="L95" s="47">
        <v>98.54</v>
      </c>
    </row>
    <row r="96" spans="1:12" ht="15" customHeight="1" x14ac:dyDescent="0.25">
      <c r="K96" s="41" t="s">
        <v>2</v>
      </c>
      <c r="L96" s="47">
        <v>106.2</v>
      </c>
    </row>
    <row r="97" spans="1:12" ht="15" customHeight="1" x14ac:dyDescent="0.25">
      <c r="K97" s="41" t="s">
        <v>1</v>
      </c>
      <c r="L97" s="47">
        <v>99.56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106.67</v>
      </c>
    </row>
    <row r="100" spans="1:12" x14ac:dyDescent="0.25">
      <c r="A100" s="25"/>
      <c r="B100" s="24"/>
      <c r="K100" s="46" t="s">
        <v>5</v>
      </c>
      <c r="L100" s="47">
        <v>98.1</v>
      </c>
    </row>
    <row r="101" spans="1:12" x14ac:dyDescent="0.25">
      <c r="A101" s="25"/>
      <c r="B101" s="24"/>
      <c r="K101" s="46" t="s">
        <v>46</v>
      </c>
      <c r="L101" s="47">
        <v>108.14</v>
      </c>
    </row>
    <row r="102" spans="1:12" x14ac:dyDescent="0.25">
      <c r="A102" s="25"/>
      <c r="B102" s="24"/>
      <c r="K102" s="50" t="s">
        <v>4</v>
      </c>
      <c r="L102" s="47">
        <v>104.51</v>
      </c>
    </row>
    <row r="103" spans="1:12" x14ac:dyDescent="0.25">
      <c r="A103" s="25"/>
      <c r="B103" s="24"/>
      <c r="K103" s="41" t="s">
        <v>3</v>
      </c>
      <c r="L103" s="47">
        <v>105.36</v>
      </c>
    </row>
    <row r="104" spans="1:12" x14ac:dyDescent="0.25">
      <c r="A104" s="25"/>
      <c r="B104" s="24"/>
      <c r="K104" s="41" t="s">
        <v>45</v>
      </c>
      <c r="L104" s="47">
        <v>100.44</v>
      </c>
    </row>
    <row r="105" spans="1:12" x14ac:dyDescent="0.25">
      <c r="A105" s="25"/>
      <c r="B105" s="24"/>
      <c r="K105" s="41" t="s">
        <v>2</v>
      </c>
      <c r="L105" s="47">
        <v>106.4</v>
      </c>
    </row>
    <row r="106" spans="1:12" x14ac:dyDescent="0.25">
      <c r="A106" s="25"/>
      <c r="B106" s="24"/>
      <c r="K106" s="41" t="s">
        <v>1</v>
      </c>
      <c r="L106" s="47">
        <v>101.2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97.692700000000002</v>
      </c>
    </row>
    <row r="110" spans="1:12" x14ac:dyDescent="0.25">
      <c r="K110" s="74">
        <v>43918</v>
      </c>
      <c r="L110" s="47">
        <v>96.240700000000004</v>
      </c>
    </row>
    <row r="111" spans="1:12" x14ac:dyDescent="0.25">
      <c r="K111" s="74">
        <v>43925</v>
      </c>
      <c r="L111" s="47">
        <v>95.295900000000003</v>
      </c>
    </row>
    <row r="112" spans="1:12" x14ac:dyDescent="0.25">
      <c r="K112" s="74">
        <v>43932</v>
      </c>
      <c r="L112" s="47">
        <v>95.114500000000007</v>
      </c>
    </row>
    <row r="113" spans="11:12" x14ac:dyDescent="0.25">
      <c r="K113" s="74">
        <v>43939</v>
      </c>
      <c r="L113" s="47">
        <v>95.310500000000005</v>
      </c>
    </row>
    <row r="114" spans="11:12" x14ac:dyDescent="0.25">
      <c r="K114" s="74">
        <v>43946</v>
      </c>
      <c r="L114" s="47">
        <v>95.386399999999995</v>
      </c>
    </row>
    <row r="115" spans="11:12" x14ac:dyDescent="0.25">
      <c r="K115" s="74">
        <v>43953</v>
      </c>
      <c r="L115" s="47">
        <v>95.490499999999997</v>
      </c>
    </row>
    <row r="116" spans="11:12" x14ac:dyDescent="0.25">
      <c r="K116" s="74">
        <v>43960</v>
      </c>
      <c r="L116" s="47">
        <v>95.907200000000003</v>
      </c>
    </row>
    <row r="117" spans="11:12" x14ac:dyDescent="0.25">
      <c r="K117" s="74">
        <v>43967</v>
      </c>
      <c r="L117" s="47">
        <v>96.186700000000002</v>
      </c>
    </row>
    <row r="118" spans="11:12" x14ac:dyDescent="0.25">
      <c r="K118" s="74">
        <v>43974</v>
      </c>
      <c r="L118" s="47">
        <v>96.346500000000006</v>
      </c>
    </row>
    <row r="119" spans="11:12" x14ac:dyDescent="0.25">
      <c r="K119" s="74">
        <v>43981</v>
      </c>
      <c r="L119" s="47">
        <v>96.590800000000002</v>
      </c>
    </row>
    <row r="120" spans="11:12" x14ac:dyDescent="0.25">
      <c r="K120" s="74">
        <v>43988</v>
      </c>
      <c r="L120" s="47">
        <v>97.441100000000006</v>
      </c>
    </row>
    <row r="121" spans="11:12" x14ac:dyDescent="0.25">
      <c r="K121" s="74">
        <v>43995</v>
      </c>
      <c r="L121" s="47">
        <v>99.217200000000005</v>
      </c>
    </row>
    <row r="122" spans="11:12" x14ac:dyDescent="0.25">
      <c r="K122" s="74">
        <v>44002</v>
      </c>
      <c r="L122" s="47">
        <v>99.302300000000002</v>
      </c>
    </row>
    <row r="123" spans="11:12" x14ac:dyDescent="0.25">
      <c r="K123" s="74">
        <v>44009</v>
      </c>
      <c r="L123" s="47">
        <v>100.1186</v>
      </c>
    </row>
    <row r="124" spans="11:12" x14ac:dyDescent="0.25">
      <c r="K124" s="74">
        <v>44016</v>
      </c>
      <c r="L124" s="47">
        <v>101.17749999999999</v>
      </c>
    </row>
    <row r="125" spans="11:12" x14ac:dyDescent="0.25">
      <c r="K125" s="74">
        <v>44023</v>
      </c>
      <c r="L125" s="47">
        <v>100.9521</v>
      </c>
    </row>
    <row r="126" spans="11:12" x14ac:dyDescent="0.25">
      <c r="K126" s="74">
        <v>44030</v>
      </c>
      <c r="L126" s="47">
        <v>100.52849999999999</v>
      </c>
    </row>
    <row r="127" spans="11:12" x14ac:dyDescent="0.25">
      <c r="K127" s="74">
        <v>44037</v>
      </c>
      <c r="L127" s="47">
        <v>101.0758</v>
      </c>
    </row>
    <row r="128" spans="11:12" x14ac:dyDescent="0.25">
      <c r="K128" s="74">
        <v>44044</v>
      </c>
      <c r="L128" s="47">
        <v>101.8806</v>
      </c>
    </row>
    <row r="129" spans="1:12" x14ac:dyDescent="0.25">
      <c r="K129" s="74">
        <v>44051</v>
      </c>
      <c r="L129" s="47">
        <v>102.8493</v>
      </c>
    </row>
    <row r="130" spans="1:12" x14ac:dyDescent="0.25">
      <c r="K130" s="74">
        <v>44058</v>
      </c>
      <c r="L130" s="47">
        <v>103.5193</v>
      </c>
    </row>
    <row r="131" spans="1:12" x14ac:dyDescent="0.25">
      <c r="K131" s="74">
        <v>44065</v>
      </c>
      <c r="L131" s="47">
        <v>102.7706</v>
      </c>
    </row>
    <row r="132" spans="1:12" x14ac:dyDescent="0.25">
      <c r="K132" s="74">
        <v>44072</v>
      </c>
      <c r="L132" s="47">
        <v>102.5911</v>
      </c>
    </row>
    <row r="133" spans="1:12" x14ac:dyDescent="0.25">
      <c r="K133" s="74">
        <v>44079</v>
      </c>
      <c r="L133" s="47">
        <v>103.1758</v>
      </c>
    </row>
    <row r="134" spans="1:12" x14ac:dyDescent="0.25">
      <c r="K134" s="74">
        <v>44086</v>
      </c>
      <c r="L134" s="47">
        <v>102.9517</v>
      </c>
    </row>
    <row r="135" spans="1:12" x14ac:dyDescent="0.25">
      <c r="K135" s="74">
        <v>44093</v>
      </c>
      <c r="L135" s="47">
        <v>103.31959999999999</v>
      </c>
    </row>
    <row r="136" spans="1:12" x14ac:dyDescent="0.25">
      <c r="K136" s="74">
        <v>44100</v>
      </c>
      <c r="L136" s="47">
        <v>102.8603</v>
      </c>
    </row>
    <row r="137" spans="1:12" x14ac:dyDescent="0.25">
      <c r="K137" s="74">
        <v>44107</v>
      </c>
      <c r="L137" s="47">
        <v>102.1015</v>
      </c>
    </row>
    <row r="138" spans="1:12" x14ac:dyDescent="0.25">
      <c r="K138" s="74">
        <v>44114</v>
      </c>
      <c r="L138" s="47">
        <v>101.8073</v>
      </c>
    </row>
    <row r="139" spans="1:12" x14ac:dyDescent="0.25">
      <c r="A139" s="25"/>
      <c r="B139" s="24"/>
      <c r="K139" s="74">
        <v>44121</v>
      </c>
      <c r="L139" s="47">
        <v>102.87860000000001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95.329499999999996</v>
      </c>
    </row>
    <row r="152" spans="11:12" x14ac:dyDescent="0.25">
      <c r="K152" s="74">
        <v>43918</v>
      </c>
      <c r="L152" s="47">
        <v>93.221599999999995</v>
      </c>
    </row>
    <row r="153" spans="11:12" x14ac:dyDescent="0.25">
      <c r="K153" s="74">
        <v>43925</v>
      </c>
      <c r="L153" s="47">
        <v>92.943799999999996</v>
      </c>
    </row>
    <row r="154" spans="11:12" x14ac:dyDescent="0.25">
      <c r="K154" s="74">
        <v>43932</v>
      </c>
      <c r="L154" s="47">
        <v>93.584500000000006</v>
      </c>
    </row>
    <row r="155" spans="11:12" x14ac:dyDescent="0.25">
      <c r="K155" s="74">
        <v>43939</v>
      </c>
      <c r="L155" s="47">
        <v>95.953999999999994</v>
      </c>
    </row>
    <row r="156" spans="11:12" x14ac:dyDescent="0.25">
      <c r="K156" s="74">
        <v>43946</v>
      </c>
      <c r="L156" s="47">
        <v>94.482699999999994</v>
      </c>
    </row>
    <row r="157" spans="11:12" x14ac:dyDescent="0.25">
      <c r="K157" s="74">
        <v>43953</v>
      </c>
      <c r="L157" s="47">
        <v>94.712800000000001</v>
      </c>
    </row>
    <row r="158" spans="11:12" x14ac:dyDescent="0.25">
      <c r="K158" s="74">
        <v>43960</v>
      </c>
      <c r="L158" s="47">
        <v>94.687100000000001</v>
      </c>
    </row>
    <row r="159" spans="11:12" x14ac:dyDescent="0.25">
      <c r="K159" s="74">
        <v>43967</v>
      </c>
      <c r="L159" s="47">
        <v>94.600800000000007</v>
      </c>
    </row>
    <row r="160" spans="11:12" x14ac:dyDescent="0.25">
      <c r="K160" s="74">
        <v>43974</v>
      </c>
      <c r="L160" s="47">
        <v>94.718599999999995</v>
      </c>
    </row>
    <row r="161" spans="11:12" x14ac:dyDescent="0.25">
      <c r="K161" s="74">
        <v>43981</v>
      </c>
      <c r="L161" s="47">
        <v>95.783299999999997</v>
      </c>
    </row>
    <row r="162" spans="11:12" x14ac:dyDescent="0.25">
      <c r="K162" s="74">
        <v>43988</v>
      </c>
      <c r="L162" s="47">
        <v>96.193200000000004</v>
      </c>
    </row>
    <row r="163" spans="11:12" x14ac:dyDescent="0.25">
      <c r="K163" s="74">
        <v>43995</v>
      </c>
      <c r="L163" s="47">
        <v>98.523700000000005</v>
      </c>
    </row>
    <row r="164" spans="11:12" x14ac:dyDescent="0.25">
      <c r="K164" s="74">
        <v>44002</v>
      </c>
      <c r="L164" s="47">
        <v>99.062299999999993</v>
      </c>
    </row>
    <row r="165" spans="11:12" x14ac:dyDescent="0.25">
      <c r="K165" s="74">
        <v>44009</v>
      </c>
      <c r="L165" s="47">
        <v>99.458699999999993</v>
      </c>
    </row>
    <row r="166" spans="11:12" x14ac:dyDescent="0.25">
      <c r="K166" s="74">
        <v>44016</v>
      </c>
      <c r="L166" s="47">
        <v>99.978300000000004</v>
      </c>
    </row>
    <row r="167" spans="11:12" x14ac:dyDescent="0.25">
      <c r="K167" s="74">
        <v>44023</v>
      </c>
      <c r="L167" s="47">
        <v>98.368600000000001</v>
      </c>
    </row>
    <row r="168" spans="11:12" x14ac:dyDescent="0.25">
      <c r="K168" s="74">
        <v>44030</v>
      </c>
      <c r="L168" s="47">
        <v>97.761499999999998</v>
      </c>
    </row>
    <row r="169" spans="11:12" x14ac:dyDescent="0.25">
      <c r="K169" s="74">
        <v>44037</v>
      </c>
      <c r="L169" s="47">
        <v>98.183800000000005</v>
      </c>
    </row>
    <row r="170" spans="11:12" x14ac:dyDescent="0.25">
      <c r="K170" s="74">
        <v>44044</v>
      </c>
      <c r="L170" s="47">
        <v>98.973200000000006</v>
      </c>
    </row>
    <row r="171" spans="11:12" x14ac:dyDescent="0.25">
      <c r="K171" s="74">
        <v>44051</v>
      </c>
      <c r="L171" s="47">
        <v>99.007800000000003</v>
      </c>
    </row>
    <row r="172" spans="11:12" x14ac:dyDescent="0.25">
      <c r="K172" s="74">
        <v>44058</v>
      </c>
      <c r="L172" s="47">
        <v>98.327299999999994</v>
      </c>
    </row>
    <row r="173" spans="11:12" x14ac:dyDescent="0.25">
      <c r="K173" s="74">
        <v>44065</v>
      </c>
      <c r="L173" s="47">
        <v>98.095200000000006</v>
      </c>
    </row>
    <row r="174" spans="11:12" x14ac:dyDescent="0.25">
      <c r="K174" s="74">
        <v>44072</v>
      </c>
      <c r="L174" s="47">
        <v>98.340400000000002</v>
      </c>
    </row>
    <row r="175" spans="11:12" x14ac:dyDescent="0.25">
      <c r="K175" s="74">
        <v>44079</v>
      </c>
      <c r="L175" s="47">
        <v>99.285799999999995</v>
      </c>
    </row>
    <row r="176" spans="11:12" x14ac:dyDescent="0.25">
      <c r="K176" s="74">
        <v>44086</v>
      </c>
      <c r="L176" s="47">
        <v>98.831699999999998</v>
      </c>
    </row>
    <row r="177" spans="11:12" x14ac:dyDescent="0.25">
      <c r="K177" s="74">
        <v>44093</v>
      </c>
      <c r="L177" s="47">
        <v>99.796800000000005</v>
      </c>
    </row>
    <row r="178" spans="11:12" x14ac:dyDescent="0.25">
      <c r="K178" s="74">
        <v>44100</v>
      </c>
      <c r="L178" s="47">
        <v>99.86</v>
      </c>
    </row>
    <row r="179" spans="11:12" x14ac:dyDescent="0.25">
      <c r="K179" s="74">
        <v>44107</v>
      </c>
      <c r="L179" s="47">
        <v>99.5608</v>
      </c>
    </row>
    <row r="180" spans="11:12" x14ac:dyDescent="0.25">
      <c r="K180" s="74">
        <v>44114</v>
      </c>
      <c r="L180" s="47">
        <v>98.55</v>
      </c>
    </row>
    <row r="181" spans="11:12" x14ac:dyDescent="0.25">
      <c r="K181" s="74">
        <v>44121</v>
      </c>
      <c r="L181" s="47">
        <v>100.1863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42B2-D64D-4745-A32F-DC25B0DBE33A}">
  <sheetPr codeName="Sheet1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Education and training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-3.2051281465550141E-2</v>
      </c>
      <c r="C10" s="32">
        <v>1.6021437557576235E-3</v>
      </c>
      <c r="D10" s="32">
        <v>1.4887355822661208E-2</v>
      </c>
      <c r="E10" s="32">
        <v>3.3783032371417221E-3</v>
      </c>
      <c r="F10" s="32">
        <v>-1.0721971269134767E-2</v>
      </c>
      <c r="G10" s="32">
        <v>-1.2350764978489748E-2</v>
      </c>
      <c r="H10" s="32">
        <v>2.0876390872398565E-2</v>
      </c>
      <c r="I10" s="67">
        <v>-9.5668390942147408E-3</v>
      </c>
      <c r="J10" s="46"/>
      <c r="K10" s="46"/>
      <c r="L10" s="47"/>
    </row>
    <row r="11" spans="1:12" x14ac:dyDescent="0.25">
      <c r="A11" s="68" t="s">
        <v>6</v>
      </c>
      <c r="B11" s="32">
        <v>-2.5681281719324489E-2</v>
      </c>
      <c r="C11" s="32">
        <v>-1.2061116744169764E-2</v>
      </c>
      <c r="D11" s="32">
        <v>-2.1335490768297216E-3</v>
      </c>
      <c r="E11" s="32">
        <v>-3.6019666866065059E-3</v>
      </c>
      <c r="F11" s="32">
        <v>-1.5977194474672163E-2</v>
      </c>
      <c r="G11" s="32">
        <v>-3.2032028248037858E-2</v>
      </c>
      <c r="H11" s="32">
        <v>1.1150528365947432E-2</v>
      </c>
      <c r="I11" s="67">
        <v>-2.1890249633492176E-2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-6.8720938574994284E-2</v>
      </c>
      <c r="C12" s="32">
        <v>2.0650063317855682E-2</v>
      </c>
      <c r="D12" s="32">
        <v>4.6265685850281235E-2</v>
      </c>
      <c r="E12" s="32">
        <v>3.4566429696478718E-3</v>
      </c>
      <c r="F12" s="32">
        <v>-1.3121150191008013E-2</v>
      </c>
      <c r="G12" s="32">
        <v>1.7955271613104173E-2</v>
      </c>
      <c r="H12" s="32">
        <v>4.1492209645296763E-2</v>
      </c>
      <c r="I12" s="67">
        <v>-2.0839850363320034E-3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-1.532841648590022E-3</v>
      </c>
      <c r="C13" s="32">
        <v>1.1118199072121415E-2</v>
      </c>
      <c r="D13" s="32">
        <v>1.8438268873351538E-2</v>
      </c>
      <c r="E13" s="32">
        <v>3.2881445796348885E-2</v>
      </c>
      <c r="F13" s="32">
        <v>-2.8644245940874224E-3</v>
      </c>
      <c r="G13" s="32">
        <v>-8.6919749155141002E-3</v>
      </c>
      <c r="H13" s="32">
        <v>2.5940188225237026E-2</v>
      </c>
      <c r="I13" s="67">
        <v>1.4543740798505178E-2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5.0708718770485772E-2</v>
      </c>
      <c r="C14" s="32">
        <v>1.4785789658811055E-2</v>
      </c>
      <c r="D14" s="32">
        <v>1.8535586518546365E-2</v>
      </c>
      <c r="E14" s="32">
        <v>1.1781893585938175E-3</v>
      </c>
      <c r="F14" s="32">
        <v>5.1811180126557499E-2</v>
      </c>
      <c r="G14" s="32">
        <v>-8.244041390288448E-4</v>
      </c>
      <c r="H14" s="32">
        <v>1.0639697596680264E-2</v>
      </c>
      <c r="I14" s="67">
        <v>1.2353973393510742E-3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-2.4151425684110328E-2</v>
      </c>
      <c r="C15" s="32">
        <v>-1.8482127731661802E-2</v>
      </c>
      <c r="D15" s="32">
        <v>-8.6327676792076202E-3</v>
      </c>
      <c r="E15" s="32">
        <v>-6.1220815077126511E-3</v>
      </c>
      <c r="F15" s="32">
        <v>-1.6614632151885189E-2</v>
      </c>
      <c r="G15" s="32">
        <v>-3.0996520298898655E-2</v>
      </c>
      <c r="H15" s="32">
        <v>1.2889331442813567E-3</v>
      </c>
      <c r="I15" s="67">
        <v>-1.6368196560629711E-2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-2.5272483478594121E-2</v>
      </c>
      <c r="C16" s="32">
        <v>-3.5951183931622888E-3</v>
      </c>
      <c r="D16" s="32">
        <v>2.6223471247051711E-2</v>
      </c>
      <c r="E16" s="32">
        <v>-1.9528226057605957E-2</v>
      </c>
      <c r="F16" s="32">
        <v>-2.8641711226171873E-2</v>
      </c>
      <c r="G16" s="32">
        <v>-3.6815920537359714E-3</v>
      </c>
      <c r="H16" s="32">
        <v>1.7271157579138441E-2</v>
      </c>
      <c r="I16" s="67">
        <v>9.5384611413023013E-3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-2.6368879339590645E-2</v>
      </c>
      <c r="C17" s="32">
        <v>-6.5974385600554575E-3</v>
      </c>
      <c r="D17" s="32">
        <v>-1.5284703699408597E-3</v>
      </c>
      <c r="E17" s="32">
        <v>2.9076529425446918E-3</v>
      </c>
      <c r="F17" s="32">
        <v>3.0138663616299244E-3</v>
      </c>
      <c r="G17" s="32">
        <v>6.8262820763667076E-3</v>
      </c>
      <c r="H17" s="32">
        <v>2.9614695749286657E-2</v>
      </c>
      <c r="I17" s="67">
        <v>2.164137600355831E-3</v>
      </c>
      <c r="J17" s="46"/>
      <c r="K17" s="46"/>
      <c r="L17" s="47"/>
    </row>
    <row r="18" spans="1:12" x14ac:dyDescent="0.25">
      <c r="A18" s="69" t="s">
        <v>1</v>
      </c>
      <c r="B18" s="32">
        <v>-4.1807552101244982E-2</v>
      </c>
      <c r="C18" s="32">
        <v>1.3838876355432683E-2</v>
      </c>
      <c r="D18" s="32">
        <v>-4.1346772464079251E-3</v>
      </c>
      <c r="E18" s="32">
        <v>1.8048176988574305E-2</v>
      </c>
      <c r="F18" s="32">
        <v>-2.8172760961323151E-2</v>
      </c>
      <c r="G18" s="32">
        <v>-2.1059964288163924E-2</v>
      </c>
      <c r="H18" s="32">
        <v>1.0488384655912952E-2</v>
      </c>
      <c r="I18" s="67">
        <v>-3.1220892217202034E-2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-3.207721274860309E-2</v>
      </c>
      <c r="C20" s="32">
        <v>2.88334357278619E-3</v>
      </c>
      <c r="D20" s="32">
        <v>1.4538926369851213E-2</v>
      </c>
      <c r="E20" s="32">
        <v>5.1042620468177979E-4</v>
      </c>
      <c r="F20" s="32">
        <v>-1.5423109676981461E-2</v>
      </c>
      <c r="G20" s="32">
        <v>-1.0468742843331658E-2</v>
      </c>
      <c r="H20" s="32">
        <v>1.8998141934165602E-2</v>
      </c>
      <c r="I20" s="67">
        <v>-1.073277072370904E-2</v>
      </c>
      <c r="J20" s="46"/>
      <c r="K20" s="46"/>
      <c r="L20" s="46"/>
    </row>
    <row r="21" spans="1:12" x14ac:dyDescent="0.25">
      <c r="A21" s="68" t="s">
        <v>13</v>
      </c>
      <c r="B21" s="32">
        <v>-3.3112143219900081E-2</v>
      </c>
      <c r="C21" s="32">
        <v>1.4994916075707909E-3</v>
      </c>
      <c r="D21" s="32">
        <v>1.5153526094133785E-2</v>
      </c>
      <c r="E21" s="32">
        <v>4.6396034271436459E-3</v>
      </c>
      <c r="F21" s="32">
        <v>-9.7910979163201572E-3</v>
      </c>
      <c r="G21" s="32">
        <v>-1.3316233345458617E-2</v>
      </c>
      <c r="H21" s="32">
        <v>2.1774573510635831E-2</v>
      </c>
      <c r="I21" s="67">
        <v>-8.8705573197123133E-3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-9.3305606142639053E-2</v>
      </c>
      <c r="C22" s="32">
        <v>-4.8937022630797911E-2</v>
      </c>
      <c r="D22" s="32">
        <v>1.0061515061293047E-2</v>
      </c>
      <c r="E22" s="32">
        <v>7.833753774995289E-3</v>
      </c>
      <c r="F22" s="32">
        <v>0.13638094913300236</v>
      </c>
      <c r="G22" s="32">
        <v>-0.14754364125840924</v>
      </c>
      <c r="H22" s="32">
        <v>-6.6516992533133257E-3</v>
      </c>
      <c r="I22" s="67">
        <v>-2.5533875303490716E-2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-5.5865070575538134E-2</v>
      </c>
      <c r="C23" s="32">
        <v>2.1205422155017306E-3</v>
      </c>
      <c r="D23" s="32">
        <v>1.8581331242240262E-2</v>
      </c>
      <c r="E23" s="32">
        <v>4.2040732074721809E-3</v>
      </c>
      <c r="F23" s="32">
        <v>3.7328915890468828E-3</v>
      </c>
      <c r="G23" s="32">
        <v>-2.2322070648106318E-2</v>
      </c>
      <c r="H23" s="32">
        <v>2.4167096173289382E-2</v>
      </c>
      <c r="I23" s="67">
        <v>-1.1536079536968002E-2</v>
      </c>
      <c r="J23" s="46"/>
      <c r="K23" s="46" t="s">
        <v>48</v>
      </c>
      <c r="L23" s="47">
        <v>95.33</v>
      </c>
    </row>
    <row r="24" spans="1:12" x14ac:dyDescent="0.25">
      <c r="A24" s="68" t="s">
        <v>50</v>
      </c>
      <c r="B24" s="32">
        <v>-9.310964018472534E-3</v>
      </c>
      <c r="C24" s="32">
        <v>7.707454910491629E-3</v>
      </c>
      <c r="D24" s="32">
        <v>1.5330816505716438E-2</v>
      </c>
      <c r="E24" s="32">
        <v>2.7395194966248759E-3</v>
      </c>
      <c r="F24" s="32">
        <v>6.8407271350887644E-3</v>
      </c>
      <c r="G24" s="32">
        <v>-9.6685008883679036E-4</v>
      </c>
      <c r="H24" s="32">
        <v>2.3899321193917578E-2</v>
      </c>
      <c r="I24" s="67">
        <v>-8.6020158872154306E-3</v>
      </c>
      <c r="J24" s="46"/>
      <c r="K24" s="46" t="s">
        <v>49</v>
      </c>
      <c r="L24" s="47">
        <v>94.21</v>
      </c>
    </row>
    <row r="25" spans="1:12" x14ac:dyDescent="0.25">
      <c r="A25" s="68" t="s">
        <v>51</v>
      </c>
      <c r="B25" s="32">
        <v>-1.0618818095094684E-2</v>
      </c>
      <c r="C25" s="32">
        <v>6.372799040443855E-3</v>
      </c>
      <c r="D25" s="32">
        <v>1.6151626873528224E-2</v>
      </c>
      <c r="E25" s="32">
        <v>5.4397777115167134E-3</v>
      </c>
      <c r="F25" s="32">
        <v>6.2714325520119019E-4</v>
      </c>
      <c r="G25" s="32">
        <v>-5.8487431102108856E-3</v>
      </c>
      <c r="H25" s="32">
        <v>2.1856029960738876E-2</v>
      </c>
      <c r="I25" s="67">
        <v>-7.5666793206360383E-3</v>
      </c>
      <c r="J25" s="46"/>
      <c r="K25" s="46" t="s">
        <v>50</v>
      </c>
      <c r="L25" s="47">
        <v>98.31</v>
      </c>
    </row>
    <row r="26" spans="1:12" ht="17.25" customHeight="1" x14ac:dyDescent="0.25">
      <c r="A26" s="68" t="s">
        <v>52</v>
      </c>
      <c r="B26" s="32">
        <v>-1.4174683672265931E-2</v>
      </c>
      <c r="C26" s="32">
        <v>6.1648674434848783E-3</v>
      </c>
      <c r="D26" s="32">
        <v>1.5604259848785773E-2</v>
      </c>
      <c r="E26" s="32">
        <v>4.761567589808946E-3</v>
      </c>
      <c r="F26" s="32">
        <v>-1.2154153529507994E-2</v>
      </c>
      <c r="G26" s="32">
        <v>-6.5740322650336136E-3</v>
      </c>
      <c r="H26" s="32">
        <v>2.209438358167759E-2</v>
      </c>
      <c r="I26" s="67">
        <v>-6.580641977733892E-3</v>
      </c>
      <c r="J26" s="58"/>
      <c r="K26" s="50" t="s">
        <v>51</v>
      </c>
      <c r="L26" s="47">
        <v>98.31</v>
      </c>
    </row>
    <row r="27" spans="1:12" x14ac:dyDescent="0.25">
      <c r="A27" s="68" t="s">
        <v>53</v>
      </c>
      <c r="B27" s="32">
        <v>-7.2592956576361223E-2</v>
      </c>
      <c r="C27" s="32">
        <v>-2.9462760199557847E-3</v>
      </c>
      <c r="D27" s="32">
        <v>1.4797989226860819E-2</v>
      </c>
      <c r="E27" s="32">
        <v>1.1709651261058163E-3</v>
      </c>
      <c r="F27" s="32">
        <v>-7.6570219726229904E-2</v>
      </c>
      <c r="G27" s="32">
        <v>-3.2248444162460199E-2</v>
      </c>
      <c r="H27" s="32">
        <v>1.4629377363117424E-2</v>
      </c>
      <c r="I27" s="67">
        <v>-1.5915607731478931E-2</v>
      </c>
      <c r="J27" s="53"/>
      <c r="K27" s="41" t="s">
        <v>52</v>
      </c>
      <c r="L27" s="47">
        <v>97.98</v>
      </c>
    </row>
    <row r="28" spans="1:12" ht="15.75" thickBot="1" x14ac:dyDescent="0.3">
      <c r="A28" s="70" t="s">
        <v>54</v>
      </c>
      <c r="B28" s="71">
        <v>-0.13637302423603792</v>
      </c>
      <c r="C28" s="71">
        <v>-3.5695267459192603E-3</v>
      </c>
      <c r="D28" s="71">
        <v>1.9982775900863503E-2</v>
      </c>
      <c r="E28" s="71">
        <v>-2.1186458218631632E-3</v>
      </c>
      <c r="F28" s="71">
        <v>-0.1254968864917515</v>
      </c>
      <c r="G28" s="71">
        <v>-6.0616823438495726E-2</v>
      </c>
      <c r="H28" s="71">
        <v>-1.3806509078186924E-2</v>
      </c>
      <c r="I28" s="72">
        <v>-2.3933607994409356E-2</v>
      </c>
      <c r="J28" s="53"/>
      <c r="K28" s="41" t="s">
        <v>53</v>
      </c>
      <c r="L28" s="47">
        <v>93.01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86.67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Education and training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89.77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92.69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97.57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91.39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84.67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90.67</v>
      </c>
    </row>
    <row r="42" spans="1:12" x14ac:dyDescent="0.25">
      <c r="K42" s="46" t="s">
        <v>49</v>
      </c>
      <c r="L42" s="47">
        <v>94.41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99.07</v>
      </c>
    </row>
    <row r="44" spans="1:12" ht="15.4" customHeight="1" x14ac:dyDescent="0.25">
      <c r="A44" s="26" t="str">
        <f>"Indexed number of payroll jobs in "&amp;$L$1&amp;" each week by age group"</f>
        <v>Indexed number of payroll jobs in Education and training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98.94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98.58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92.74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86.36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97.73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92.09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98.41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103.63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99.67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96.72</v>
      </c>
    </row>
    <row r="58" spans="1:12" ht="15.4" customHeight="1" x14ac:dyDescent="0.25">
      <c r="K58" s="41" t="s">
        <v>2</v>
      </c>
      <c r="L58" s="47">
        <v>97.63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Education and training each week by State and Territory</v>
      </c>
      <c r="K59" s="41" t="s">
        <v>1</v>
      </c>
      <c r="L59" s="47">
        <v>93.55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97.17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97.57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103.57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98.41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93.91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97.37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95.45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96.93</v>
      </c>
    </row>
    <row r="71" spans="1:12" ht="15.4" customHeight="1" x14ac:dyDescent="0.25">
      <c r="K71" s="46" t="s">
        <v>5</v>
      </c>
      <c r="L71" s="47">
        <v>94.11</v>
      </c>
    </row>
    <row r="72" spans="1:12" ht="15.4" customHeight="1" x14ac:dyDescent="0.25">
      <c r="K72" s="46" t="s">
        <v>46</v>
      </c>
      <c r="L72" s="47">
        <v>98.44</v>
      </c>
    </row>
    <row r="73" spans="1:12" ht="15.4" customHeight="1" x14ac:dyDescent="0.25">
      <c r="K73" s="50" t="s">
        <v>4</v>
      </c>
      <c r="L73" s="47">
        <v>105.25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Education and training each week by State and Territory</v>
      </c>
      <c r="K74" s="41" t="s">
        <v>3</v>
      </c>
      <c r="L74" s="47">
        <v>97.97</v>
      </c>
    </row>
    <row r="75" spans="1:12" ht="15.4" customHeight="1" x14ac:dyDescent="0.25">
      <c r="K75" s="41" t="s">
        <v>45</v>
      </c>
      <c r="L75" s="47">
        <v>96.37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97.78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95.16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98.81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98.57</v>
      </c>
    </row>
    <row r="84" spans="1:12" ht="15.4" customHeight="1" x14ac:dyDescent="0.25">
      <c r="K84" s="50" t="s">
        <v>4</v>
      </c>
      <c r="L84" s="47">
        <v>102.78</v>
      </c>
    </row>
    <row r="85" spans="1:12" ht="15.4" customHeight="1" x14ac:dyDescent="0.25">
      <c r="K85" s="41" t="s">
        <v>3</v>
      </c>
      <c r="L85" s="47">
        <v>98.91</v>
      </c>
    </row>
    <row r="86" spans="1:12" ht="15.4" customHeight="1" x14ac:dyDescent="0.25">
      <c r="K86" s="41" t="s">
        <v>45</v>
      </c>
      <c r="L86" s="47">
        <v>97.48</v>
      </c>
    </row>
    <row r="87" spans="1:12" ht="15.4" customHeight="1" x14ac:dyDescent="0.25">
      <c r="K87" s="41" t="s">
        <v>2</v>
      </c>
      <c r="L87" s="47">
        <v>97.73</v>
      </c>
    </row>
    <row r="88" spans="1:12" ht="15.4" customHeight="1" x14ac:dyDescent="0.25">
      <c r="K88" s="41" t="s">
        <v>1</v>
      </c>
      <c r="L88" s="47">
        <v>94.79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97.76</v>
      </c>
    </row>
    <row r="91" spans="1:12" ht="15" customHeight="1" x14ac:dyDescent="0.25">
      <c r="K91" s="46" t="s">
        <v>5</v>
      </c>
      <c r="L91" s="47">
        <v>88.85</v>
      </c>
    </row>
    <row r="92" spans="1:12" ht="15" customHeight="1" x14ac:dyDescent="0.25">
      <c r="A92" s="26"/>
      <c r="K92" s="46" t="s">
        <v>46</v>
      </c>
      <c r="L92" s="47">
        <v>97.89</v>
      </c>
    </row>
    <row r="93" spans="1:12" ht="15" customHeight="1" x14ac:dyDescent="0.25">
      <c r="K93" s="50" t="s">
        <v>4</v>
      </c>
      <c r="L93" s="47">
        <v>102.27</v>
      </c>
    </row>
    <row r="94" spans="1:12" ht="15" customHeight="1" x14ac:dyDescent="0.25">
      <c r="K94" s="41" t="s">
        <v>3</v>
      </c>
      <c r="L94" s="47">
        <v>98.07</v>
      </c>
    </row>
    <row r="95" spans="1:12" ht="15" customHeight="1" x14ac:dyDescent="0.25">
      <c r="K95" s="41" t="s">
        <v>45</v>
      </c>
      <c r="L95" s="47">
        <v>94.65</v>
      </c>
    </row>
    <row r="96" spans="1:12" ht="15" customHeight="1" x14ac:dyDescent="0.25">
      <c r="K96" s="41" t="s">
        <v>2</v>
      </c>
      <c r="L96" s="47">
        <v>97.3</v>
      </c>
    </row>
    <row r="97" spans="1:12" ht="15" customHeight="1" x14ac:dyDescent="0.25">
      <c r="K97" s="41" t="s">
        <v>1</v>
      </c>
      <c r="L97" s="47">
        <v>95.7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97.53</v>
      </c>
    </row>
    <row r="100" spans="1:12" x14ac:dyDescent="0.25">
      <c r="A100" s="25"/>
      <c r="B100" s="24"/>
      <c r="K100" s="46" t="s">
        <v>5</v>
      </c>
      <c r="L100" s="47">
        <v>92.96</v>
      </c>
    </row>
    <row r="101" spans="1:12" x14ac:dyDescent="0.25">
      <c r="A101" s="25"/>
      <c r="B101" s="24"/>
      <c r="K101" s="46" t="s">
        <v>46</v>
      </c>
      <c r="L101" s="47">
        <v>100.15</v>
      </c>
    </row>
    <row r="102" spans="1:12" x14ac:dyDescent="0.25">
      <c r="A102" s="25"/>
      <c r="B102" s="24"/>
      <c r="K102" s="50" t="s">
        <v>4</v>
      </c>
      <c r="L102" s="47">
        <v>104.31</v>
      </c>
    </row>
    <row r="103" spans="1:12" x14ac:dyDescent="0.25">
      <c r="A103" s="25"/>
      <c r="B103" s="24"/>
      <c r="K103" s="41" t="s">
        <v>3</v>
      </c>
      <c r="L103" s="47">
        <v>97.15</v>
      </c>
    </row>
    <row r="104" spans="1:12" x14ac:dyDescent="0.25">
      <c r="A104" s="25"/>
      <c r="B104" s="24"/>
      <c r="K104" s="41" t="s">
        <v>45</v>
      </c>
      <c r="L104" s="47">
        <v>97.13</v>
      </c>
    </row>
    <row r="105" spans="1:12" x14ac:dyDescent="0.25">
      <c r="A105" s="25"/>
      <c r="B105" s="24"/>
      <c r="K105" s="41" t="s">
        <v>2</v>
      </c>
      <c r="L105" s="47">
        <v>97</v>
      </c>
    </row>
    <row r="106" spans="1:12" x14ac:dyDescent="0.25">
      <c r="A106" s="25"/>
      <c r="B106" s="24"/>
      <c r="K106" s="41" t="s">
        <v>1</v>
      </c>
      <c r="L106" s="47">
        <v>95.38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100.48609999999999</v>
      </c>
    </row>
    <row r="110" spans="1:12" x14ac:dyDescent="0.25">
      <c r="K110" s="74">
        <v>43918</v>
      </c>
      <c r="L110" s="47">
        <v>99.189599999999999</v>
      </c>
    </row>
    <row r="111" spans="1:12" x14ac:dyDescent="0.25">
      <c r="K111" s="74">
        <v>43925</v>
      </c>
      <c r="L111" s="47">
        <v>96.481800000000007</v>
      </c>
    </row>
    <row r="112" spans="1:12" x14ac:dyDescent="0.25">
      <c r="K112" s="74">
        <v>43932</v>
      </c>
      <c r="L112" s="47">
        <v>93.338800000000006</v>
      </c>
    </row>
    <row r="113" spans="11:12" x14ac:dyDescent="0.25">
      <c r="K113" s="74">
        <v>43939</v>
      </c>
      <c r="L113" s="47">
        <v>90.964699999999993</v>
      </c>
    </row>
    <row r="114" spans="11:12" x14ac:dyDescent="0.25">
      <c r="K114" s="74">
        <v>43946</v>
      </c>
      <c r="L114" s="47">
        <v>90.263499999999993</v>
      </c>
    </row>
    <row r="115" spans="11:12" x14ac:dyDescent="0.25">
      <c r="K115" s="74">
        <v>43953</v>
      </c>
      <c r="L115" s="47">
        <v>91.056899999999999</v>
      </c>
    </row>
    <row r="116" spans="11:12" x14ac:dyDescent="0.25">
      <c r="K116" s="74">
        <v>43960</v>
      </c>
      <c r="L116" s="47">
        <v>92.625100000000003</v>
      </c>
    </row>
    <row r="117" spans="11:12" x14ac:dyDescent="0.25">
      <c r="K117" s="74">
        <v>43967</v>
      </c>
      <c r="L117" s="47">
        <v>94.666499999999999</v>
      </c>
    </row>
    <row r="118" spans="11:12" x14ac:dyDescent="0.25">
      <c r="K118" s="74">
        <v>43974</v>
      </c>
      <c r="L118" s="47">
        <v>95.087999999999994</v>
      </c>
    </row>
    <row r="119" spans="11:12" x14ac:dyDescent="0.25">
      <c r="K119" s="74">
        <v>43981</v>
      </c>
      <c r="L119" s="47">
        <v>95.403199999999998</v>
      </c>
    </row>
    <row r="120" spans="11:12" x14ac:dyDescent="0.25">
      <c r="K120" s="74">
        <v>43988</v>
      </c>
      <c r="L120" s="47">
        <v>95.863799999999998</v>
      </c>
    </row>
    <row r="121" spans="11:12" x14ac:dyDescent="0.25">
      <c r="K121" s="74">
        <v>43995</v>
      </c>
      <c r="L121" s="47">
        <v>95.282799999999995</v>
      </c>
    </row>
    <row r="122" spans="11:12" x14ac:dyDescent="0.25">
      <c r="K122" s="74">
        <v>44002</v>
      </c>
      <c r="L122" s="47">
        <v>95.618399999999994</v>
      </c>
    </row>
    <row r="123" spans="11:12" x14ac:dyDescent="0.25">
      <c r="K123" s="74">
        <v>44009</v>
      </c>
      <c r="L123" s="47">
        <v>96.360799999999998</v>
      </c>
    </row>
    <row r="124" spans="11:12" x14ac:dyDescent="0.25">
      <c r="K124" s="74">
        <v>44016</v>
      </c>
      <c r="L124" s="47">
        <v>95.831199999999995</v>
      </c>
    </row>
    <row r="125" spans="11:12" x14ac:dyDescent="0.25">
      <c r="K125" s="74">
        <v>44023</v>
      </c>
      <c r="L125" s="47">
        <v>93.315799999999996</v>
      </c>
    </row>
    <row r="126" spans="11:12" x14ac:dyDescent="0.25">
      <c r="K126" s="74">
        <v>44030</v>
      </c>
      <c r="L126" s="47">
        <v>91.839100000000002</v>
      </c>
    </row>
    <row r="127" spans="11:12" x14ac:dyDescent="0.25">
      <c r="K127" s="74">
        <v>44037</v>
      </c>
      <c r="L127" s="47">
        <v>93.169300000000007</v>
      </c>
    </row>
    <row r="128" spans="11:12" x14ac:dyDescent="0.25">
      <c r="K128" s="74">
        <v>44044</v>
      </c>
      <c r="L128" s="47">
        <v>94.534599999999998</v>
      </c>
    </row>
    <row r="129" spans="1:12" x14ac:dyDescent="0.25">
      <c r="K129" s="74">
        <v>44051</v>
      </c>
      <c r="L129" s="47">
        <v>94.952299999999994</v>
      </c>
    </row>
    <row r="130" spans="1:12" x14ac:dyDescent="0.25">
      <c r="K130" s="74">
        <v>44058</v>
      </c>
      <c r="L130" s="47">
        <v>95.311400000000006</v>
      </c>
    </row>
    <row r="131" spans="1:12" x14ac:dyDescent="0.25">
      <c r="K131" s="74">
        <v>44065</v>
      </c>
      <c r="L131" s="47">
        <v>95.468699999999998</v>
      </c>
    </row>
    <row r="132" spans="1:12" x14ac:dyDescent="0.25">
      <c r="K132" s="74">
        <v>44072</v>
      </c>
      <c r="L132" s="47">
        <v>95.487300000000005</v>
      </c>
    </row>
    <row r="133" spans="1:12" x14ac:dyDescent="0.25">
      <c r="K133" s="74">
        <v>44079</v>
      </c>
      <c r="L133" s="47">
        <v>95.735500000000002</v>
      </c>
    </row>
    <row r="134" spans="1:12" x14ac:dyDescent="0.25">
      <c r="K134" s="74">
        <v>44086</v>
      </c>
      <c r="L134" s="47">
        <v>96.165099999999995</v>
      </c>
    </row>
    <row r="135" spans="1:12" x14ac:dyDescent="0.25">
      <c r="K135" s="74">
        <v>44093</v>
      </c>
      <c r="L135" s="47">
        <v>96.64</v>
      </c>
    </row>
    <row r="136" spans="1:12" x14ac:dyDescent="0.25">
      <c r="K136" s="74">
        <v>44100</v>
      </c>
      <c r="L136" s="47">
        <v>96.216300000000004</v>
      </c>
    </row>
    <row r="137" spans="1:12" x14ac:dyDescent="0.25">
      <c r="K137" s="74">
        <v>44107</v>
      </c>
      <c r="L137" s="47">
        <v>95.053899999999999</v>
      </c>
    </row>
    <row r="138" spans="1:12" x14ac:dyDescent="0.25">
      <c r="K138" s="74">
        <v>44114</v>
      </c>
      <c r="L138" s="47">
        <v>95.375</v>
      </c>
    </row>
    <row r="139" spans="1:12" x14ac:dyDescent="0.25">
      <c r="A139" s="25"/>
      <c r="B139" s="24"/>
      <c r="K139" s="74">
        <v>44121</v>
      </c>
      <c r="L139" s="47">
        <v>96.794899999999998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102.1079</v>
      </c>
    </row>
    <row r="152" spans="11:12" x14ac:dyDescent="0.25">
      <c r="K152" s="74">
        <v>43918</v>
      </c>
      <c r="L152" s="47">
        <v>101.4924</v>
      </c>
    </row>
    <row r="153" spans="11:12" x14ac:dyDescent="0.25">
      <c r="K153" s="74">
        <v>43925</v>
      </c>
      <c r="L153" s="47">
        <v>99.439400000000006</v>
      </c>
    </row>
    <row r="154" spans="11:12" x14ac:dyDescent="0.25">
      <c r="K154" s="74">
        <v>43932</v>
      </c>
      <c r="L154" s="47">
        <v>97.753200000000007</v>
      </c>
    </row>
    <row r="155" spans="11:12" x14ac:dyDescent="0.25">
      <c r="K155" s="74">
        <v>43939</v>
      </c>
      <c r="L155" s="47">
        <v>96.841800000000006</v>
      </c>
    </row>
    <row r="156" spans="11:12" x14ac:dyDescent="0.25">
      <c r="K156" s="74">
        <v>43946</v>
      </c>
      <c r="L156" s="47">
        <v>96.1648</v>
      </c>
    </row>
    <row r="157" spans="11:12" x14ac:dyDescent="0.25">
      <c r="K157" s="74">
        <v>43953</v>
      </c>
      <c r="L157" s="47">
        <v>97.730199999999996</v>
      </c>
    </row>
    <row r="158" spans="11:12" x14ac:dyDescent="0.25">
      <c r="K158" s="74">
        <v>43960</v>
      </c>
      <c r="L158" s="47">
        <v>98.282899999999998</v>
      </c>
    </row>
    <row r="159" spans="11:12" x14ac:dyDescent="0.25">
      <c r="K159" s="74">
        <v>43967</v>
      </c>
      <c r="L159" s="47">
        <v>99.5124</v>
      </c>
    </row>
    <row r="160" spans="11:12" x14ac:dyDescent="0.25">
      <c r="K160" s="74">
        <v>43974</v>
      </c>
      <c r="L160" s="47">
        <v>99.436800000000005</v>
      </c>
    </row>
    <row r="161" spans="11:12" x14ac:dyDescent="0.25">
      <c r="K161" s="74">
        <v>43981</v>
      </c>
      <c r="L161" s="47">
        <v>100.3788</v>
      </c>
    </row>
    <row r="162" spans="11:12" x14ac:dyDescent="0.25">
      <c r="K162" s="74">
        <v>43988</v>
      </c>
      <c r="L162" s="47">
        <v>101.46599999999999</v>
      </c>
    </row>
    <row r="163" spans="11:12" x14ac:dyDescent="0.25">
      <c r="K163" s="74">
        <v>43995</v>
      </c>
      <c r="L163" s="47">
        <v>102.90309999999999</v>
      </c>
    </row>
    <row r="164" spans="11:12" x14ac:dyDescent="0.25">
      <c r="K164" s="74">
        <v>44002</v>
      </c>
      <c r="L164" s="47">
        <v>103.8794</v>
      </c>
    </row>
    <row r="165" spans="11:12" x14ac:dyDescent="0.25">
      <c r="K165" s="74">
        <v>44009</v>
      </c>
      <c r="L165" s="47">
        <v>104.7163</v>
      </c>
    </row>
    <row r="166" spans="11:12" x14ac:dyDescent="0.25">
      <c r="K166" s="74">
        <v>44016</v>
      </c>
      <c r="L166" s="47">
        <v>101.77070000000001</v>
      </c>
    </row>
    <row r="167" spans="11:12" x14ac:dyDescent="0.25">
      <c r="K167" s="74">
        <v>44023</v>
      </c>
      <c r="L167" s="47">
        <v>98.023799999999994</v>
      </c>
    </row>
    <row r="168" spans="11:12" x14ac:dyDescent="0.25">
      <c r="K168" s="74">
        <v>44030</v>
      </c>
      <c r="L168" s="47">
        <v>96.694599999999994</v>
      </c>
    </row>
    <row r="169" spans="11:12" x14ac:dyDescent="0.25">
      <c r="K169" s="74">
        <v>44037</v>
      </c>
      <c r="L169" s="47">
        <v>96.951800000000006</v>
      </c>
    </row>
    <row r="170" spans="11:12" x14ac:dyDescent="0.25">
      <c r="K170" s="74">
        <v>44044</v>
      </c>
      <c r="L170" s="47">
        <v>98.540599999999998</v>
      </c>
    </row>
    <row r="171" spans="11:12" x14ac:dyDescent="0.25">
      <c r="K171" s="74">
        <v>44051</v>
      </c>
      <c r="L171" s="47">
        <v>98.798599999999993</v>
      </c>
    </row>
    <row r="172" spans="11:12" x14ac:dyDescent="0.25">
      <c r="K172" s="74">
        <v>44058</v>
      </c>
      <c r="L172" s="47">
        <v>98.338200000000001</v>
      </c>
    </row>
    <row r="173" spans="11:12" x14ac:dyDescent="0.25">
      <c r="K173" s="74">
        <v>44065</v>
      </c>
      <c r="L173" s="47">
        <v>98.718900000000005</v>
      </c>
    </row>
    <row r="174" spans="11:12" x14ac:dyDescent="0.25">
      <c r="K174" s="74">
        <v>44072</v>
      </c>
      <c r="L174" s="47">
        <v>98.466399999999993</v>
      </c>
    </row>
    <row r="175" spans="11:12" x14ac:dyDescent="0.25">
      <c r="K175" s="74">
        <v>44079</v>
      </c>
      <c r="L175" s="47">
        <v>98.811800000000005</v>
      </c>
    </row>
    <row r="176" spans="11:12" x14ac:dyDescent="0.25">
      <c r="K176" s="74">
        <v>44086</v>
      </c>
      <c r="L176" s="47">
        <v>99.229100000000003</v>
      </c>
    </row>
    <row r="177" spans="11:12" x14ac:dyDescent="0.25">
      <c r="K177" s="74">
        <v>44093</v>
      </c>
      <c r="L177" s="47">
        <v>100.1649</v>
      </c>
    </row>
    <row r="178" spans="11:12" x14ac:dyDescent="0.25">
      <c r="K178" s="74">
        <v>44100</v>
      </c>
      <c r="L178" s="47">
        <v>99.583100000000002</v>
      </c>
    </row>
    <row r="179" spans="11:12" x14ac:dyDescent="0.25">
      <c r="K179" s="74">
        <v>44107</v>
      </c>
      <c r="L179" s="47">
        <v>97.840800000000002</v>
      </c>
    </row>
    <row r="180" spans="11:12" x14ac:dyDescent="0.25">
      <c r="K180" s="74">
        <v>44114</v>
      </c>
      <c r="L180" s="47">
        <v>96.904799999999994</v>
      </c>
    </row>
    <row r="181" spans="11:12" x14ac:dyDescent="0.25">
      <c r="K181" s="74">
        <v>44121</v>
      </c>
      <c r="L181" s="47">
        <v>98.927800000000005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059F-4938-46DC-A348-AF03433D8D7C}">
  <sheetPr codeName="Sheet2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Health care and social assistance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2.9521169796562496E-3</v>
      </c>
      <c r="C10" s="32">
        <v>-1.3528498695395186E-2</v>
      </c>
      <c r="D10" s="32">
        <v>-9.6468149030031203E-3</v>
      </c>
      <c r="E10" s="32">
        <v>-4.0410932533354593E-3</v>
      </c>
      <c r="F10" s="32">
        <v>2.5063334757801314E-2</v>
      </c>
      <c r="G10" s="32">
        <v>-1.5619053886731682E-2</v>
      </c>
      <c r="H10" s="32">
        <v>-1.4621906642368065E-3</v>
      </c>
      <c r="I10" s="67">
        <v>-7.6717105036385735E-3</v>
      </c>
      <c r="J10" s="46"/>
      <c r="K10" s="46"/>
      <c r="L10" s="47"/>
    </row>
    <row r="11" spans="1:12" x14ac:dyDescent="0.25">
      <c r="A11" s="68" t="s">
        <v>6</v>
      </c>
      <c r="B11" s="32">
        <v>7.0259058725532508E-3</v>
      </c>
      <c r="C11" s="32">
        <v>-1.5597716779714776E-2</v>
      </c>
      <c r="D11" s="32">
        <v>-1.2302281263978254E-2</v>
      </c>
      <c r="E11" s="32">
        <v>-1.694438327338621E-3</v>
      </c>
      <c r="F11" s="32">
        <v>3.8838117806813788E-2</v>
      </c>
      <c r="G11" s="32">
        <v>6.8574948752520015E-3</v>
      </c>
      <c r="H11" s="32">
        <v>-1.1323727008919482E-3</v>
      </c>
      <c r="I11" s="67">
        <v>9.2905103061369232E-5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-2.7755303963350464E-3</v>
      </c>
      <c r="C12" s="32">
        <v>-1.5141267090607924E-2</v>
      </c>
      <c r="D12" s="32">
        <v>-2.0450559212774277E-2</v>
      </c>
      <c r="E12" s="32">
        <v>2.7341702932393019E-4</v>
      </c>
      <c r="F12" s="32">
        <v>3.8920327049916548E-2</v>
      </c>
      <c r="G12" s="32">
        <v>-1.6428628358819308E-2</v>
      </c>
      <c r="H12" s="32">
        <v>-1.7491556614159132E-2</v>
      </c>
      <c r="I12" s="67">
        <v>-2.1426712251004787E-4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-2.1579667198541208E-2</v>
      </c>
      <c r="C13" s="32">
        <v>-1.8170957014410627E-2</v>
      </c>
      <c r="D13" s="32">
        <v>1.527830542850328E-3</v>
      </c>
      <c r="E13" s="32">
        <v>-1.3826856020154654E-2</v>
      </c>
      <c r="F13" s="32">
        <v>-1.7559479383510879E-2</v>
      </c>
      <c r="G13" s="32">
        <v>-5.8468492947247541E-2</v>
      </c>
      <c r="H13" s="32">
        <v>9.3092711564364272E-3</v>
      </c>
      <c r="I13" s="67">
        <v>-2.2359284226735276E-2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1.3127508280859734E-2</v>
      </c>
      <c r="C14" s="32">
        <v>-6.1523959500071612E-3</v>
      </c>
      <c r="D14" s="32">
        <v>-1.255845214746909E-2</v>
      </c>
      <c r="E14" s="32">
        <v>-1.1116124984866804E-3</v>
      </c>
      <c r="F14" s="32">
        <v>3.4516732221064883E-2</v>
      </c>
      <c r="G14" s="32">
        <v>1.7383664065728777E-3</v>
      </c>
      <c r="H14" s="32">
        <v>1.4263751352512566E-2</v>
      </c>
      <c r="I14" s="67">
        <v>-2.1498288364929063E-2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4.215147836023414E-2</v>
      </c>
      <c r="C15" s="32">
        <v>4.6153228304894878E-3</v>
      </c>
      <c r="D15" s="32">
        <v>2.9753647178769604E-3</v>
      </c>
      <c r="E15" s="32">
        <v>-1.7610566339804068E-3</v>
      </c>
      <c r="F15" s="32">
        <v>3.5862003056539082E-2</v>
      </c>
      <c r="G15" s="32">
        <v>9.1432257931067795E-3</v>
      </c>
      <c r="H15" s="32">
        <v>5.3060440429109068E-3</v>
      </c>
      <c r="I15" s="67">
        <v>-1.0584514110118293E-2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3.8777760277208806E-3</v>
      </c>
      <c r="C16" s="32">
        <v>-3.4948485373843541E-2</v>
      </c>
      <c r="D16" s="32">
        <v>-7.0943861813694831E-3</v>
      </c>
      <c r="E16" s="32">
        <v>-1.2191490654985926E-2</v>
      </c>
      <c r="F16" s="32">
        <v>5.03351972343975E-2</v>
      </c>
      <c r="G16" s="32">
        <v>-5.2210296574168757E-2</v>
      </c>
      <c r="H16" s="32">
        <v>0</v>
      </c>
      <c r="I16" s="67">
        <v>-1.7629867018192025E-2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3.6162387231089443E-2</v>
      </c>
      <c r="C17" s="32">
        <v>-3.1691123137866928E-4</v>
      </c>
      <c r="D17" s="32">
        <v>-6.0290691223787718E-3</v>
      </c>
      <c r="E17" s="32">
        <v>-3.9783401480826264E-3</v>
      </c>
      <c r="F17" s="32">
        <v>3.6822626582519558E-2</v>
      </c>
      <c r="G17" s="32">
        <v>2.0316667835094337E-2</v>
      </c>
      <c r="H17" s="32">
        <v>1.625758312246961E-2</v>
      </c>
      <c r="I17" s="67">
        <v>3.8916254960821295E-3</v>
      </c>
      <c r="J17" s="46"/>
      <c r="K17" s="46"/>
      <c r="L17" s="47"/>
    </row>
    <row r="18" spans="1:12" x14ac:dyDescent="0.25">
      <c r="A18" s="69" t="s">
        <v>1</v>
      </c>
      <c r="B18" s="32">
        <v>3.4808857321913633E-2</v>
      </c>
      <c r="C18" s="32">
        <v>-2.612208787968151E-2</v>
      </c>
      <c r="D18" s="32">
        <v>-2.1601817104483501E-2</v>
      </c>
      <c r="E18" s="32">
        <v>-3.7876924590486416E-3</v>
      </c>
      <c r="F18" s="32">
        <v>4.3474237675742655E-2</v>
      </c>
      <c r="G18" s="32">
        <v>-1.6682843653129331E-2</v>
      </c>
      <c r="H18" s="32">
        <v>-1.5473033744253128E-2</v>
      </c>
      <c r="I18" s="67">
        <v>-4.3921148895456064E-3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9.2916313599513689E-3</v>
      </c>
      <c r="C20" s="32">
        <v>-1.4997422973156871E-2</v>
      </c>
      <c r="D20" s="32">
        <v>-7.7183641661101587E-3</v>
      </c>
      <c r="E20" s="32">
        <v>-5.4460026897977798E-3</v>
      </c>
      <c r="F20" s="32">
        <v>1.2069686189764672E-2</v>
      </c>
      <c r="G20" s="32">
        <v>-2.4871187311937382E-2</v>
      </c>
      <c r="H20" s="32">
        <v>-2.7935580889302258E-3</v>
      </c>
      <c r="I20" s="67">
        <v>-1.3583558836205989E-2</v>
      </c>
      <c r="J20" s="46"/>
      <c r="K20" s="46"/>
      <c r="L20" s="46"/>
    </row>
    <row r="21" spans="1:12" x14ac:dyDescent="0.25">
      <c r="A21" s="68" t="s">
        <v>13</v>
      </c>
      <c r="B21" s="32">
        <v>-3.8460272546370078E-3</v>
      </c>
      <c r="C21" s="32">
        <v>-1.3632137458814753E-2</v>
      </c>
      <c r="D21" s="32">
        <v>-1.0006564578993848E-2</v>
      </c>
      <c r="E21" s="32">
        <v>-3.8689475316633359E-3</v>
      </c>
      <c r="F21" s="32">
        <v>2.487124660819684E-2</v>
      </c>
      <c r="G21" s="32">
        <v>-1.2778553335919929E-2</v>
      </c>
      <c r="H21" s="32">
        <v>-8.7960877596404696E-4</v>
      </c>
      <c r="I21" s="67">
        <v>-5.6237548012364469E-3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0.32692597464721351</v>
      </c>
      <c r="C22" s="32">
        <v>1.7334773428051786E-2</v>
      </c>
      <c r="D22" s="32">
        <v>-1.7666632286600592E-2</v>
      </c>
      <c r="E22" s="32">
        <v>6.0611431734649557E-3</v>
      </c>
      <c r="F22" s="32">
        <v>0.57164566668594285</v>
      </c>
      <c r="G22" s="32">
        <v>-7.2642793178245846E-4</v>
      </c>
      <c r="H22" s="32">
        <v>-1.7996664523179273E-2</v>
      </c>
      <c r="I22" s="67">
        <v>-1.9180795562789843E-3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4.8528736026335784E-2</v>
      </c>
      <c r="C23" s="32">
        <v>-8.8468693900140005E-3</v>
      </c>
      <c r="D23" s="32">
        <v>-1.3479913940972033E-2</v>
      </c>
      <c r="E23" s="32">
        <v>-1.7087059586370357E-3</v>
      </c>
      <c r="F23" s="32">
        <v>9.9216299096156257E-2</v>
      </c>
      <c r="G23" s="32">
        <v>-7.1426144285368087E-3</v>
      </c>
      <c r="H23" s="32">
        <v>-3.5366824617049097E-3</v>
      </c>
      <c r="I23" s="67">
        <v>-1.1821956464515004E-3</v>
      </c>
      <c r="J23" s="46"/>
      <c r="K23" s="46" t="s">
        <v>48</v>
      </c>
      <c r="L23" s="47">
        <v>130.43</v>
      </c>
    </row>
    <row r="24" spans="1:12" x14ac:dyDescent="0.25">
      <c r="A24" s="68" t="s">
        <v>50</v>
      </c>
      <c r="B24" s="32">
        <v>5.4372035244518724E-3</v>
      </c>
      <c r="C24" s="32">
        <v>-1.3427566354288545E-2</v>
      </c>
      <c r="D24" s="32">
        <v>-1.0568634963331158E-2</v>
      </c>
      <c r="E24" s="32">
        <v>-3.809080358078476E-3</v>
      </c>
      <c r="F24" s="32">
        <v>3.2122207590132401E-2</v>
      </c>
      <c r="G24" s="32">
        <v>-9.4214720587166845E-3</v>
      </c>
      <c r="H24" s="32">
        <v>-1.3047333028752828E-3</v>
      </c>
      <c r="I24" s="67">
        <v>-6.0981621587778978E-3</v>
      </c>
      <c r="J24" s="46"/>
      <c r="K24" s="46" t="s">
        <v>49</v>
      </c>
      <c r="L24" s="47">
        <v>105.79</v>
      </c>
    </row>
    <row r="25" spans="1:12" x14ac:dyDescent="0.25">
      <c r="A25" s="68" t="s">
        <v>51</v>
      </c>
      <c r="B25" s="32">
        <v>2.4351193590737008E-3</v>
      </c>
      <c r="C25" s="32">
        <v>-1.3051167036805644E-2</v>
      </c>
      <c r="D25" s="32">
        <v>-6.7110760152416793E-3</v>
      </c>
      <c r="E25" s="32">
        <v>-4.1519606530674436E-3</v>
      </c>
      <c r="F25" s="32">
        <v>2.0830664439493329E-2</v>
      </c>
      <c r="G25" s="32">
        <v>-1.9053959682497346E-2</v>
      </c>
      <c r="H25" s="32">
        <v>-9.9643220203393668E-5</v>
      </c>
      <c r="I25" s="67">
        <v>-8.3885063081673428E-3</v>
      </c>
      <c r="J25" s="46"/>
      <c r="K25" s="46" t="s">
        <v>50</v>
      </c>
      <c r="L25" s="47">
        <v>101.91</v>
      </c>
    </row>
    <row r="26" spans="1:12" ht="17.25" customHeight="1" x14ac:dyDescent="0.25">
      <c r="A26" s="68" t="s">
        <v>52</v>
      </c>
      <c r="B26" s="32">
        <v>-5.7607776975411307E-3</v>
      </c>
      <c r="C26" s="32">
        <v>-1.2056240230529425E-2</v>
      </c>
      <c r="D26" s="32">
        <v>-5.3374142260291801E-3</v>
      </c>
      <c r="E26" s="32">
        <v>-5.1253787856812005E-3</v>
      </c>
      <c r="F26" s="32">
        <v>9.0987997855151992E-3</v>
      </c>
      <c r="G26" s="32">
        <v>-1.5832140075378143E-2</v>
      </c>
      <c r="H26" s="32">
        <v>3.4232953550770162E-3</v>
      </c>
      <c r="I26" s="67">
        <v>-1.105683321986195E-2</v>
      </c>
      <c r="J26" s="58"/>
      <c r="K26" s="50" t="s">
        <v>51</v>
      </c>
      <c r="L26" s="47">
        <v>101.57</v>
      </c>
    </row>
    <row r="27" spans="1:12" x14ac:dyDescent="0.25">
      <c r="A27" s="68" t="s">
        <v>53</v>
      </c>
      <c r="B27" s="32">
        <v>-5.4181194525973364E-2</v>
      </c>
      <c r="C27" s="32">
        <v>-1.7216982605299358E-2</v>
      </c>
      <c r="D27" s="32">
        <v>-5.4856024547914606E-3</v>
      </c>
      <c r="E27" s="32">
        <v>-7.8602729093543156E-3</v>
      </c>
      <c r="F27" s="32">
        <v>-3.597849577978518E-2</v>
      </c>
      <c r="G27" s="32">
        <v>-2.280471794176353E-2</v>
      </c>
      <c r="H27" s="32">
        <v>-2.0613648004926821E-3</v>
      </c>
      <c r="I27" s="67">
        <v>-1.4083768881989145E-2</v>
      </c>
      <c r="J27" s="53"/>
      <c r="K27" s="41" t="s">
        <v>52</v>
      </c>
      <c r="L27" s="47">
        <v>100.64</v>
      </c>
    </row>
    <row r="28" spans="1:12" ht="15.75" thickBot="1" x14ac:dyDescent="0.3">
      <c r="A28" s="70" t="s">
        <v>54</v>
      </c>
      <c r="B28" s="71">
        <v>-0.13421918785346709</v>
      </c>
      <c r="C28" s="71">
        <v>-3.5011244122390539E-2</v>
      </c>
      <c r="D28" s="71">
        <v>-1.2311895143712337E-2</v>
      </c>
      <c r="E28" s="71">
        <v>-1.4250665493244274E-2</v>
      </c>
      <c r="F28" s="71">
        <v>-0.15707471356156444</v>
      </c>
      <c r="G28" s="71">
        <v>-8.4965326415947784E-2</v>
      </c>
      <c r="H28" s="71">
        <v>-1.2935122318834757E-2</v>
      </c>
      <c r="I28" s="72">
        <v>-2.7567432470886111E-2</v>
      </c>
      <c r="J28" s="53"/>
      <c r="K28" s="41" t="s">
        <v>53</v>
      </c>
      <c r="L28" s="47">
        <v>96.24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89.72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Health care and social assistance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135.08000000000001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106.29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101.62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100.92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95.1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87.66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132.69</v>
      </c>
    </row>
    <row r="42" spans="1:12" x14ac:dyDescent="0.25">
      <c r="K42" s="46" t="s">
        <v>49</v>
      </c>
      <c r="L42" s="47">
        <v>104.85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100.54</v>
      </c>
    </row>
    <row r="44" spans="1:12" ht="15.4" customHeight="1" x14ac:dyDescent="0.25">
      <c r="A44" s="26" t="str">
        <f>"Indexed number of payroll jobs in "&amp;$L$1&amp;" each week by age group"</f>
        <v>Indexed number of payroll jobs in Health care and social assistance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100.24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99.42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94.58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103.65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102.91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99.94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102.55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101.52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104.31</v>
      </c>
    </row>
    <row r="58" spans="1:12" ht="15.4" customHeight="1" x14ac:dyDescent="0.25">
      <c r="K58" s="41" t="s">
        <v>2</v>
      </c>
      <c r="L58" s="47">
        <v>106.35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59" s="41" t="s">
        <v>1</v>
      </c>
      <c r="L59" s="47">
        <v>108.69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102.89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103.01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102.91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102.12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101.39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107.06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107.52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101.98</v>
      </c>
    </row>
    <row r="71" spans="1:12" ht="15.4" customHeight="1" x14ac:dyDescent="0.25">
      <c r="K71" s="46" t="s">
        <v>5</v>
      </c>
      <c r="L71" s="47">
        <v>101.02</v>
      </c>
    </row>
    <row r="72" spans="1:12" ht="15.4" customHeight="1" x14ac:dyDescent="0.25">
      <c r="K72" s="46" t="s">
        <v>46</v>
      </c>
      <c r="L72" s="47">
        <v>97.81</v>
      </c>
    </row>
    <row r="73" spans="1:12" ht="15.4" customHeight="1" x14ac:dyDescent="0.25">
      <c r="K73" s="50" t="s">
        <v>4</v>
      </c>
      <c r="L73" s="47">
        <v>101.58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4" s="41" t="s">
        <v>3</v>
      </c>
      <c r="L74" s="47">
        <v>102.75</v>
      </c>
    </row>
    <row r="75" spans="1:12" ht="15.4" customHeight="1" x14ac:dyDescent="0.25">
      <c r="K75" s="41" t="s">
        <v>45</v>
      </c>
      <c r="L75" s="47">
        <v>100.67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106.82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103.96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101.35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100.5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99.18</v>
      </c>
    </row>
    <row r="84" spans="1:12" ht="15.4" customHeight="1" x14ac:dyDescent="0.25">
      <c r="K84" s="50" t="s">
        <v>4</v>
      </c>
      <c r="L84" s="47">
        <v>101.04</v>
      </c>
    </row>
    <row r="85" spans="1:12" ht="15.4" customHeight="1" x14ac:dyDescent="0.25">
      <c r="K85" s="41" t="s">
        <v>3</v>
      </c>
      <c r="L85" s="47">
        <v>103.89</v>
      </c>
    </row>
    <row r="86" spans="1:12" ht="15.4" customHeight="1" x14ac:dyDescent="0.25">
      <c r="K86" s="41" t="s">
        <v>45</v>
      </c>
      <c r="L86" s="47">
        <v>103.74</v>
      </c>
    </row>
    <row r="87" spans="1:12" ht="15.4" customHeight="1" x14ac:dyDescent="0.25">
      <c r="K87" s="41" t="s">
        <v>2</v>
      </c>
      <c r="L87" s="47">
        <v>101.73</v>
      </c>
    </row>
    <row r="88" spans="1:12" ht="15.4" customHeight="1" x14ac:dyDescent="0.25">
      <c r="K88" s="41" t="s">
        <v>1</v>
      </c>
      <c r="L88" s="47">
        <v>104.28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101.07</v>
      </c>
    </row>
    <row r="91" spans="1:12" ht="15" customHeight="1" x14ac:dyDescent="0.25">
      <c r="K91" s="46" t="s">
        <v>5</v>
      </c>
      <c r="L91" s="47">
        <v>101.1</v>
      </c>
    </row>
    <row r="92" spans="1:12" ht="15" customHeight="1" x14ac:dyDescent="0.25">
      <c r="A92" s="26"/>
      <c r="K92" s="46" t="s">
        <v>46</v>
      </c>
      <c r="L92" s="47">
        <v>97.31</v>
      </c>
    </row>
    <row r="93" spans="1:12" ht="15" customHeight="1" x14ac:dyDescent="0.25">
      <c r="K93" s="50" t="s">
        <v>4</v>
      </c>
      <c r="L93" s="47">
        <v>101.63</v>
      </c>
    </row>
    <row r="94" spans="1:12" ht="15" customHeight="1" x14ac:dyDescent="0.25">
      <c r="K94" s="41" t="s">
        <v>3</v>
      </c>
      <c r="L94" s="47">
        <v>103.89</v>
      </c>
    </row>
    <row r="95" spans="1:12" ht="15" customHeight="1" x14ac:dyDescent="0.25">
      <c r="K95" s="41" t="s">
        <v>45</v>
      </c>
      <c r="L95" s="47">
        <v>100.83</v>
      </c>
    </row>
    <row r="96" spans="1:12" ht="15" customHeight="1" x14ac:dyDescent="0.25">
      <c r="K96" s="41" t="s">
        <v>2</v>
      </c>
      <c r="L96" s="47">
        <v>102.13</v>
      </c>
    </row>
    <row r="97" spans="1:12" ht="15" customHeight="1" x14ac:dyDescent="0.25">
      <c r="K97" s="41" t="s">
        <v>1</v>
      </c>
      <c r="L97" s="47">
        <v>103.81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99.74</v>
      </c>
    </row>
    <row r="100" spans="1:12" x14ac:dyDescent="0.25">
      <c r="A100" s="25"/>
      <c r="B100" s="24"/>
      <c r="K100" s="46" t="s">
        <v>5</v>
      </c>
      <c r="L100" s="47">
        <v>99.01</v>
      </c>
    </row>
    <row r="101" spans="1:12" x14ac:dyDescent="0.25">
      <c r="A101" s="25"/>
      <c r="B101" s="24"/>
      <c r="K101" s="46" t="s">
        <v>46</v>
      </c>
      <c r="L101" s="47">
        <v>97.44</v>
      </c>
    </row>
    <row r="102" spans="1:12" x14ac:dyDescent="0.25">
      <c r="A102" s="25"/>
      <c r="B102" s="24"/>
      <c r="K102" s="50" t="s">
        <v>4</v>
      </c>
      <c r="L102" s="47">
        <v>100.38</v>
      </c>
    </row>
    <row r="103" spans="1:12" x14ac:dyDescent="0.25">
      <c r="A103" s="25"/>
      <c r="B103" s="24"/>
      <c r="K103" s="41" t="s">
        <v>3</v>
      </c>
      <c r="L103" s="47">
        <v>104.14</v>
      </c>
    </row>
    <row r="104" spans="1:12" x14ac:dyDescent="0.25">
      <c r="A104" s="25"/>
      <c r="B104" s="24"/>
      <c r="K104" s="41" t="s">
        <v>45</v>
      </c>
      <c r="L104" s="47">
        <v>100.11</v>
      </c>
    </row>
    <row r="105" spans="1:12" x14ac:dyDescent="0.25">
      <c r="A105" s="25"/>
      <c r="B105" s="24"/>
      <c r="K105" s="41" t="s">
        <v>2</v>
      </c>
      <c r="L105" s="47">
        <v>101.4</v>
      </c>
    </row>
    <row r="106" spans="1:12" x14ac:dyDescent="0.25">
      <c r="A106" s="25"/>
      <c r="B106" s="24"/>
      <c r="K106" s="41" t="s">
        <v>1</v>
      </c>
      <c r="L106" s="47">
        <v>102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99.610799999999998</v>
      </c>
    </row>
    <row r="110" spans="1:12" x14ac:dyDescent="0.25">
      <c r="K110" s="74">
        <v>43918</v>
      </c>
      <c r="L110" s="47">
        <v>98.2119</v>
      </c>
    </row>
    <row r="111" spans="1:12" x14ac:dyDescent="0.25">
      <c r="K111" s="74">
        <v>43925</v>
      </c>
      <c r="L111" s="47">
        <v>96.713099999999997</v>
      </c>
    </row>
    <row r="112" spans="1:12" x14ac:dyDescent="0.25">
      <c r="K112" s="74">
        <v>43932</v>
      </c>
      <c r="L112" s="47">
        <v>95.640799999999999</v>
      </c>
    </row>
    <row r="113" spans="11:12" x14ac:dyDescent="0.25">
      <c r="K113" s="74">
        <v>43939</v>
      </c>
      <c r="L113" s="47">
        <v>95.206900000000005</v>
      </c>
    </row>
    <row r="114" spans="11:12" x14ac:dyDescent="0.25">
      <c r="K114" s="74">
        <v>43946</v>
      </c>
      <c r="L114" s="47">
        <v>95.556100000000001</v>
      </c>
    </row>
    <row r="115" spans="11:12" x14ac:dyDescent="0.25">
      <c r="K115" s="74">
        <v>43953</v>
      </c>
      <c r="L115" s="47">
        <v>96.089100000000002</v>
      </c>
    </row>
    <row r="116" spans="11:12" x14ac:dyDescent="0.25">
      <c r="K116" s="74">
        <v>43960</v>
      </c>
      <c r="L116" s="47">
        <v>96.846900000000005</v>
      </c>
    </row>
    <row r="117" spans="11:12" x14ac:dyDescent="0.25">
      <c r="K117" s="74">
        <v>43967</v>
      </c>
      <c r="L117" s="47">
        <v>97.023099999999999</v>
      </c>
    </row>
    <row r="118" spans="11:12" x14ac:dyDescent="0.25">
      <c r="K118" s="74">
        <v>43974</v>
      </c>
      <c r="L118" s="47">
        <v>97.437799999999996</v>
      </c>
    </row>
    <row r="119" spans="11:12" x14ac:dyDescent="0.25">
      <c r="K119" s="74">
        <v>43981</v>
      </c>
      <c r="L119" s="47">
        <v>98.282600000000002</v>
      </c>
    </row>
    <row r="120" spans="11:12" x14ac:dyDescent="0.25">
      <c r="K120" s="74">
        <v>43988</v>
      </c>
      <c r="L120" s="47">
        <v>99.416899999999998</v>
      </c>
    </row>
    <row r="121" spans="11:12" x14ac:dyDescent="0.25">
      <c r="K121" s="74">
        <v>43995</v>
      </c>
      <c r="L121" s="47">
        <v>100.31780000000001</v>
      </c>
    </row>
    <row r="122" spans="11:12" x14ac:dyDescent="0.25">
      <c r="K122" s="74">
        <v>44002</v>
      </c>
      <c r="L122" s="47">
        <v>100.7818</v>
      </c>
    </row>
    <row r="123" spans="11:12" x14ac:dyDescent="0.25">
      <c r="K123" s="74">
        <v>44009</v>
      </c>
      <c r="L123" s="47">
        <v>101.78619999999999</v>
      </c>
    </row>
    <row r="124" spans="11:12" x14ac:dyDescent="0.25">
      <c r="K124" s="74">
        <v>44016</v>
      </c>
      <c r="L124" s="47">
        <v>101.6705</v>
      </c>
    </row>
    <row r="125" spans="11:12" x14ac:dyDescent="0.25">
      <c r="K125" s="74">
        <v>44023</v>
      </c>
      <c r="L125" s="47">
        <v>101.2413</v>
      </c>
    </row>
    <row r="126" spans="11:12" x14ac:dyDescent="0.25">
      <c r="K126" s="74">
        <v>44030</v>
      </c>
      <c r="L126" s="47">
        <v>101.7251</v>
      </c>
    </row>
    <row r="127" spans="11:12" x14ac:dyDescent="0.25">
      <c r="K127" s="74">
        <v>44037</v>
      </c>
      <c r="L127" s="47">
        <v>101.4798</v>
      </c>
    </row>
    <row r="128" spans="11:12" x14ac:dyDescent="0.25">
      <c r="K128" s="74">
        <v>44044</v>
      </c>
      <c r="L128" s="47">
        <v>101.3969</v>
      </c>
    </row>
    <row r="129" spans="1:12" x14ac:dyDescent="0.25">
      <c r="K129" s="74">
        <v>44051</v>
      </c>
      <c r="L129" s="47">
        <v>101.29179999999999</v>
      </c>
    </row>
    <row r="130" spans="1:12" x14ac:dyDescent="0.25">
      <c r="K130" s="74">
        <v>44058</v>
      </c>
      <c r="L130" s="47">
        <v>100.9021</v>
      </c>
    </row>
    <row r="131" spans="1:12" x14ac:dyDescent="0.25">
      <c r="K131" s="74">
        <v>44065</v>
      </c>
      <c r="L131" s="47">
        <v>100.9657</v>
      </c>
    </row>
    <row r="132" spans="1:12" x14ac:dyDescent="0.25">
      <c r="K132" s="74">
        <v>44072</v>
      </c>
      <c r="L132" s="47">
        <v>101.1416</v>
      </c>
    </row>
    <row r="133" spans="1:12" x14ac:dyDescent="0.25">
      <c r="K133" s="74">
        <v>44079</v>
      </c>
      <c r="L133" s="47">
        <v>101.505</v>
      </c>
    </row>
    <row r="134" spans="1:12" x14ac:dyDescent="0.25">
      <c r="K134" s="74">
        <v>44086</v>
      </c>
      <c r="L134" s="47">
        <v>101.6413</v>
      </c>
    </row>
    <row r="135" spans="1:12" x14ac:dyDescent="0.25">
      <c r="K135" s="74">
        <v>44093</v>
      </c>
      <c r="L135" s="47">
        <v>101.6707</v>
      </c>
    </row>
    <row r="136" spans="1:12" x14ac:dyDescent="0.25">
      <c r="K136" s="74">
        <v>44100</v>
      </c>
      <c r="L136" s="47">
        <v>101.7483</v>
      </c>
    </row>
    <row r="137" spans="1:12" x14ac:dyDescent="0.25">
      <c r="K137" s="74">
        <v>44107</v>
      </c>
      <c r="L137" s="47">
        <v>101.6831</v>
      </c>
    </row>
    <row r="138" spans="1:12" x14ac:dyDescent="0.25">
      <c r="K138" s="74">
        <v>44114</v>
      </c>
      <c r="L138" s="47">
        <v>101.2722</v>
      </c>
    </row>
    <row r="139" spans="1:12" x14ac:dyDescent="0.25">
      <c r="A139" s="25"/>
      <c r="B139" s="24"/>
      <c r="K139" s="74">
        <v>44121</v>
      </c>
      <c r="L139" s="47">
        <v>100.29519999999999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98.887900000000002</v>
      </c>
    </row>
    <row r="152" spans="11:12" x14ac:dyDescent="0.25">
      <c r="K152" s="74">
        <v>43918</v>
      </c>
      <c r="L152" s="47">
        <v>97.850999999999999</v>
      </c>
    </row>
    <row r="153" spans="11:12" x14ac:dyDescent="0.25">
      <c r="K153" s="74">
        <v>43925</v>
      </c>
      <c r="L153" s="47">
        <v>98.275499999999994</v>
      </c>
    </row>
    <row r="154" spans="11:12" x14ac:dyDescent="0.25">
      <c r="K154" s="74">
        <v>43932</v>
      </c>
      <c r="L154" s="47">
        <v>99.6755</v>
      </c>
    </row>
    <row r="155" spans="11:12" x14ac:dyDescent="0.25">
      <c r="K155" s="74">
        <v>43939</v>
      </c>
      <c r="L155" s="47">
        <v>99.500100000000003</v>
      </c>
    </row>
    <row r="156" spans="11:12" x14ac:dyDescent="0.25">
      <c r="K156" s="74">
        <v>43946</v>
      </c>
      <c r="L156" s="47">
        <v>98.533600000000007</v>
      </c>
    </row>
    <row r="157" spans="11:12" x14ac:dyDescent="0.25">
      <c r="K157" s="74">
        <v>43953</v>
      </c>
      <c r="L157" s="47">
        <v>98.355500000000006</v>
      </c>
    </row>
    <row r="158" spans="11:12" x14ac:dyDescent="0.25">
      <c r="K158" s="74">
        <v>43960</v>
      </c>
      <c r="L158" s="47">
        <v>98.275700000000001</v>
      </c>
    </row>
    <row r="159" spans="11:12" x14ac:dyDescent="0.25">
      <c r="K159" s="74">
        <v>43967</v>
      </c>
      <c r="L159" s="47">
        <v>98.920100000000005</v>
      </c>
    </row>
    <row r="160" spans="11:12" x14ac:dyDescent="0.25">
      <c r="K160" s="74">
        <v>43974</v>
      </c>
      <c r="L160" s="47">
        <v>99.253399999999999</v>
      </c>
    </row>
    <row r="161" spans="11:12" x14ac:dyDescent="0.25">
      <c r="K161" s="74">
        <v>43981</v>
      </c>
      <c r="L161" s="47">
        <v>99.386700000000005</v>
      </c>
    </row>
    <row r="162" spans="11:12" x14ac:dyDescent="0.25">
      <c r="K162" s="74">
        <v>43988</v>
      </c>
      <c r="L162" s="47">
        <v>100.24460000000001</v>
      </c>
    </row>
    <row r="163" spans="11:12" x14ac:dyDescent="0.25">
      <c r="K163" s="74">
        <v>43995</v>
      </c>
      <c r="L163" s="47">
        <v>101.7392</v>
      </c>
    </row>
    <row r="164" spans="11:12" x14ac:dyDescent="0.25">
      <c r="K164" s="74">
        <v>44002</v>
      </c>
      <c r="L164" s="47">
        <v>103.1789</v>
      </c>
    </row>
    <row r="165" spans="11:12" x14ac:dyDescent="0.25">
      <c r="K165" s="74">
        <v>44009</v>
      </c>
      <c r="L165" s="47">
        <v>103.0453</v>
      </c>
    </row>
    <row r="166" spans="11:12" x14ac:dyDescent="0.25">
      <c r="K166" s="74">
        <v>44016</v>
      </c>
      <c r="L166" s="47">
        <v>105.50360000000001</v>
      </c>
    </row>
    <row r="167" spans="11:12" x14ac:dyDescent="0.25">
      <c r="K167" s="74">
        <v>44023</v>
      </c>
      <c r="L167" s="47">
        <v>103.6276</v>
      </c>
    </row>
    <row r="168" spans="11:12" x14ac:dyDescent="0.25">
      <c r="K168" s="74">
        <v>44030</v>
      </c>
      <c r="L168" s="47">
        <v>102.68389999999999</v>
      </c>
    </row>
    <row r="169" spans="11:12" x14ac:dyDescent="0.25">
      <c r="K169" s="74">
        <v>44037</v>
      </c>
      <c r="L169" s="47">
        <v>102.63760000000001</v>
      </c>
    </row>
    <row r="170" spans="11:12" x14ac:dyDescent="0.25">
      <c r="K170" s="74">
        <v>44044</v>
      </c>
      <c r="L170" s="47">
        <v>103.3857</v>
      </c>
    </row>
    <row r="171" spans="11:12" x14ac:dyDescent="0.25">
      <c r="K171" s="74">
        <v>44051</v>
      </c>
      <c r="L171" s="47">
        <v>102.9794</v>
      </c>
    </row>
    <row r="172" spans="11:12" x14ac:dyDescent="0.25">
      <c r="K172" s="74">
        <v>44058</v>
      </c>
      <c r="L172" s="47">
        <v>102.63290000000001</v>
      </c>
    </row>
    <row r="173" spans="11:12" x14ac:dyDescent="0.25">
      <c r="K173" s="74">
        <v>44065</v>
      </c>
      <c r="L173" s="47">
        <v>102.5659</v>
      </c>
    </row>
    <row r="174" spans="11:12" x14ac:dyDescent="0.25">
      <c r="K174" s="74">
        <v>44072</v>
      </c>
      <c r="L174" s="47">
        <v>102.6075</v>
      </c>
    </row>
    <row r="175" spans="11:12" x14ac:dyDescent="0.25">
      <c r="K175" s="74">
        <v>44079</v>
      </c>
      <c r="L175" s="47">
        <v>102.8502</v>
      </c>
    </row>
    <row r="176" spans="11:12" x14ac:dyDescent="0.25">
      <c r="K176" s="74">
        <v>44086</v>
      </c>
      <c r="L176" s="47">
        <v>104.0864</v>
      </c>
    </row>
    <row r="177" spans="11:12" x14ac:dyDescent="0.25">
      <c r="K177" s="74">
        <v>44093</v>
      </c>
      <c r="L177" s="47">
        <v>104.1328</v>
      </c>
    </row>
    <row r="178" spans="11:12" x14ac:dyDescent="0.25">
      <c r="K178" s="74">
        <v>44100</v>
      </c>
      <c r="L178" s="47">
        <v>103.5213</v>
      </c>
    </row>
    <row r="179" spans="11:12" x14ac:dyDescent="0.25">
      <c r="K179" s="74">
        <v>44107</v>
      </c>
      <c r="L179" s="47">
        <v>103.45010000000001</v>
      </c>
    </row>
    <row r="180" spans="11:12" x14ac:dyDescent="0.25">
      <c r="K180" s="74">
        <v>44114</v>
      </c>
      <c r="L180" s="47">
        <v>102.6564</v>
      </c>
    </row>
    <row r="181" spans="11:12" x14ac:dyDescent="0.25">
      <c r="K181" s="74">
        <v>44121</v>
      </c>
      <c r="L181" s="47">
        <v>102.5063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A53E-AB00-4957-9787-31DFCE5374A4}">
  <sheetPr codeName="Sheet2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Arts and recreation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-0.15009155415728292</v>
      </c>
      <c r="C10" s="32">
        <v>-3.7500592747335748E-2</v>
      </c>
      <c r="D10" s="32">
        <v>-3.131178412960467E-2</v>
      </c>
      <c r="E10" s="32">
        <v>-2.1922754529624111E-4</v>
      </c>
      <c r="F10" s="32">
        <v>-0.12464380432226441</v>
      </c>
      <c r="G10" s="32">
        <v>-6.1201829762346449E-2</v>
      </c>
      <c r="H10" s="32">
        <v>-8.1040977712157902E-3</v>
      </c>
      <c r="I10" s="67">
        <v>-2.6605058412027982E-2</v>
      </c>
      <c r="J10" s="46"/>
      <c r="K10" s="46"/>
      <c r="L10" s="47"/>
    </row>
    <row r="11" spans="1:12" x14ac:dyDescent="0.25">
      <c r="A11" s="68" t="s">
        <v>6</v>
      </c>
      <c r="B11" s="32">
        <v>-0.12632259949496005</v>
      </c>
      <c r="C11" s="32">
        <v>-3.7166513339466412E-2</v>
      </c>
      <c r="D11" s="32">
        <v>-3.3543412517025639E-2</v>
      </c>
      <c r="E11" s="32">
        <v>2.0356704989705765E-3</v>
      </c>
      <c r="F11" s="32">
        <v>-8.9599704065474572E-2</v>
      </c>
      <c r="G11" s="32">
        <v>-4.8223936870654738E-2</v>
      </c>
      <c r="H11" s="32">
        <v>0</v>
      </c>
      <c r="I11" s="67">
        <v>-8.3924522464279283E-3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-0.26740115504220352</v>
      </c>
      <c r="C12" s="32">
        <v>-5.3471393149049473E-2</v>
      </c>
      <c r="D12" s="32">
        <v>-3.6099226111150129E-2</v>
      </c>
      <c r="E12" s="32">
        <v>-5.8573321246775389E-3</v>
      </c>
      <c r="F12" s="32">
        <v>-0.22831547140751773</v>
      </c>
      <c r="G12" s="32">
        <v>-8.6798109243481303E-2</v>
      </c>
      <c r="H12" s="32">
        <v>0</v>
      </c>
      <c r="I12" s="67">
        <v>-5.2297517765570123E-2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-8.2180851063829774E-2</v>
      </c>
      <c r="C13" s="32">
        <v>-3.7019812110501316E-2</v>
      </c>
      <c r="D13" s="32">
        <v>-3.11018218118293E-2</v>
      </c>
      <c r="E13" s="32">
        <v>5.6784313725490865E-3</v>
      </c>
      <c r="F13" s="32">
        <v>-9.167188167922069E-2</v>
      </c>
      <c r="G13" s="32">
        <v>-6.9842588247635007E-2</v>
      </c>
      <c r="H13" s="32">
        <v>-2.9944615904602623E-2</v>
      </c>
      <c r="I13" s="67">
        <v>-3.4086057864545327E-2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-0.13661149909116999</v>
      </c>
      <c r="C14" s="32">
        <v>-3.3725910064239861E-2</v>
      </c>
      <c r="D14" s="32">
        <v>-2.0937296593621202E-2</v>
      </c>
      <c r="E14" s="32">
        <v>-1.3801219642666118E-2</v>
      </c>
      <c r="F14" s="32">
        <v>-8.3146190960401767E-2</v>
      </c>
      <c r="G14" s="32">
        <v>-6.1399282000374811E-2</v>
      </c>
      <c r="H14" s="32">
        <v>0</v>
      </c>
      <c r="I14" s="67">
        <v>-3.0560225076893821E-2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-3.3527696793002937E-2</v>
      </c>
      <c r="C15" s="32">
        <v>-1.5172413793103412E-2</v>
      </c>
      <c r="D15" s="32">
        <v>-2.6227444397817878E-2</v>
      </c>
      <c r="E15" s="32">
        <v>2.9461279461280299E-3</v>
      </c>
      <c r="F15" s="32">
        <v>4.5608496891620387E-3</v>
      </c>
      <c r="G15" s="32">
        <v>-2.3649043149082116E-3</v>
      </c>
      <c r="H15" s="32">
        <v>0</v>
      </c>
      <c r="I15" s="67">
        <v>1.3090465035390908E-2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-0.10878787878787877</v>
      </c>
      <c r="C16" s="32">
        <v>-2.1265905383360484E-2</v>
      </c>
      <c r="D16" s="32">
        <v>-2.5716141604416931E-2</v>
      </c>
      <c r="E16" s="32">
        <v>1.6265452179571316E-3</v>
      </c>
      <c r="F16" s="32">
        <v>-0.11694862180588383</v>
      </c>
      <c r="G16" s="32">
        <v>-8.0623390414087059E-2</v>
      </c>
      <c r="H16" s="32">
        <v>-2.6984114141795468E-2</v>
      </c>
      <c r="I16" s="67">
        <v>-2.9569826565192137E-2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-3.2145246058289501E-2</v>
      </c>
      <c r="C17" s="32">
        <v>-3.2607449856733473E-2</v>
      </c>
      <c r="D17" s="32">
        <v>-4.3569405099150083E-2</v>
      </c>
      <c r="E17" s="32">
        <v>1.7779913503123579E-2</v>
      </c>
      <c r="F17" s="32">
        <v>-5.9133174803737143E-3</v>
      </c>
      <c r="G17" s="32">
        <v>-9.4043804542706777E-2</v>
      </c>
      <c r="H17" s="32">
        <v>-4.4353830726414301E-2</v>
      </c>
      <c r="I17" s="67">
        <v>-3.7325058378304687E-2</v>
      </c>
      <c r="J17" s="46"/>
      <c r="K17" s="46"/>
      <c r="L17" s="47"/>
    </row>
    <row r="18" spans="1:12" x14ac:dyDescent="0.25">
      <c r="A18" s="69" t="s">
        <v>1</v>
      </c>
      <c r="B18" s="32">
        <v>-5.0876996357523074E-2</v>
      </c>
      <c r="C18" s="32">
        <v>8.1607142857142989E-3</v>
      </c>
      <c r="D18" s="32">
        <v>-1.7119244391972099E-4</v>
      </c>
      <c r="E18" s="32">
        <v>-5.5767537422952707E-3</v>
      </c>
      <c r="F18" s="32">
        <v>-3.7335070530909897E-2</v>
      </c>
      <c r="G18" s="32">
        <v>-6.3613783735038343E-2</v>
      </c>
      <c r="H18" s="32">
        <v>-5.2693773146867739E-2</v>
      </c>
      <c r="I18" s="67">
        <v>-2.7000275542304109E-2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-0.14361209217318283</v>
      </c>
      <c r="C20" s="32">
        <v>-3.8534549689440922E-2</v>
      </c>
      <c r="D20" s="32">
        <v>-2.9804837784524141E-2</v>
      </c>
      <c r="E20" s="32">
        <v>-2.929319700372468E-3</v>
      </c>
      <c r="F20" s="32">
        <v>-0.14690925307739211</v>
      </c>
      <c r="G20" s="32">
        <v>-4.3333785604339203E-2</v>
      </c>
      <c r="H20" s="32">
        <v>-6.0645290953785791E-3</v>
      </c>
      <c r="I20" s="67">
        <v>-2.9898640312753244E-2</v>
      </c>
      <c r="J20" s="46"/>
      <c r="K20" s="46"/>
      <c r="L20" s="46"/>
    </row>
    <row r="21" spans="1:12" x14ac:dyDescent="0.25">
      <c r="A21" s="68" t="s">
        <v>13</v>
      </c>
      <c r="B21" s="32">
        <v>-0.15764418300945404</v>
      </c>
      <c r="C21" s="32">
        <v>-4.1232070941267684E-2</v>
      </c>
      <c r="D21" s="32">
        <v>-3.2343890242338746E-2</v>
      </c>
      <c r="E21" s="32">
        <v>1.2452980370507571E-3</v>
      </c>
      <c r="F21" s="32">
        <v>-9.5540327526452917E-2</v>
      </c>
      <c r="G21" s="32">
        <v>-8.7839691627835559E-2</v>
      </c>
      <c r="H21" s="32">
        <v>-1.0243686288435305E-2</v>
      </c>
      <c r="I21" s="67">
        <v>-2.3960383124398743E-2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-0.12199073382155134</v>
      </c>
      <c r="C22" s="32">
        <v>5.1775173239798633E-3</v>
      </c>
      <c r="D22" s="32">
        <v>-4.1637846655791177E-2</v>
      </c>
      <c r="E22" s="32">
        <v>1.2888301387970813E-2</v>
      </c>
      <c r="F22" s="32">
        <v>0.3546373573902768</v>
      </c>
      <c r="G22" s="32">
        <v>-0.10217221949931188</v>
      </c>
      <c r="H22" s="32">
        <v>-2.5467555345295323E-2</v>
      </c>
      <c r="I22" s="67">
        <v>-2.7801455964789223E-2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-0.18143035518758288</v>
      </c>
      <c r="C23" s="32">
        <v>-3.9160296737243305E-2</v>
      </c>
      <c r="D23" s="32">
        <v>-3.5921266968325871E-2</v>
      </c>
      <c r="E23" s="32">
        <v>6.7877910265412567E-5</v>
      </c>
      <c r="F23" s="32">
        <v>-0.12393937760546692</v>
      </c>
      <c r="G23" s="32">
        <v>-9.2833096251305536E-2</v>
      </c>
      <c r="H23" s="32">
        <v>-8.3198872989608263E-3</v>
      </c>
      <c r="I23" s="67">
        <v>-3.508626086433797E-2</v>
      </c>
      <c r="J23" s="46"/>
      <c r="K23" s="46" t="s">
        <v>48</v>
      </c>
      <c r="L23" s="47">
        <v>87.35</v>
      </c>
    </row>
    <row r="24" spans="1:12" x14ac:dyDescent="0.25">
      <c r="A24" s="68" t="s">
        <v>50</v>
      </c>
      <c r="B24" s="32">
        <v>-0.14791131395086765</v>
      </c>
      <c r="C24" s="32">
        <v>-4.0913876204972E-2</v>
      </c>
      <c r="D24" s="32">
        <v>-3.0740586444479967E-2</v>
      </c>
      <c r="E24" s="32">
        <v>-1.8552282250583474E-3</v>
      </c>
      <c r="F24" s="32">
        <v>-0.14140482024789314</v>
      </c>
      <c r="G24" s="32">
        <v>-4.2458263500683602E-2</v>
      </c>
      <c r="H24" s="32">
        <v>-9.8340756447227173E-3</v>
      </c>
      <c r="I24" s="67">
        <v>-2.9432025313303689E-2</v>
      </c>
      <c r="J24" s="46"/>
      <c r="K24" s="46" t="s">
        <v>49</v>
      </c>
      <c r="L24" s="47">
        <v>85.19</v>
      </c>
    </row>
    <row r="25" spans="1:12" x14ac:dyDescent="0.25">
      <c r="A25" s="68" t="s">
        <v>51</v>
      </c>
      <c r="B25" s="32">
        <v>-0.13072529326075288</v>
      </c>
      <c r="C25" s="32">
        <v>-4.025479324501624E-2</v>
      </c>
      <c r="D25" s="32">
        <v>-2.48183030146647E-2</v>
      </c>
      <c r="E25" s="32">
        <v>-1.5457941517454943E-3</v>
      </c>
      <c r="F25" s="32">
        <v>-0.12010447743605568</v>
      </c>
      <c r="G25" s="32">
        <v>-5.368522130314024E-2</v>
      </c>
      <c r="H25" s="32">
        <v>-3.2947521235564547E-3</v>
      </c>
      <c r="I25" s="67">
        <v>-2.851265521095292E-2</v>
      </c>
      <c r="J25" s="46"/>
      <c r="K25" s="46" t="s">
        <v>50</v>
      </c>
      <c r="L25" s="47">
        <v>88.84</v>
      </c>
    </row>
    <row r="26" spans="1:12" ht="17.25" customHeight="1" x14ac:dyDescent="0.25">
      <c r="A26" s="68" t="s">
        <v>52</v>
      </c>
      <c r="B26" s="32">
        <v>-0.12052581691194808</v>
      </c>
      <c r="C26" s="32">
        <v>-2.891594139032716E-2</v>
      </c>
      <c r="D26" s="32">
        <v>-2.212891058353661E-2</v>
      </c>
      <c r="E26" s="32">
        <v>6.9820700441267647E-3</v>
      </c>
      <c r="F26" s="32">
        <v>-0.1006705882212704</v>
      </c>
      <c r="G26" s="32">
        <v>-3.7827777430323395E-2</v>
      </c>
      <c r="H26" s="32">
        <v>-1.0108977239214556E-2</v>
      </c>
      <c r="I26" s="67">
        <v>-7.4620002012413256E-3</v>
      </c>
      <c r="J26" s="58"/>
      <c r="K26" s="50" t="s">
        <v>51</v>
      </c>
      <c r="L26" s="47">
        <v>90.57</v>
      </c>
    </row>
    <row r="27" spans="1:12" x14ac:dyDescent="0.25">
      <c r="A27" s="68" t="s">
        <v>53</v>
      </c>
      <c r="B27" s="32">
        <v>-0.13199045742142934</v>
      </c>
      <c r="C27" s="32">
        <v>-3.0752837618716722E-2</v>
      </c>
      <c r="D27" s="32">
        <v>-2.7825278810408971E-2</v>
      </c>
      <c r="E27" s="32">
        <v>6.5481758652947697E-3</v>
      </c>
      <c r="F27" s="32">
        <v>-9.5734687194566903E-2</v>
      </c>
      <c r="G27" s="32">
        <v>-5.431156201432441E-2</v>
      </c>
      <c r="H27" s="32">
        <v>-1.129847913682458E-2</v>
      </c>
      <c r="I27" s="67">
        <v>-1.9516003062948206E-3</v>
      </c>
      <c r="J27" s="53"/>
      <c r="K27" s="41" t="s">
        <v>52</v>
      </c>
      <c r="L27" s="47">
        <v>90.57</v>
      </c>
    </row>
    <row r="28" spans="1:12" ht="15.75" thickBot="1" x14ac:dyDescent="0.3">
      <c r="A28" s="70" t="s">
        <v>54</v>
      </c>
      <c r="B28" s="71">
        <v>-0.18896984924623117</v>
      </c>
      <c r="C28" s="71">
        <v>-3.8361469712015928E-2</v>
      </c>
      <c r="D28" s="71">
        <v>-3.8361469712015928E-2</v>
      </c>
      <c r="E28" s="71">
        <v>1.8715225088517862E-2</v>
      </c>
      <c r="F28" s="71">
        <v>-9.8129234049544989E-2</v>
      </c>
      <c r="G28" s="71">
        <v>-0.18994224483439603</v>
      </c>
      <c r="H28" s="71">
        <v>-1.5918438924223954E-2</v>
      </c>
      <c r="I28" s="72">
        <v>-1.6958916972493188E-2</v>
      </c>
      <c r="J28" s="53"/>
      <c r="K28" s="41" t="s">
        <v>53</v>
      </c>
      <c r="L28" s="47">
        <v>89.56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84.34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Arts and recreation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91.62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84.91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87.91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89.14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89.94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84.34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87.8</v>
      </c>
    </row>
    <row r="42" spans="1:12" x14ac:dyDescent="0.25">
      <c r="K42" s="46" t="s">
        <v>49</v>
      </c>
      <c r="L42" s="47">
        <v>81.86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85.21</v>
      </c>
    </row>
    <row r="44" spans="1:12" ht="15.4" customHeight="1" x14ac:dyDescent="0.25">
      <c r="A44" s="26" t="str">
        <f>"Indexed number of payroll jobs in "&amp;$L$1&amp;" each week by age group"</f>
        <v>Indexed number of payroll jobs in Arts and recreation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86.93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87.95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86.8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81.099999999999994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90.32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81.7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93.75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88.98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89.15</v>
      </c>
    </row>
    <row r="58" spans="1:12" ht="15.4" customHeight="1" x14ac:dyDescent="0.25">
      <c r="K58" s="41" t="s">
        <v>2</v>
      </c>
      <c r="L58" s="47">
        <v>98.75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Arts and recreation services each week by State and Territory</v>
      </c>
      <c r="K59" s="41" t="s">
        <v>1</v>
      </c>
      <c r="L59" s="47">
        <v>90.44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89.73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80.14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93.16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87.58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98.02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89.62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100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91.42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86.97</v>
      </c>
    </row>
    <row r="71" spans="1:12" ht="15.4" customHeight="1" x14ac:dyDescent="0.25">
      <c r="K71" s="46" t="s">
        <v>5</v>
      </c>
      <c r="L71" s="47">
        <v>77.58</v>
      </c>
    </row>
    <row r="72" spans="1:12" ht="15.4" customHeight="1" x14ac:dyDescent="0.25">
      <c r="K72" s="46" t="s">
        <v>46</v>
      </c>
      <c r="L72" s="47">
        <v>90.28</v>
      </c>
    </row>
    <row r="73" spans="1:12" ht="15.4" customHeight="1" x14ac:dyDescent="0.25">
      <c r="K73" s="50" t="s">
        <v>4</v>
      </c>
      <c r="L73" s="47">
        <v>85.59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4" s="41" t="s">
        <v>3</v>
      </c>
      <c r="L74" s="47">
        <v>95.01</v>
      </c>
    </row>
    <row r="75" spans="1:12" ht="15.4" customHeight="1" x14ac:dyDescent="0.25">
      <c r="K75" s="41" t="s">
        <v>45</v>
      </c>
      <c r="L75" s="47">
        <v>87.72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95.63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92.32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91.36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75.430000000000007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95.98</v>
      </c>
    </row>
    <row r="84" spans="1:12" ht="15.4" customHeight="1" x14ac:dyDescent="0.25">
      <c r="K84" s="50" t="s">
        <v>4</v>
      </c>
      <c r="L84" s="47">
        <v>88.65</v>
      </c>
    </row>
    <row r="85" spans="1:12" ht="15.4" customHeight="1" x14ac:dyDescent="0.25">
      <c r="K85" s="41" t="s">
        <v>3</v>
      </c>
      <c r="L85" s="47">
        <v>97.25</v>
      </c>
    </row>
    <row r="86" spans="1:12" ht="15.4" customHeight="1" x14ac:dyDescent="0.25">
      <c r="K86" s="41" t="s">
        <v>45</v>
      </c>
      <c r="L86" s="47">
        <v>91.72</v>
      </c>
    </row>
    <row r="87" spans="1:12" ht="15.4" customHeight="1" x14ac:dyDescent="0.25">
      <c r="K87" s="41" t="s">
        <v>2</v>
      </c>
      <c r="L87" s="47">
        <v>99.91</v>
      </c>
    </row>
    <row r="88" spans="1:12" ht="15.4" customHeight="1" x14ac:dyDescent="0.25">
      <c r="K88" s="41" t="s">
        <v>1</v>
      </c>
      <c r="L88" s="47">
        <v>96.08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90.57</v>
      </c>
    </row>
    <row r="91" spans="1:12" ht="15" customHeight="1" x14ac:dyDescent="0.25">
      <c r="K91" s="46" t="s">
        <v>5</v>
      </c>
      <c r="L91" s="47">
        <v>74.12</v>
      </c>
    </row>
    <row r="92" spans="1:12" ht="15" customHeight="1" x14ac:dyDescent="0.25">
      <c r="A92" s="26"/>
      <c r="K92" s="46" t="s">
        <v>46</v>
      </c>
      <c r="L92" s="47">
        <v>94.75</v>
      </c>
    </row>
    <row r="93" spans="1:12" ht="15" customHeight="1" x14ac:dyDescent="0.25">
      <c r="K93" s="50" t="s">
        <v>4</v>
      </c>
      <c r="L93" s="47">
        <v>87.76</v>
      </c>
    </row>
    <row r="94" spans="1:12" ht="15" customHeight="1" x14ac:dyDescent="0.25">
      <c r="K94" s="41" t="s">
        <v>3</v>
      </c>
      <c r="L94" s="47">
        <v>98.06</v>
      </c>
    </row>
    <row r="95" spans="1:12" ht="15" customHeight="1" x14ac:dyDescent="0.25">
      <c r="K95" s="41" t="s">
        <v>45</v>
      </c>
      <c r="L95" s="47">
        <v>91.89</v>
      </c>
    </row>
    <row r="96" spans="1:12" ht="15" customHeight="1" x14ac:dyDescent="0.25">
      <c r="K96" s="41" t="s">
        <v>2</v>
      </c>
      <c r="L96" s="47">
        <v>101.14</v>
      </c>
    </row>
    <row r="97" spans="1:12" ht="15" customHeight="1" x14ac:dyDescent="0.25">
      <c r="K97" s="41" t="s">
        <v>1</v>
      </c>
      <c r="L97" s="47">
        <v>96.6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87.28</v>
      </c>
    </row>
    <row r="100" spans="1:12" x14ac:dyDescent="0.25">
      <c r="A100" s="25"/>
      <c r="B100" s="24"/>
      <c r="K100" s="46" t="s">
        <v>5</v>
      </c>
      <c r="L100" s="47">
        <v>71.25</v>
      </c>
    </row>
    <row r="101" spans="1:12" x14ac:dyDescent="0.25">
      <c r="A101" s="25"/>
      <c r="B101" s="24"/>
      <c r="K101" s="46" t="s">
        <v>46</v>
      </c>
      <c r="L101" s="47">
        <v>91.88</v>
      </c>
    </row>
    <row r="102" spans="1:12" x14ac:dyDescent="0.25">
      <c r="A102" s="25"/>
      <c r="B102" s="24"/>
      <c r="K102" s="50" t="s">
        <v>4</v>
      </c>
      <c r="L102" s="47">
        <v>86.35</v>
      </c>
    </row>
    <row r="103" spans="1:12" x14ac:dyDescent="0.25">
      <c r="A103" s="25"/>
      <c r="B103" s="24"/>
      <c r="K103" s="41" t="s">
        <v>3</v>
      </c>
      <c r="L103" s="47">
        <v>95.72</v>
      </c>
    </row>
    <row r="104" spans="1:12" x14ac:dyDescent="0.25">
      <c r="A104" s="25"/>
      <c r="B104" s="24"/>
      <c r="K104" s="41" t="s">
        <v>45</v>
      </c>
      <c r="L104" s="47">
        <v>88.82</v>
      </c>
    </row>
    <row r="105" spans="1:12" x14ac:dyDescent="0.25">
      <c r="A105" s="25"/>
      <c r="B105" s="24"/>
      <c r="K105" s="41" t="s">
        <v>2</v>
      </c>
      <c r="L105" s="47">
        <v>96.11</v>
      </c>
    </row>
    <row r="106" spans="1:12" x14ac:dyDescent="0.25">
      <c r="A106" s="25"/>
      <c r="B106" s="24"/>
      <c r="K106" s="41" t="s">
        <v>1</v>
      </c>
      <c r="L106" s="47">
        <v>95.92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94.680999999999997</v>
      </c>
    </row>
    <row r="110" spans="1:12" x14ac:dyDescent="0.25">
      <c r="K110" s="74">
        <v>43918</v>
      </c>
      <c r="L110" s="47">
        <v>83.739199999999997</v>
      </c>
    </row>
    <row r="111" spans="1:12" x14ac:dyDescent="0.25">
      <c r="K111" s="74">
        <v>43925</v>
      </c>
      <c r="L111" s="47">
        <v>74.543099999999995</v>
      </c>
    </row>
    <row r="112" spans="1:12" x14ac:dyDescent="0.25">
      <c r="K112" s="74">
        <v>43932</v>
      </c>
      <c r="L112" s="47">
        <v>71.836100000000002</v>
      </c>
    </row>
    <row r="113" spans="11:12" x14ac:dyDescent="0.25">
      <c r="K113" s="74">
        <v>43939</v>
      </c>
      <c r="L113" s="47">
        <v>71.862099999999998</v>
      </c>
    </row>
    <row r="114" spans="11:12" x14ac:dyDescent="0.25">
      <c r="K114" s="74">
        <v>43946</v>
      </c>
      <c r="L114" s="47">
        <v>74.877499999999998</v>
      </c>
    </row>
    <row r="115" spans="11:12" x14ac:dyDescent="0.25">
      <c r="K115" s="74">
        <v>43953</v>
      </c>
      <c r="L115" s="47">
        <v>75.837699999999998</v>
      </c>
    </row>
    <row r="116" spans="11:12" x14ac:dyDescent="0.25">
      <c r="K116" s="74">
        <v>43960</v>
      </c>
      <c r="L116" s="47">
        <v>74.608699999999999</v>
      </c>
    </row>
    <row r="117" spans="11:12" x14ac:dyDescent="0.25">
      <c r="K117" s="74">
        <v>43967</v>
      </c>
      <c r="L117" s="47">
        <v>73.922899999999998</v>
      </c>
    </row>
    <row r="118" spans="11:12" x14ac:dyDescent="0.25">
      <c r="K118" s="74">
        <v>43974</v>
      </c>
      <c r="L118" s="47">
        <v>74.157700000000006</v>
      </c>
    </row>
    <row r="119" spans="11:12" x14ac:dyDescent="0.25">
      <c r="K119" s="74">
        <v>43981</v>
      </c>
      <c r="L119" s="47">
        <v>74.527799999999999</v>
      </c>
    </row>
    <row r="120" spans="11:12" x14ac:dyDescent="0.25">
      <c r="K120" s="74">
        <v>43988</v>
      </c>
      <c r="L120" s="47">
        <v>76.536000000000001</v>
      </c>
    </row>
    <row r="121" spans="11:12" x14ac:dyDescent="0.25">
      <c r="K121" s="74">
        <v>43995</v>
      </c>
      <c r="L121" s="47">
        <v>78.4084</v>
      </c>
    </row>
    <row r="122" spans="11:12" x14ac:dyDescent="0.25">
      <c r="K122" s="74">
        <v>44002</v>
      </c>
      <c r="L122" s="47">
        <v>80.375799999999998</v>
      </c>
    </row>
    <row r="123" spans="11:12" x14ac:dyDescent="0.25">
      <c r="K123" s="74">
        <v>44009</v>
      </c>
      <c r="L123" s="47">
        <v>79.084000000000003</v>
      </c>
    </row>
    <row r="124" spans="11:12" x14ac:dyDescent="0.25">
      <c r="K124" s="74">
        <v>44016</v>
      </c>
      <c r="L124" s="47">
        <v>82.729799999999997</v>
      </c>
    </row>
    <row r="125" spans="11:12" x14ac:dyDescent="0.25">
      <c r="K125" s="74">
        <v>44023</v>
      </c>
      <c r="L125" s="47">
        <v>85.438999999999993</v>
      </c>
    </row>
    <row r="126" spans="11:12" x14ac:dyDescent="0.25">
      <c r="K126" s="74">
        <v>44030</v>
      </c>
      <c r="L126" s="47">
        <v>86.293999999999997</v>
      </c>
    </row>
    <row r="127" spans="11:12" x14ac:dyDescent="0.25">
      <c r="K127" s="74">
        <v>44037</v>
      </c>
      <c r="L127" s="47">
        <v>86.582099999999997</v>
      </c>
    </row>
    <row r="128" spans="11:12" x14ac:dyDescent="0.25">
      <c r="K128" s="74">
        <v>44044</v>
      </c>
      <c r="L128" s="47">
        <v>86.531099999999995</v>
      </c>
    </row>
    <row r="129" spans="1:12" x14ac:dyDescent="0.25">
      <c r="K129" s="74">
        <v>44051</v>
      </c>
      <c r="L129" s="47">
        <v>85.989000000000004</v>
      </c>
    </row>
    <row r="130" spans="1:12" x14ac:dyDescent="0.25">
      <c r="K130" s="74">
        <v>44058</v>
      </c>
      <c r="L130" s="47">
        <v>86.778999999999996</v>
      </c>
    </row>
    <row r="131" spans="1:12" x14ac:dyDescent="0.25">
      <c r="K131" s="74">
        <v>44065</v>
      </c>
      <c r="L131" s="47">
        <v>86.811800000000005</v>
      </c>
    </row>
    <row r="132" spans="1:12" x14ac:dyDescent="0.25">
      <c r="K132" s="74">
        <v>44072</v>
      </c>
      <c r="L132" s="47">
        <v>86.839500000000001</v>
      </c>
    </row>
    <row r="133" spans="1:12" x14ac:dyDescent="0.25">
      <c r="K133" s="74">
        <v>44079</v>
      </c>
      <c r="L133" s="47">
        <v>86.787499999999994</v>
      </c>
    </row>
    <row r="134" spans="1:12" x14ac:dyDescent="0.25">
      <c r="K134" s="74">
        <v>44086</v>
      </c>
      <c r="L134" s="47">
        <v>87.659400000000005</v>
      </c>
    </row>
    <row r="135" spans="1:12" x14ac:dyDescent="0.25">
      <c r="K135" s="74">
        <v>44093</v>
      </c>
      <c r="L135" s="47">
        <v>88.302199999999999</v>
      </c>
    </row>
    <row r="136" spans="1:12" x14ac:dyDescent="0.25">
      <c r="K136" s="74">
        <v>44100</v>
      </c>
      <c r="L136" s="47">
        <v>88.488399999999999</v>
      </c>
    </row>
    <row r="137" spans="1:12" x14ac:dyDescent="0.25">
      <c r="K137" s="74">
        <v>44107</v>
      </c>
      <c r="L137" s="47">
        <v>87.757300000000001</v>
      </c>
    </row>
    <row r="138" spans="1:12" x14ac:dyDescent="0.25">
      <c r="K138" s="74">
        <v>44114</v>
      </c>
      <c r="L138" s="47">
        <v>87.738100000000003</v>
      </c>
    </row>
    <row r="139" spans="1:12" x14ac:dyDescent="0.25">
      <c r="A139" s="25"/>
      <c r="B139" s="24"/>
      <c r="K139" s="74">
        <v>44121</v>
      </c>
      <c r="L139" s="47">
        <v>84.990799999999993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95.627700000000004</v>
      </c>
    </row>
    <row r="152" spans="11:12" x14ac:dyDescent="0.25">
      <c r="K152" s="74">
        <v>43918</v>
      </c>
      <c r="L152" s="47">
        <v>90.367500000000007</v>
      </c>
    </row>
    <row r="153" spans="11:12" x14ac:dyDescent="0.25">
      <c r="K153" s="74">
        <v>43925</v>
      </c>
      <c r="L153" s="47">
        <v>88.150400000000005</v>
      </c>
    </row>
    <row r="154" spans="11:12" x14ac:dyDescent="0.25">
      <c r="K154" s="74">
        <v>43932</v>
      </c>
      <c r="L154" s="47">
        <v>87.361599999999996</v>
      </c>
    </row>
    <row r="155" spans="11:12" x14ac:dyDescent="0.25">
      <c r="K155" s="74">
        <v>43939</v>
      </c>
      <c r="L155" s="47">
        <v>101.9769</v>
      </c>
    </row>
    <row r="156" spans="11:12" x14ac:dyDescent="0.25">
      <c r="K156" s="74">
        <v>43946</v>
      </c>
      <c r="L156" s="47">
        <v>102.063</v>
      </c>
    </row>
    <row r="157" spans="11:12" x14ac:dyDescent="0.25">
      <c r="K157" s="74">
        <v>43953</v>
      </c>
      <c r="L157" s="47">
        <v>100.7196</v>
      </c>
    </row>
    <row r="158" spans="11:12" x14ac:dyDescent="0.25">
      <c r="K158" s="74">
        <v>43960</v>
      </c>
      <c r="L158" s="47">
        <v>88.542000000000002</v>
      </c>
    </row>
    <row r="159" spans="11:12" x14ac:dyDescent="0.25">
      <c r="K159" s="74">
        <v>43967</v>
      </c>
      <c r="L159" s="47">
        <v>84.542100000000005</v>
      </c>
    </row>
    <row r="160" spans="11:12" x14ac:dyDescent="0.25">
      <c r="K160" s="74">
        <v>43974</v>
      </c>
      <c r="L160" s="47">
        <v>83.664699999999996</v>
      </c>
    </row>
    <row r="161" spans="11:12" x14ac:dyDescent="0.25">
      <c r="K161" s="74">
        <v>43981</v>
      </c>
      <c r="L161" s="47">
        <v>84.228499999999997</v>
      </c>
    </row>
    <row r="162" spans="11:12" x14ac:dyDescent="0.25">
      <c r="K162" s="74">
        <v>43988</v>
      </c>
      <c r="L162" s="47">
        <v>94.356399999999994</v>
      </c>
    </row>
    <row r="163" spans="11:12" x14ac:dyDescent="0.25">
      <c r="K163" s="74">
        <v>43995</v>
      </c>
      <c r="L163" s="47">
        <v>97.7089</v>
      </c>
    </row>
    <row r="164" spans="11:12" x14ac:dyDescent="0.25">
      <c r="K164" s="74">
        <v>44002</v>
      </c>
      <c r="L164" s="47">
        <v>94.119200000000006</v>
      </c>
    </row>
    <row r="165" spans="11:12" x14ac:dyDescent="0.25">
      <c r="K165" s="74">
        <v>44009</v>
      </c>
      <c r="L165" s="47">
        <v>90.5214</v>
      </c>
    </row>
    <row r="166" spans="11:12" x14ac:dyDescent="0.25">
      <c r="K166" s="74">
        <v>44016</v>
      </c>
      <c r="L166" s="47">
        <v>95.692099999999996</v>
      </c>
    </row>
    <row r="167" spans="11:12" x14ac:dyDescent="0.25">
      <c r="K167" s="74">
        <v>44023</v>
      </c>
      <c r="L167" s="47">
        <v>92.267099999999999</v>
      </c>
    </row>
    <row r="168" spans="11:12" x14ac:dyDescent="0.25">
      <c r="K168" s="74">
        <v>44030</v>
      </c>
      <c r="L168" s="47">
        <v>91.522400000000005</v>
      </c>
    </row>
    <row r="169" spans="11:12" x14ac:dyDescent="0.25">
      <c r="K169" s="74">
        <v>44037</v>
      </c>
      <c r="L169" s="47">
        <v>90.683899999999994</v>
      </c>
    </row>
    <row r="170" spans="11:12" x14ac:dyDescent="0.25">
      <c r="K170" s="74">
        <v>44044</v>
      </c>
      <c r="L170" s="47">
        <v>90.837000000000003</v>
      </c>
    </row>
    <row r="171" spans="11:12" x14ac:dyDescent="0.25">
      <c r="K171" s="74">
        <v>44051</v>
      </c>
      <c r="L171" s="47">
        <v>91.989900000000006</v>
      </c>
    </row>
    <row r="172" spans="11:12" x14ac:dyDescent="0.25">
      <c r="K172" s="74">
        <v>44058</v>
      </c>
      <c r="L172" s="47">
        <v>93.301900000000003</v>
      </c>
    </row>
    <row r="173" spans="11:12" x14ac:dyDescent="0.25">
      <c r="K173" s="74">
        <v>44065</v>
      </c>
      <c r="L173" s="47">
        <v>93.252600000000001</v>
      </c>
    </row>
    <row r="174" spans="11:12" x14ac:dyDescent="0.25">
      <c r="K174" s="74">
        <v>44072</v>
      </c>
      <c r="L174" s="47">
        <v>93.440100000000001</v>
      </c>
    </row>
    <row r="175" spans="11:12" x14ac:dyDescent="0.25">
      <c r="K175" s="74">
        <v>44079</v>
      </c>
      <c r="L175" s="47">
        <v>95.264899999999997</v>
      </c>
    </row>
    <row r="176" spans="11:12" x14ac:dyDescent="0.25">
      <c r="K176" s="74">
        <v>44086</v>
      </c>
      <c r="L176" s="47">
        <v>95.137600000000006</v>
      </c>
    </row>
    <row r="177" spans="11:12" x14ac:dyDescent="0.25">
      <c r="K177" s="74">
        <v>44093</v>
      </c>
      <c r="L177" s="47">
        <v>93.242199999999997</v>
      </c>
    </row>
    <row r="178" spans="11:12" x14ac:dyDescent="0.25">
      <c r="K178" s="74">
        <v>44100</v>
      </c>
      <c r="L178" s="47">
        <v>91.847899999999996</v>
      </c>
    </row>
    <row r="179" spans="11:12" x14ac:dyDescent="0.25">
      <c r="K179" s="74">
        <v>44107</v>
      </c>
      <c r="L179" s="47">
        <v>90.662899999999993</v>
      </c>
    </row>
    <row r="180" spans="11:12" x14ac:dyDescent="0.25">
      <c r="K180" s="74">
        <v>44114</v>
      </c>
      <c r="L180" s="47">
        <v>88.250799999999998</v>
      </c>
    </row>
    <row r="181" spans="11:12" x14ac:dyDescent="0.25">
      <c r="K181" s="74">
        <v>44121</v>
      </c>
      <c r="L181" s="47">
        <v>87.535600000000002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3EFA-92A9-443A-89E7-52AF038DCC65}">
  <sheetPr codeName="Sheet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Agriculture, forestry and fishing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-8.7715983867543978E-2</v>
      </c>
      <c r="C10" s="32">
        <v>-5.7368767363649598E-2</v>
      </c>
      <c r="D10" s="32">
        <v>-8.8930740256745189E-3</v>
      </c>
      <c r="E10" s="32">
        <v>-3.2651452621559884E-2</v>
      </c>
      <c r="F10" s="32">
        <v>-3.5476961072491653E-2</v>
      </c>
      <c r="G10" s="32">
        <v>-4.3628875224506758E-2</v>
      </c>
      <c r="H10" s="32">
        <v>-7.8949261153996586E-3</v>
      </c>
      <c r="I10" s="67">
        <v>-2.9684125456887811E-2</v>
      </c>
      <c r="J10" s="46"/>
      <c r="K10" s="46"/>
      <c r="L10" s="47"/>
    </row>
    <row r="11" spans="1:12" x14ac:dyDescent="0.25">
      <c r="A11" s="68" t="s">
        <v>6</v>
      </c>
      <c r="B11" s="32">
        <v>-7.3171304662088987E-2</v>
      </c>
      <c r="C11" s="32">
        <v>-6.9725219914754777E-2</v>
      </c>
      <c r="D11" s="32">
        <v>-9.4177101104065963E-3</v>
      </c>
      <c r="E11" s="32">
        <v>-4.3356428021555038E-2</v>
      </c>
      <c r="F11" s="32">
        <v>-2.2698439577510499E-2</v>
      </c>
      <c r="G11" s="32">
        <v>-3.992202285979507E-2</v>
      </c>
      <c r="H11" s="32">
        <v>-6.3070334868512434E-3</v>
      </c>
      <c r="I11" s="67">
        <v>-4.1546003474809523E-2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-0.14087217225402027</v>
      </c>
      <c r="C12" s="32">
        <v>-6.4214936007388923E-2</v>
      </c>
      <c r="D12" s="32">
        <v>-1.4066170848682891E-2</v>
      </c>
      <c r="E12" s="32">
        <v>-3.1797839765806413E-2</v>
      </c>
      <c r="F12" s="32">
        <v>-0.10795351924746721</v>
      </c>
      <c r="G12" s="32">
        <v>-6.7438151932618484E-2</v>
      </c>
      <c r="H12" s="32">
        <v>-3.7833371816690886E-2</v>
      </c>
      <c r="I12" s="67">
        <v>-2.638660919926461E-2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-8.0022573363431881E-3</v>
      </c>
      <c r="C13" s="32">
        <v>-3.7431470446126602E-2</v>
      </c>
      <c r="D13" s="32">
        <v>-4.1011797640472247E-3</v>
      </c>
      <c r="E13" s="32">
        <v>-1.9860194682171595E-2</v>
      </c>
      <c r="F13" s="32">
        <v>7.222608423333976E-2</v>
      </c>
      <c r="G13" s="32">
        <v>-3.3810592271212303E-2</v>
      </c>
      <c r="H13" s="32">
        <v>6.3005265433704327E-3</v>
      </c>
      <c r="I13" s="67">
        <v>-2.72504788747433E-2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-0.11608338442673205</v>
      </c>
      <c r="C14" s="32">
        <v>-7.1807880504764388E-2</v>
      </c>
      <c r="D14" s="32">
        <v>-1.0794565664882683E-2</v>
      </c>
      <c r="E14" s="32">
        <v>-4.4390531768408681E-2</v>
      </c>
      <c r="F14" s="32">
        <v>-5.3218375317624966E-2</v>
      </c>
      <c r="G14" s="32">
        <v>-3.9633431898888793E-2</v>
      </c>
      <c r="H14" s="32">
        <v>-1.3042092760273905E-2</v>
      </c>
      <c r="I14" s="67">
        <v>-4.1304483337549325E-2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-8.2856613560578052E-2</v>
      </c>
      <c r="C15" s="32">
        <v>-4.3951078210492489E-2</v>
      </c>
      <c r="D15" s="32">
        <v>-4.1424165213893582E-3</v>
      </c>
      <c r="E15" s="32">
        <v>-2.7199791272584983E-2</v>
      </c>
      <c r="F15" s="32">
        <v>-4.8166825434536764E-2</v>
      </c>
      <c r="G15" s="32">
        <v>-3.2645768273079967E-2</v>
      </c>
      <c r="H15" s="32">
        <v>3.1247870587174376E-3</v>
      </c>
      <c r="I15" s="67">
        <v>-1.8685086176946863E-2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-0.16639066407335379</v>
      </c>
      <c r="C16" s="32">
        <v>-5.4770006301197327E-2</v>
      </c>
      <c r="D16" s="32">
        <v>-1.3537921964050903E-2</v>
      </c>
      <c r="E16" s="32">
        <v>-2.625400213447171E-2</v>
      </c>
      <c r="F16" s="32">
        <v>-0.10670619113851709</v>
      </c>
      <c r="G16" s="32">
        <v>-3.461044827278148E-2</v>
      </c>
      <c r="H16" s="32">
        <v>1.6045839925009187E-2</v>
      </c>
      <c r="I16" s="67">
        <v>-6.1476987221928958E-3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-6.7567567567572429E-4</v>
      </c>
      <c r="C17" s="32">
        <v>-6.7857142857142949E-2</v>
      </c>
      <c r="D17" s="32">
        <v>8.2706766917284291E-4</v>
      </c>
      <c r="E17" s="32">
        <v>-5.3380782918149516E-2</v>
      </c>
      <c r="F17" s="32">
        <v>5.0445261391269813E-3</v>
      </c>
      <c r="G17" s="32">
        <v>-6.9116658030814127E-2</v>
      </c>
      <c r="H17" s="32">
        <v>2.8114269897551614E-2</v>
      </c>
      <c r="I17" s="67">
        <v>-4.1066541830621306E-2</v>
      </c>
      <c r="J17" s="46"/>
      <c r="K17" s="46"/>
      <c r="L17" s="47"/>
    </row>
    <row r="18" spans="1:12" x14ac:dyDescent="0.25">
      <c r="A18" s="69" t="s">
        <v>1</v>
      </c>
      <c r="B18" s="32">
        <v>-0.10787172011661805</v>
      </c>
      <c r="C18" s="32">
        <v>-3.1645569620253111E-2</v>
      </c>
      <c r="D18" s="32">
        <v>1.6611295681063121E-2</v>
      </c>
      <c r="E18" s="32">
        <v>-4.7468354430379778E-2</v>
      </c>
      <c r="F18" s="32">
        <v>3.8461223644195019E-3</v>
      </c>
      <c r="G18" s="32">
        <v>-5.0665990844770636E-2</v>
      </c>
      <c r="H18" s="32">
        <v>3.1719431492347461E-3</v>
      </c>
      <c r="I18" s="67">
        <v>-2.7376663904341014E-2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-9.8335560843628711E-2</v>
      </c>
      <c r="C20" s="32">
        <v>-6.7271991547332655E-2</v>
      </c>
      <c r="D20" s="32">
        <v>-1.0740325695620001E-2</v>
      </c>
      <c r="E20" s="32">
        <v>-3.6868634677873047E-2</v>
      </c>
      <c r="F20" s="32">
        <v>-4.089417642163895E-2</v>
      </c>
      <c r="G20" s="32">
        <v>-4.5334547556229676E-2</v>
      </c>
      <c r="H20" s="32">
        <v>-6.8176189337240123E-3</v>
      </c>
      <c r="I20" s="67">
        <v>-3.2716105176567534E-2</v>
      </c>
      <c r="J20" s="46"/>
      <c r="K20" s="46"/>
      <c r="L20" s="46"/>
    </row>
    <row r="21" spans="1:12" x14ac:dyDescent="0.25">
      <c r="A21" s="68" t="s">
        <v>13</v>
      </c>
      <c r="B21" s="32">
        <v>-8.0241670410745036E-2</v>
      </c>
      <c r="C21" s="32">
        <v>-4.7632036433975622E-2</v>
      </c>
      <c r="D21" s="32">
        <v>-5.3278436988541955E-3</v>
      </c>
      <c r="E21" s="32">
        <v>-2.6949013362530194E-2</v>
      </c>
      <c r="F21" s="32">
        <v>-2.783757188788416E-2</v>
      </c>
      <c r="G21" s="32">
        <v>-5.0605842661068712E-2</v>
      </c>
      <c r="H21" s="32">
        <v>-1.4755287717060583E-2</v>
      </c>
      <c r="I21" s="67">
        <v>-2.2936076521394289E-2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0.15189123867069498</v>
      </c>
      <c r="C22" s="32">
        <v>3.6220057909976955E-3</v>
      </c>
      <c r="D22" s="32">
        <v>-2.8224799286351465E-2</v>
      </c>
      <c r="E22" s="32">
        <v>-2.2302516820333906E-2</v>
      </c>
      <c r="F22" s="32">
        <v>0.27791706162133956</v>
      </c>
      <c r="G22" s="32">
        <v>-3.117305347709598E-4</v>
      </c>
      <c r="H22" s="32">
        <v>-1.490905837380474E-2</v>
      </c>
      <c r="I22" s="67">
        <v>-3.7523356544793551E-2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-9.0468112869026229E-2</v>
      </c>
      <c r="C23" s="32">
        <v>-5.3413681887625186E-2</v>
      </c>
      <c r="D23" s="32">
        <v>-1.1357350542514744E-2</v>
      </c>
      <c r="E23" s="32">
        <v>-2.5938590128829486E-2</v>
      </c>
      <c r="F23" s="32">
        <v>-2.5314324499351448E-3</v>
      </c>
      <c r="G23" s="32">
        <v>-3.1224687918190219E-2</v>
      </c>
      <c r="H23" s="32">
        <v>-6.8882994049208612E-3</v>
      </c>
      <c r="I23" s="67">
        <v>-2.3284499280633364E-2</v>
      </c>
      <c r="J23" s="46"/>
      <c r="K23" s="46" t="s">
        <v>48</v>
      </c>
      <c r="L23" s="47">
        <v>114.77</v>
      </c>
    </row>
    <row r="24" spans="1:12" x14ac:dyDescent="0.25">
      <c r="A24" s="68" t="s">
        <v>50</v>
      </c>
      <c r="B24" s="32">
        <v>-7.8890404394146074E-2</v>
      </c>
      <c r="C24" s="32">
        <v>-4.9347892253842729E-2</v>
      </c>
      <c r="D24" s="32">
        <v>-4.9404643383378355E-3</v>
      </c>
      <c r="E24" s="32">
        <v>-2.6252520552194847E-2</v>
      </c>
      <c r="F24" s="32">
        <v>-3.180693966400383E-2</v>
      </c>
      <c r="G24" s="32">
        <v>-3.4363800432432146E-2</v>
      </c>
      <c r="H24" s="32">
        <v>-4.9017305699725622E-3</v>
      </c>
      <c r="I24" s="67">
        <v>-2.8692591150208502E-2</v>
      </c>
      <c r="J24" s="46"/>
      <c r="K24" s="46" t="s">
        <v>49</v>
      </c>
      <c r="L24" s="47">
        <v>96.09</v>
      </c>
    </row>
    <row r="25" spans="1:12" x14ac:dyDescent="0.25">
      <c r="A25" s="68" t="s">
        <v>51</v>
      </c>
      <c r="B25" s="32">
        <v>-7.7659574468085024E-2</v>
      </c>
      <c r="C25" s="32">
        <v>-4.7169315644292609E-2</v>
      </c>
      <c r="D25" s="32">
        <v>-1.3904185022025617E-3</v>
      </c>
      <c r="E25" s="32">
        <v>-2.7316550615961388E-2</v>
      </c>
      <c r="F25" s="32">
        <v>-2.9338049422817813E-2</v>
      </c>
      <c r="G25" s="32">
        <v>-2.5517245965366531E-2</v>
      </c>
      <c r="H25" s="32">
        <v>3.8255404421956296E-3</v>
      </c>
      <c r="I25" s="67">
        <v>-1.3744684064243562E-2</v>
      </c>
      <c r="J25" s="46"/>
      <c r="K25" s="46" t="s">
        <v>50</v>
      </c>
      <c r="L25" s="47">
        <v>96.89</v>
      </c>
    </row>
    <row r="26" spans="1:12" ht="17.25" customHeight="1" x14ac:dyDescent="0.25">
      <c r="A26" s="68" t="s">
        <v>52</v>
      </c>
      <c r="B26" s="32">
        <v>-8.2018796646088576E-2</v>
      </c>
      <c r="C26" s="32">
        <v>-5.3815470820076872E-2</v>
      </c>
      <c r="D26" s="32">
        <v>-3.9640089977505122E-3</v>
      </c>
      <c r="E26" s="32">
        <v>-2.8742049813079595E-2</v>
      </c>
      <c r="F26" s="32">
        <v>-5.3513443639020664E-2</v>
      </c>
      <c r="G26" s="32">
        <v>-5.1178024111199316E-2</v>
      </c>
      <c r="H26" s="32">
        <v>-9.9155617159232268E-3</v>
      </c>
      <c r="I26" s="67">
        <v>-1.5621722659649673E-2</v>
      </c>
      <c r="J26" s="58"/>
      <c r="K26" s="50" t="s">
        <v>51</v>
      </c>
      <c r="L26" s="47">
        <v>96.8</v>
      </c>
    </row>
    <row r="27" spans="1:12" x14ac:dyDescent="0.25">
      <c r="A27" s="68" t="s">
        <v>53</v>
      </c>
      <c r="B27" s="32">
        <v>-0.1050652380540914</v>
      </c>
      <c r="C27" s="32">
        <v>-5.7161583978152075E-2</v>
      </c>
      <c r="D27" s="32">
        <v>-3.2643633913964631E-3</v>
      </c>
      <c r="E27" s="32">
        <v>-3.0147470599215964E-2</v>
      </c>
      <c r="F27" s="32">
        <v>-9.6677166253164803E-2</v>
      </c>
      <c r="G27" s="32">
        <v>-7.3222972457276714E-2</v>
      </c>
      <c r="H27" s="32">
        <v>-1.4390344073040851E-2</v>
      </c>
      <c r="I27" s="67">
        <v>-2.6318339809128566E-2</v>
      </c>
      <c r="J27" s="53"/>
      <c r="K27" s="41" t="s">
        <v>52</v>
      </c>
      <c r="L27" s="47">
        <v>97.02</v>
      </c>
    </row>
    <row r="28" spans="1:12" ht="15.75" thickBot="1" x14ac:dyDescent="0.3">
      <c r="A28" s="70" t="s">
        <v>54</v>
      </c>
      <c r="B28" s="71">
        <v>-0.15538639876352389</v>
      </c>
      <c r="C28" s="71">
        <v>-8.6178929765886259E-2</v>
      </c>
      <c r="D28" s="71">
        <v>-1.6707152496626132E-2</v>
      </c>
      <c r="E28" s="71">
        <v>-5.2025586353944608E-2</v>
      </c>
      <c r="F28" s="71">
        <v>-0.11762371762751989</v>
      </c>
      <c r="G28" s="71">
        <v>-9.3875181706176813E-2</v>
      </c>
      <c r="H28" s="71">
        <v>-2.4071810680054262E-2</v>
      </c>
      <c r="I28" s="72">
        <v>-5.6704084756966644E-2</v>
      </c>
      <c r="J28" s="53"/>
      <c r="K28" s="41" t="s">
        <v>53</v>
      </c>
      <c r="L28" s="47">
        <v>94.92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92.43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Agriculture, forestry and fishing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118.53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92.57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92.36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92.16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85.9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115.19</v>
      </c>
    </row>
    <row r="42" spans="1:12" x14ac:dyDescent="0.25">
      <c r="K42" s="46" t="s">
        <v>49</v>
      </c>
      <c r="L42" s="47">
        <v>90.95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92.11</v>
      </c>
    </row>
    <row r="44" spans="1:12" ht="15.4" customHeight="1" x14ac:dyDescent="0.25">
      <c r="A44" s="26" t="str">
        <f>"Indexed number of payroll jobs in "&amp;$L$1&amp;" each week by age group"</f>
        <v>Indexed number of payroll jobs in Agriculture, forestry and fishing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92.23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91.8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84.46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98.09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93.33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102.86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95.23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91.39</v>
      </c>
    </row>
    <row r="58" spans="1:12" ht="15.4" customHeight="1" x14ac:dyDescent="0.25">
      <c r="K58" s="41" t="s">
        <v>2</v>
      </c>
      <c r="L58" s="47">
        <v>98.9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59" s="41" t="s">
        <v>1</v>
      </c>
      <c r="L59" s="47">
        <v>93.4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90.92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87.44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99.34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87.29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90.95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87.26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91.08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91.98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89.7</v>
      </c>
    </row>
    <row r="71" spans="1:12" ht="15.4" customHeight="1" x14ac:dyDescent="0.25">
      <c r="K71" s="46" t="s">
        <v>5</v>
      </c>
      <c r="L71" s="47">
        <v>86.06</v>
      </c>
    </row>
    <row r="72" spans="1:12" ht="15.4" customHeight="1" x14ac:dyDescent="0.25">
      <c r="K72" s="46" t="s">
        <v>46</v>
      </c>
      <c r="L72" s="47">
        <v>99.05</v>
      </c>
    </row>
    <row r="73" spans="1:12" ht="15.4" customHeight="1" x14ac:dyDescent="0.25">
      <c r="K73" s="50" t="s">
        <v>4</v>
      </c>
      <c r="L73" s="47">
        <v>85.85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4" s="41" t="s">
        <v>3</v>
      </c>
      <c r="L74" s="47">
        <v>90.65</v>
      </c>
    </row>
    <row r="75" spans="1:12" ht="15.4" customHeight="1" x14ac:dyDescent="0.25">
      <c r="K75" s="41" t="s">
        <v>45</v>
      </c>
      <c r="L75" s="47">
        <v>85.85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91.67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93.34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100.15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88.25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103.34</v>
      </c>
    </row>
    <row r="84" spans="1:12" ht="15.4" customHeight="1" x14ac:dyDescent="0.25">
      <c r="K84" s="50" t="s">
        <v>4</v>
      </c>
      <c r="L84" s="47">
        <v>97.31</v>
      </c>
    </row>
    <row r="85" spans="1:12" ht="15.4" customHeight="1" x14ac:dyDescent="0.25">
      <c r="K85" s="41" t="s">
        <v>3</v>
      </c>
      <c r="L85" s="47">
        <v>97.67</v>
      </c>
    </row>
    <row r="86" spans="1:12" ht="15.4" customHeight="1" x14ac:dyDescent="0.25">
      <c r="K86" s="41" t="s">
        <v>45</v>
      </c>
      <c r="L86" s="47">
        <v>87.55</v>
      </c>
    </row>
    <row r="87" spans="1:12" ht="15.4" customHeight="1" x14ac:dyDescent="0.25">
      <c r="K87" s="41" t="s">
        <v>2</v>
      </c>
      <c r="L87" s="47">
        <v>120.61</v>
      </c>
    </row>
    <row r="88" spans="1:12" ht="15.4" customHeight="1" x14ac:dyDescent="0.25">
      <c r="K88" s="41" t="s">
        <v>1</v>
      </c>
      <c r="L88" s="47">
        <v>88.07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95.27</v>
      </c>
    </row>
    <row r="91" spans="1:12" ht="15" customHeight="1" x14ac:dyDescent="0.25">
      <c r="K91" s="46" t="s">
        <v>5</v>
      </c>
      <c r="L91" s="47">
        <v>85.14</v>
      </c>
    </row>
    <row r="92" spans="1:12" ht="15" customHeight="1" x14ac:dyDescent="0.25">
      <c r="A92" s="26"/>
      <c r="K92" s="46" t="s">
        <v>46</v>
      </c>
      <c r="L92" s="47">
        <v>99.14</v>
      </c>
    </row>
    <row r="93" spans="1:12" ht="15" customHeight="1" x14ac:dyDescent="0.25">
      <c r="K93" s="50" t="s">
        <v>4</v>
      </c>
      <c r="L93" s="47">
        <v>93.07</v>
      </c>
    </row>
    <row r="94" spans="1:12" ht="15" customHeight="1" x14ac:dyDescent="0.25">
      <c r="K94" s="41" t="s">
        <v>3</v>
      </c>
      <c r="L94" s="47">
        <v>93.7</v>
      </c>
    </row>
    <row r="95" spans="1:12" ht="15" customHeight="1" x14ac:dyDescent="0.25">
      <c r="K95" s="41" t="s">
        <v>45</v>
      </c>
      <c r="L95" s="47">
        <v>83.14</v>
      </c>
    </row>
    <row r="96" spans="1:12" ht="15" customHeight="1" x14ac:dyDescent="0.25">
      <c r="K96" s="41" t="s">
        <v>2</v>
      </c>
      <c r="L96" s="47">
        <v>112.47</v>
      </c>
    </row>
    <row r="97" spans="1:12" ht="15" customHeight="1" x14ac:dyDescent="0.25">
      <c r="K97" s="41" t="s">
        <v>1</v>
      </c>
      <c r="L97" s="47">
        <v>88.07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94.99</v>
      </c>
    </row>
    <row r="100" spans="1:12" x14ac:dyDescent="0.25">
      <c r="A100" s="25"/>
      <c r="B100" s="24"/>
      <c r="K100" s="46" t="s">
        <v>5</v>
      </c>
      <c r="L100" s="47">
        <v>83.84</v>
      </c>
    </row>
    <row r="101" spans="1:12" x14ac:dyDescent="0.25">
      <c r="A101" s="25"/>
      <c r="B101" s="24"/>
      <c r="K101" s="46" t="s">
        <v>46</v>
      </c>
      <c r="L101" s="47">
        <v>98.7</v>
      </c>
    </row>
    <row r="102" spans="1:12" x14ac:dyDescent="0.25">
      <c r="A102" s="25"/>
      <c r="B102" s="24"/>
      <c r="K102" s="50" t="s">
        <v>4</v>
      </c>
      <c r="L102" s="47">
        <v>93.25</v>
      </c>
    </row>
    <row r="103" spans="1:12" x14ac:dyDescent="0.25">
      <c r="A103" s="25"/>
      <c r="B103" s="24"/>
      <c r="K103" s="41" t="s">
        <v>3</v>
      </c>
      <c r="L103" s="47">
        <v>93.73</v>
      </c>
    </row>
    <row r="104" spans="1:12" x14ac:dyDescent="0.25">
      <c r="A104" s="25"/>
      <c r="B104" s="24"/>
      <c r="K104" s="41" t="s">
        <v>45</v>
      </c>
      <c r="L104" s="47">
        <v>82.79</v>
      </c>
    </row>
    <row r="105" spans="1:12" x14ac:dyDescent="0.25">
      <c r="A105" s="25"/>
      <c r="B105" s="24"/>
      <c r="K105" s="41" t="s">
        <v>2</v>
      </c>
      <c r="L105" s="47">
        <v>112.12</v>
      </c>
    </row>
    <row r="106" spans="1:12" x14ac:dyDescent="0.25">
      <c r="A106" s="25"/>
      <c r="B106" s="24"/>
      <c r="K106" s="41" t="s">
        <v>1</v>
      </c>
      <c r="L106" s="47">
        <v>88.9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100.4627</v>
      </c>
    </row>
    <row r="110" spans="1:12" x14ac:dyDescent="0.25">
      <c r="K110" s="74">
        <v>43918</v>
      </c>
      <c r="L110" s="47">
        <v>100.005</v>
      </c>
    </row>
    <row r="111" spans="1:12" x14ac:dyDescent="0.25">
      <c r="K111" s="74">
        <v>43925</v>
      </c>
      <c r="L111" s="47">
        <v>98.310299999999998</v>
      </c>
    </row>
    <row r="112" spans="1:12" x14ac:dyDescent="0.25">
      <c r="K112" s="74">
        <v>43932</v>
      </c>
      <c r="L112" s="47">
        <v>96.454400000000007</v>
      </c>
    </row>
    <row r="113" spans="11:12" x14ac:dyDescent="0.25">
      <c r="K113" s="74">
        <v>43939</v>
      </c>
      <c r="L113" s="47">
        <v>96.356800000000007</v>
      </c>
    </row>
    <row r="114" spans="11:12" x14ac:dyDescent="0.25">
      <c r="K114" s="74">
        <v>43946</v>
      </c>
      <c r="L114" s="47">
        <v>96.687899999999999</v>
      </c>
    </row>
    <row r="115" spans="11:12" x14ac:dyDescent="0.25">
      <c r="K115" s="74">
        <v>43953</v>
      </c>
      <c r="L115" s="47">
        <v>96.566900000000004</v>
      </c>
    </row>
    <row r="116" spans="11:12" x14ac:dyDescent="0.25">
      <c r="K116" s="74">
        <v>43960</v>
      </c>
      <c r="L116" s="47">
        <v>96.618600000000001</v>
      </c>
    </row>
    <row r="117" spans="11:12" x14ac:dyDescent="0.25">
      <c r="K117" s="74">
        <v>43967</v>
      </c>
      <c r="L117" s="47">
        <v>96.710499999999996</v>
      </c>
    </row>
    <row r="118" spans="11:12" x14ac:dyDescent="0.25">
      <c r="K118" s="74">
        <v>43974</v>
      </c>
      <c r="L118" s="47">
        <v>96.600200000000001</v>
      </c>
    </row>
    <row r="119" spans="11:12" x14ac:dyDescent="0.25">
      <c r="K119" s="74">
        <v>43981</v>
      </c>
      <c r="L119" s="47">
        <v>96.2697</v>
      </c>
    </row>
    <row r="120" spans="11:12" x14ac:dyDescent="0.25">
      <c r="K120" s="74">
        <v>43988</v>
      </c>
      <c r="L120" s="47">
        <v>96.559799999999996</v>
      </c>
    </row>
    <row r="121" spans="11:12" x14ac:dyDescent="0.25">
      <c r="K121" s="74">
        <v>43995</v>
      </c>
      <c r="L121" s="47">
        <v>97.154899999999998</v>
      </c>
    </row>
    <row r="122" spans="11:12" x14ac:dyDescent="0.25">
      <c r="K122" s="74">
        <v>44002</v>
      </c>
      <c r="L122" s="47">
        <v>97.514300000000006</v>
      </c>
    </row>
    <row r="123" spans="11:12" x14ac:dyDescent="0.25">
      <c r="K123" s="74">
        <v>44009</v>
      </c>
      <c r="L123" s="47">
        <v>97.667199999999994</v>
      </c>
    </row>
    <row r="124" spans="11:12" x14ac:dyDescent="0.25">
      <c r="K124" s="74">
        <v>44016</v>
      </c>
      <c r="L124" s="47">
        <v>98.139099999999999</v>
      </c>
    </row>
    <row r="125" spans="11:12" x14ac:dyDescent="0.25">
      <c r="K125" s="74">
        <v>44023</v>
      </c>
      <c r="L125" s="47">
        <v>97.371399999999994</v>
      </c>
    </row>
    <row r="126" spans="11:12" x14ac:dyDescent="0.25">
      <c r="K126" s="74">
        <v>44030</v>
      </c>
      <c r="L126" s="47">
        <v>96.518100000000004</v>
      </c>
    </row>
    <row r="127" spans="11:12" x14ac:dyDescent="0.25">
      <c r="K127" s="74">
        <v>44037</v>
      </c>
      <c r="L127" s="47">
        <v>96.569000000000003</v>
      </c>
    </row>
    <row r="128" spans="11:12" x14ac:dyDescent="0.25">
      <c r="K128" s="74">
        <v>44044</v>
      </c>
      <c r="L128" s="47">
        <v>96.439499999999995</v>
      </c>
    </row>
    <row r="129" spans="1:12" x14ac:dyDescent="0.25">
      <c r="K129" s="74">
        <v>44051</v>
      </c>
      <c r="L129" s="47">
        <v>95.978899999999996</v>
      </c>
    </row>
    <row r="130" spans="1:12" x14ac:dyDescent="0.25">
      <c r="K130" s="74">
        <v>44058</v>
      </c>
      <c r="L130" s="47">
        <v>95.9499</v>
      </c>
    </row>
    <row r="131" spans="1:12" x14ac:dyDescent="0.25">
      <c r="K131" s="74">
        <v>44065</v>
      </c>
      <c r="L131" s="47">
        <v>95.813299999999998</v>
      </c>
    </row>
    <row r="132" spans="1:12" x14ac:dyDescent="0.25">
      <c r="K132" s="74">
        <v>44072</v>
      </c>
      <c r="L132" s="47">
        <v>96.240700000000004</v>
      </c>
    </row>
    <row r="133" spans="1:12" x14ac:dyDescent="0.25">
      <c r="K133" s="74">
        <v>44079</v>
      </c>
      <c r="L133" s="47">
        <v>96.580299999999994</v>
      </c>
    </row>
    <row r="134" spans="1:12" x14ac:dyDescent="0.25">
      <c r="K134" s="74">
        <v>44086</v>
      </c>
      <c r="L134" s="47">
        <v>96.592399999999998</v>
      </c>
    </row>
    <row r="135" spans="1:12" x14ac:dyDescent="0.25">
      <c r="K135" s="74">
        <v>44093</v>
      </c>
      <c r="L135" s="47">
        <v>96.780600000000007</v>
      </c>
    </row>
    <row r="136" spans="1:12" x14ac:dyDescent="0.25">
      <c r="K136" s="74">
        <v>44100</v>
      </c>
      <c r="L136" s="47">
        <v>96.745900000000006</v>
      </c>
    </row>
    <row r="137" spans="1:12" x14ac:dyDescent="0.25">
      <c r="K137" s="74">
        <v>44107</v>
      </c>
      <c r="L137" s="47">
        <v>95.153899999999993</v>
      </c>
    </row>
    <row r="138" spans="1:12" x14ac:dyDescent="0.25">
      <c r="K138" s="74">
        <v>44114</v>
      </c>
      <c r="L138" s="47">
        <v>92.046999999999997</v>
      </c>
    </row>
    <row r="139" spans="1:12" x14ac:dyDescent="0.25">
      <c r="A139" s="25"/>
      <c r="B139" s="24"/>
      <c r="K139" s="74">
        <v>44121</v>
      </c>
      <c r="L139" s="47">
        <v>91.228399999999993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102.13590000000001</v>
      </c>
    </row>
    <row r="152" spans="11:12" x14ac:dyDescent="0.25">
      <c r="K152" s="74">
        <v>43918</v>
      </c>
      <c r="L152" s="47">
        <v>103.2921</v>
      </c>
    </row>
    <row r="153" spans="11:12" x14ac:dyDescent="0.25">
      <c r="K153" s="74">
        <v>43925</v>
      </c>
      <c r="L153" s="47">
        <v>103.09610000000001</v>
      </c>
    </row>
    <row r="154" spans="11:12" x14ac:dyDescent="0.25">
      <c r="K154" s="74">
        <v>43932</v>
      </c>
      <c r="L154" s="47">
        <v>99.503</v>
      </c>
    </row>
    <row r="155" spans="11:12" x14ac:dyDescent="0.25">
      <c r="K155" s="74">
        <v>43939</v>
      </c>
      <c r="L155" s="47">
        <v>99.702500000000001</v>
      </c>
    </row>
    <row r="156" spans="11:12" x14ac:dyDescent="0.25">
      <c r="K156" s="74">
        <v>43946</v>
      </c>
      <c r="L156" s="47">
        <v>102.20440000000001</v>
      </c>
    </row>
    <row r="157" spans="11:12" x14ac:dyDescent="0.25">
      <c r="K157" s="74">
        <v>43953</v>
      </c>
      <c r="L157" s="47">
        <v>102.3382</v>
      </c>
    </row>
    <row r="158" spans="11:12" x14ac:dyDescent="0.25">
      <c r="K158" s="74">
        <v>43960</v>
      </c>
      <c r="L158" s="47">
        <v>101.00660000000001</v>
      </c>
    </row>
    <row r="159" spans="11:12" x14ac:dyDescent="0.25">
      <c r="K159" s="74">
        <v>43967</v>
      </c>
      <c r="L159" s="47">
        <v>100.5364</v>
      </c>
    </row>
    <row r="160" spans="11:12" x14ac:dyDescent="0.25">
      <c r="K160" s="74">
        <v>43974</v>
      </c>
      <c r="L160" s="47">
        <v>100.4832</v>
      </c>
    </row>
    <row r="161" spans="11:12" x14ac:dyDescent="0.25">
      <c r="K161" s="74">
        <v>43981</v>
      </c>
      <c r="L161" s="47">
        <v>99.543499999999995</v>
      </c>
    </row>
    <row r="162" spans="11:12" x14ac:dyDescent="0.25">
      <c r="K162" s="74">
        <v>43988</v>
      </c>
      <c r="L162" s="47">
        <v>99.963399999999993</v>
      </c>
    </row>
    <row r="163" spans="11:12" x14ac:dyDescent="0.25">
      <c r="K163" s="74">
        <v>43995</v>
      </c>
      <c r="L163" s="47">
        <v>101.571</v>
      </c>
    </row>
    <row r="164" spans="11:12" x14ac:dyDescent="0.25">
      <c r="K164" s="74">
        <v>44002</v>
      </c>
      <c r="L164" s="47">
        <v>105.798</v>
      </c>
    </row>
    <row r="165" spans="11:12" x14ac:dyDescent="0.25">
      <c r="K165" s="74">
        <v>44009</v>
      </c>
      <c r="L165" s="47">
        <v>105.7658</v>
      </c>
    </row>
    <row r="166" spans="11:12" x14ac:dyDescent="0.25">
      <c r="K166" s="74">
        <v>44016</v>
      </c>
      <c r="L166" s="47">
        <v>104.4689</v>
      </c>
    </row>
    <row r="167" spans="11:12" x14ac:dyDescent="0.25">
      <c r="K167" s="74">
        <v>44023</v>
      </c>
      <c r="L167" s="47">
        <v>97.893600000000006</v>
      </c>
    </row>
    <row r="168" spans="11:12" x14ac:dyDescent="0.25">
      <c r="K168" s="74">
        <v>44030</v>
      </c>
      <c r="L168" s="47">
        <v>97.017799999999994</v>
      </c>
    </row>
    <row r="169" spans="11:12" x14ac:dyDescent="0.25">
      <c r="K169" s="74">
        <v>44037</v>
      </c>
      <c r="L169" s="47">
        <v>96.800799999999995</v>
      </c>
    </row>
    <row r="170" spans="11:12" x14ac:dyDescent="0.25">
      <c r="K170" s="74">
        <v>44044</v>
      </c>
      <c r="L170" s="47">
        <v>97.0505</v>
      </c>
    </row>
    <row r="171" spans="11:12" x14ac:dyDescent="0.25">
      <c r="K171" s="74">
        <v>44051</v>
      </c>
      <c r="L171" s="47">
        <v>96.608599999999996</v>
      </c>
    </row>
    <row r="172" spans="11:12" x14ac:dyDescent="0.25">
      <c r="K172" s="74">
        <v>44058</v>
      </c>
      <c r="L172" s="47">
        <v>96.474699999999999</v>
      </c>
    </row>
    <row r="173" spans="11:12" x14ac:dyDescent="0.25">
      <c r="K173" s="74">
        <v>44065</v>
      </c>
      <c r="L173" s="47">
        <v>97.499700000000004</v>
      </c>
    </row>
    <row r="174" spans="11:12" x14ac:dyDescent="0.25">
      <c r="K174" s="74">
        <v>44072</v>
      </c>
      <c r="L174" s="47">
        <v>99.287899999999993</v>
      </c>
    </row>
    <row r="175" spans="11:12" x14ac:dyDescent="0.25">
      <c r="K175" s="74">
        <v>44079</v>
      </c>
      <c r="L175" s="47">
        <v>100.1221</v>
      </c>
    </row>
    <row r="176" spans="11:12" x14ac:dyDescent="0.25">
      <c r="K176" s="74">
        <v>44086</v>
      </c>
      <c r="L176" s="47">
        <v>100.6469</v>
      </c>
    </row>
    <row r="177" spans="11:12" x14ac:dyDescent="0.25">
      <c r="K177" s="74">
        <v>44093</v>
      </c>
      <c r="L177" s="47">
        <v>100.8524</v>
      </c>
    </row>
    <row r="178" spans="11:12" x14ac:dyDescent="0.25">
      <c r="K178" s="74">
        <v>44100</v>
      </c>
      <c r="L178" s="47">
        <v>100.67449999999999</v>
      </c>
    </row>
    <row r="179" spans="11:12" x14ac:dyDescent="0.25">
      <c r="K179" s="74">
        <v>44107</v>
      </c>
      <c r="L179" s="47">
        <v>100.194</v>
      </c>
    </row>
    <row r="180" spans="11:12" x14ac:dyDescent="0.25">
      <c r="K180" s="74">
        <v>44114</v>
      </c>
      <c r="L180" s="47">
        <v>97.219800000000006</v>
      </c>
    </row>
    <row r="181" spans="11:12" x14ac:dyDescent="0.25">
      <c r="K181" s="74">
        <v>44121</v>
      </c>
      <c r="L181" s="47">
        <v>96.452299999999994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CCAB-5C8D-4B54-9333-12CC3D71B1A9}">
  <sheetPr codeName="Sheet2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Other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-7.763384516383709E-2</v>
      </c>
      <c r="C10" s="32">
        <v>-5.2204619838522315E-2</v>
      </c>
      <c r="D10" s="32">
        <v>-1.0198142468758165E-2</v>
      </c>
      <c r="E10" s="32">
        <v>-2.3219893210597364E-2</v>
      </c>
      <c r="F10" s="32">
        <v>-1.6175369958351005E-2</v>
      </c>
      <c r="G10" s="32">
        <v>-5.6851328886441288E-2</v>
      </c>
      <c r="H10" s="32">
        <v>-5.8149164315390856E-4</v>
      </c>
      <c r="I10" s="67">
        <v>-3.2629649277652106E-2</v>
      </c>
      <c r="J10" s="46"/>
      <c r="K10" s="46"/>
      <c r="L10" s="47"/>
    </row>
    <row r="11" spans="1:12" x14ac:dyDescent="0.25">
      <c r="A11" s="68" t="s">
        <v>6</v>
      </c>
      <c r="B11" s="32">
        <v>-7.8747918077493373E-2</v>
      </c>
      <c r="C11" s="32">
        <v>-7.0745756140788152E-2</v>
      </c>
      <c r="D11" s="32">
        <v>-1.3233809388447315E-2</v>
      </c>
      <c r="E11" s="32">
        <v>-3.6338390040239532E-2</v>
      </c>
      <c r="F11" s="32">
        <v>-3.4487587398468467E-2</v>
      </c>
      <c r="G11" s="32">
        <v>-6.4420306427744656E-2</v>
      </c>
      <c r="H11" s="32">
        <v>-2.3116900948274566E-3</v>
      </c>
      <c r="I11" s="67">
        <v>-3.9449735832448263E-2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-0.13155711188927799</v>
      </c>
      <c r="C12" s="32">
        <v>-3.7968819269986742E-2</v>
      </c>
      <c r="D12" s="32">
        <v>-5.8313289810254521E-3</v>
      </c>
      <c r="E12" s="32">
        <v>-1.7283425670014174E-2</v>
      </c>
      <c r="F12" s="32">
        <v>-4.9285315412936459E-2</v>
      </c>
      <c r="G12" s="32">
        <v>-3.9257614787182482E-2</v>
      </c>
      <c r="H12" s="32">
        <v>1.3724863852491387E-2</v>
      </c>
      <c r="I12" s="67">
        <v>-1.4342203665749564E-2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-6.3422471374045775E-2</v>
      </c>
      <c r="C13" s="32">
        <v>-4.9914577485238532E-2</v>
      </c>
      <c r="D13" s="32">
        <v>-5.5135641733579099E-3</v>
      </c>
      <c r="E13" s="32">
        <v>-2.1986052791299726E-2</v>
      </c>
      <c r="F13" s="32">
        <v>-7.5553302322656224E-3</v>
      </c>
      <c r="G13" s="32">
        <v>-6.8358839388492965E-2</v>
      </c>
      <c r="H13" s="32">
        <v>-4.9428736505926496E-3</v>
      </c>
      <c r="I13" s="67">
        <v>-5.184293424049391E-2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-4.3026481715006337E-2</v>
      </c>
      <c r="C14" s="32">
        <v>-3.7427168576104841E-2</v>
      </c>
      <c r="D14" s="32">
        <v>-1.0170404342155104E-2</v>
      </c>
      <c r="E14" s="32">
        <v>-1.4676008457360834E-2</v>
      </c>
      <c r="F14" s="32">
        <v>1.5546677543915921E-2</v>
      </c>
      <c r="G14" s="32">
        <v>-6.4282063781109899E-2</v>
      </c>
      <c r="H14" s="32">
        <v>-9.6792155510205813E-4</v>
      </c>
      <c r="I14" s="67">
        <v>-1.5609376565803634E-2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-3.8947989427978058E-2</v>
      </c>
      <c r="C15" s="32">
        <v>-5.7366447551152611E-2</v>
      </c>
      <c r="D15" s="32">
        <v>-1.9630244818372167E-2</v>
      </c>
      <c r="E15" s="32">
        <v>-1.8847870757457641E-2</v>
      </c>
      <c r="F15" s="32">
        <v>3.7006168129105399E-2</v>
      </c>
      <c r="G15" s="32">
        <v>-5.6302557829724709E-2</v>
      </c>
      <c r="H15" s="32">
        <v>-1.1600798313547767E-2</v>
      </c>
      <c r="I15" s="67">
        <v>-3.1039931684496369E-2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-5.9561787905346164E-2</v>
      </c>
      <c r="C16" s="32">
        <v>-3.242560865644728E-2</v>
      </c>
      <c r="D16" s="32">
        <v>-2.4128881382356804E-2</v>
      </c>
      <c r="E16" s="32">
        <v>-1.0159465020576186E-2</v>
      </c>
      <c r="F16" s="32">
        <v>-7.5856900794035731E-5</v>
      </c>
      <c r="G16" s="32">
        <v>-4.4664569110507868E-2</v>
      </c>
      <c r="H16" s="32">
        <v>-6.1803634420491971E-3</v>
      </c>
      <c r="I16" s="67">
        <v>-9.1061572724193685E-3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4.5898234683281469E-2</v>
      </c>
      <c r="C17" s="32">
        <v>0</v>
      </c>
      <c r="D17" s="32">
        <v>0</v>
      </c>
      <c r="E17" s="32">
        <v>0</v>
      </c>
      <c r="F17" s="32">
        <v>5.9053971763082025E-2</v>
      </c>
      <c r="G17" s="32">
        <v>0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1.1002585463946168E-3</v>
      </c>
      <c r="C18" s="32">
        <v>-3.7073777286543264E-2</v>
      </c>
      <c r="D18" s="32">
        <v>-3.9073888809489921E-3</v>
      </c>
      <c r="E18" s="32">
        <v>5.316091954022939E-3</v>
      </c>
      <c r="F18" s="32">
        <v>5.3875643648565452E-2</v>
      </c>
      <c r="G18" s="32">
        <v>-3.6315375772277614E-2</v>
      </c>
      <c r="H18" s="32">
        <v>-3.4533417331724658E-3</v>
      </c>
      <c r="I18" s="67">
        <v>-1.1955675560907486E-2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-6.9103053321506569E-2</v>
      </c>
      <c r="C20" s="32">
        <v>-4.9600690434803751E-2</v>
      </c>
      <c r="D20" s="32">
        <v>-9.2565606903455278E-3</v>
      </c>
      <c r="E20" s="32">
        <v>-2.3999010605076809E-2</v>
      </c>
      <c r="F20" s="32">
        <v>-2.6931312178789413E-2</v>
      </c>
      <c r="G20" s="32">
        <v>-4.1508218305336575E-2</v>
      </c>
      <c r="H20" s="32">
        <v>3.9291027668757472E-3</v>
      </c>
      <c r="I20" s="67">
        <v>-2.9315307626384679E-2</v>
      </c>
      <c r="J20" s="46"/>
      <c r="K20" s="46"/>
      <c r="L20" s="46"/>
    </row>
    <row r="21" spans="1:12" x14ac:dyDescent="0.25">
      <c r="A21" s="68" t="s">
        <v>13</v>
      </c>
      <c r="B21" s="32">
        <v>-9.0023863136371896E-2</v>
      </c>
      <c r="C21" s="32">
        <v>-5.4907933572392542E-2</v>
      </c>
      <c r="D21" s="32">
        <v>-1.0276265489615466E-2</v>
      </c>
      <c r="E21" s="32">
        <v>-2.2815047918752662E-2</v>
      </c>
      <c r="F21" s="32">
        <v>-6.268403973503589E-3</v>
      </c>
      <c r="G21" s="32">
        <v>-7.4861945254060536E-2</v>
      </c>
      <c r="H21" s="32">
        <v>-5.2636277987639923E-3</v>
      </c>
      <c r="I21" s="67">
        <v>-3.6506972083986455E-2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4.7080654587960291E-2</v>
      </c>
      <c r="C22" s="32">
        <v>-1.9065087947436776E-2</v>
      </c>
      <c r="D22" s="32">
        <v>-5.0371398819853974E-3</v>
      </c>
      <c r="E22" s="32">
        <v>-1.5513942044833251E-2</v>
      </c>
      <c r="F22" s="32">
        <v>0.19957321270279849</v>
      </c>
      <c r="G22" s="32">
        <v>-9.9081177826702782E-2</v>
      </c>
      <c r="H22" s="32">
        <v>2.7613159669239717E-3</v>
      </c>
      <c r="I22" s="67">
        <v>-6.5538016679027367E-2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-0.10521349556193471</v>
      </c>
      <c r="C23" s="32">
        <v>-5.3642784552845435E-2</v>
      </c>
      <c r="D23" s="32">
        <v>-1.6836604067411831E-2</v>
      </c>
      <c r="E23" s="32">
        <v>-2.6191669558288666E-2</v>
      </c>
      <c r="F23" s="32">
        <v>-2.0253884256298371E-2</v>
      </c>
      <c r="G23" s="32">
        <v>-6.0184908546971339E-2</v>
      </c>
      <c r="H23" s="32">
        <v>6.2776401056987563E-3</v>
      </c>
      <c r="I23" s="67">
        <v>-4.649424279226122E-2</v>
      </c>
      <c r="J23" s="46"/>
      <c r="K23" s="46" t="s">
        <v>48</v>
      </c>
      <c r="L23" s="47">
        <v>106.74</v>
      </c>
    </row>
    <row r="24" spans="1:12" x14ac:dyDescent="0.25">
      <c r="A24" s="68" t="s">
        <v>50</v>
      </c>
      <c r="B24" s="32">
        <v>-7.5079237761897955E-2</v>
      </c>
      <c r="C24" s="32">
        <v>-5.1825430443774523E-2</v>
      </c>
      <c r="D24" s="32">
        <v>-1.0965821962313327E-2</v>
      </c>
      <c r="E24" s="32">
        <v>-2.2372984716240385E-2</v>
      </c>
      <c r="F24" s="32">
        <v>-1.3634032547763963E-2</v>
      </c>
      <c r="G24" s="32">
        <v>-4.5847291845511506E-2</v>
      </c>
      <c r="H24" s="32">
        <v>1.6662723556783998E-3</v>
      </c>
      <c r="I24" s="67">
        <v>-3.020989953002684E-2</v>
      </c>
      <c r="J24" s="46"/>
      <c r="K24" s="46" t="s">
        <v>49</v>
      </c>
      <c r="L24" s="47">
        <v>94.55</v>
      </c>
    </row>
    <row r="25" spans="1:12" x14ac:dyDescent="0.25">
      <c r="A25" s="68" t="s">
        <v>51</v>
      </c>
      <c r="B25" s="32">
        <v>-4.7507768442858755E-2</v>
      </c>
      <c r="C25" s="32">
        <v>-4.3766031195840549E-2</v>
      </c>
      <c r="D25" s="32">
        <v>-5.4879459256477192E-3</v>
      </c>
      <c r="E25" s="32">
        <v>-1.6443091833116652E-2</v>
      </c>
      <c r="F25" s="32">
        <v>1.5639857848603889E-3</v>
      </c>
      <c r="G25" s="32">
        <v>-4.2213881199134273E-2</v>
      </c>
      <c r="H25" s="32">
        <v>2.6525379493755885E-3</v>
      </c>
      <c r="I25" s="67">
        <v>-2.2903731956384843E-2</v>
      </c>
      <c r="J25" s="46"/>
      <c r="K25" s="46" t="s">
        <v>50</v>
      </c>
      <c r="L25" s="47">
        <v>97.55</v>
      </c>
    </row>
    <row r="26" spans="1:12" ht="17.25" customHeight="1" x14ac:dyDescent="0.25">
      <c r="A26" s="68" t="s">
        <v>52</v>
      </c>
      <c r="B26" s="32">
        <v>-4.1571083353187488E-2</v>
      </c>
      <c r="C26" s="32">
        <v>-3.6570470602323102E-2</v>
      </c>
      <c r="D26" s="32">
        <v>-2.2817460317461347E-3</v>
      </c>
      <c r="E26" s="32">
        <v>-1.4972254214218439E-2</v>
      </c>
      <c r="F26" s="32">
        <v>5.8445777961639855E-3</v>
      </c>
      <c r="G26" s="32">
        <v>-5.1669798317108495E-2</v>
      </c>
      <c r="H26" s="32">
        <v>-1.8850361421625106E-3</v>
      </c>
      <c r="I26" s="67">
        <v>-2.0396939606274977E-2</v>
      </c>
      <c r="J26" s="58"/>
      <c r="K26" s="50" t="s">
        <v>51</v>
      </c>
      <c r="L26" s="47">
        <v>99.61</v>
      </c>
    </row>
    <row r="27" spans="1:12" x14ac:dyDescent="0.25">
      <c r="A27" s="68" t="s">
        <v>53</v>
      </c>
      <c r="B27" s="32">
        <v>-6.7295549374130625E-2</v>
      </c>
      <c r="C27" s="32">
        <v>-4.5762157162676509E-2</v>
      </c>
      <c r="D27" s="32">
        <v>-4.2843355605047817E-3</v>
      </c>
      <c r="E27" s="32">
        <v>-1.9864658371534616E-2</v>
      </c>
      <c r="F27" s="32">
        <v>-3.5558888651875065E-2</v>
      </c>
      <c r="G27" s="32">
        <v>-6.3518379899061617E-2</v>
      </c>
      <c r="H27" s="32">
        <v>-3.3056054715200345E-3</v>
      </c>
      <c r="I27" s="67">
        <v>-2.7507427057858358E-2</v>
      </c>
      <c r="J27" s="53"/>
      <c r="K27" s="41" t="s">
        <v>52</v>
      </c>
      <c r="L27" s="47">
        <v>99.48</v>
      </c>
    </row>
    <row r="28" spans="1:12" ht="15.75" thickBot="1" x14ac:dyDescent="0.3">
      <c r="A28" s="70" t="s">
        <v>54</v>
      </c>
      <c r="B28" s="71">
        <v>-0.13111888111888115</v>
      </c>
      <c r="C28" s="71">
        <v>-5.5511102220444086E-2</v>
      </c>
      <c r="D28" s="71">
        <v>-5.5812973883740957E-3</v>
      </c>
      <c r="E28" s="71">
        <v>-2.1232735518449841E-2</v>
      </c>
      <c r="F28" s="71">
        <v>-6.6896425540604376E-2</v>
      </c>
      <c r="G28" s="71">
        <v>-0.10897315656900297</v>
      </c>
      <c r="H28" s="71">
        <v>2.5793859757263782E-3</v>
      </c>
      <c r="I28" s="72">
        <v>-3.3968443124591796E-2</v>
      </c>
      <c r="J28" s="53"/>
      <c r="K28" s="41" t="s">
        <v>53</v>
      </c>
      <c r="L28" s="47">
        <v>97.74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91.99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Other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105.24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91.01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93.52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95.77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96.06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104.71</v>
      </c>
    </row>
    <row r="42" spans="1:12" x14ac:dyDescent="0.25">
      <c r="K42" s="46" t="s">
        <v>49</v>
      </c>
      <c r="L42" s="47">
        <v>89.48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92.49</v>
      </c>
    </row>
    <row r="44" spans="1:12" ht="15.4" customHeight="1" x14ac:dyDescent="0.25">
      <c r="A44" s="26" t="str">
        <f>"Indexed number of payroll jobs in "&amp;$L$1&amp;" each week by age group"</f>
        <v>Indexed number of payroll jobs in Other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95.25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93.27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98.41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93.72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98.49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103.33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96.51</v>
      </c>
    </row>
    <row r="58" spans="1:12" ht="15.4" customHeight="1" x14ac:dyDescent="0.25">
      <c r="K58" s="41" t="s">
        <v>2</v>
      </c>
      <c r="L58" s="47">
        <v>104.99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Other services each week by State and Territory</v>
      </c>
      <c r="K59" s="41" t="s">
        <v>1</v>
      </c>
      <c r="L59" s="47">
        <v>104.08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93.18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90.31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93.74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100.19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95.05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104.99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100.79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92.31</v>
      </c>
    </row>
    <row r="71" spans="1:12" ht="15.4" customHeight="1" x14ac:dyDescent="0.25">
      <c r="K71" s="46" t="s">
        <v>5</v>
      </c>
      <c r="L71" s="47">
        <v>89.86</v>
      </c>
    </row>
    <row r="72" spans="1:12" ht="15.4" customHeight="1" x14ac:dyDescent="0.25">
      <c r="K72" s="46" t="s">
        <v>46</v>
      </c>
      <c r="L72" s="47">
        <v>92.9</v>
      </c>
    </row>
    <row r="73" spans="1:12" ht="15.4" customHeight="1" x14ac:dyDescent="0.25">
      <c r="K73" s="50" t="s">
        <v>4</v>
      </c>
      <c r="L73" s="47">
        <v>95.1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Other services each week by State and Territory</v>
      </c>
      <c r="K74" s="41" t="s">
        <v>3</v>
      </c>
      <c r="L74" s="47">
        <v>98.46</v>
      </c>
    </row>
    <row r="75" spans="1:12" ht="15.4" customHeight="1" x14ac:dyDescent="0.25">
      <c r="K75" s="41" t="s">
        <v>45</v>
      </c>
      <c r="L75" s="47">
        <v>93.34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104.99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99.94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99.13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88.02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97.87</v>
      </c>
    </row>
    <row r="84" spans="1:12" ht="15.4" customHeight="1" x14ac:dyDescent="0.25">
      <c r="K84" s="50" t="s">
        <v>4</v>
      </c>
      <c r="L84" s="47">
        <v>99.39</v>
      </c>
    </row>
    <row r="85" spans="1:12" ht="15.4" customHeight="1" x14ac:dyDescent="0.25">
      <c r="K85" s="41" t="s">
        <v>3</v>
      </c>
      <c r="L85" s="47">
        <v>99.82</v>
      </c>
    </row>
    <row r="86" spans="1:12" ht="15.4" customHeight="1" x14ac:dyDescent="0.25">
      <c r="K86" s="41" t="s">
        <v>45</v>
      </c>
      <c r="L86" s="47">
        <v>97.41</v>
      </c>
    </row>
    <row r="87" spans="1:12" ht="15.4" customHeight="1" x14ac:dyDescent="0.25">
      <c r="K87" s="41" t="s">
        <v>2</v>
      </c>
      <c r="L87" s="47">
        <v>102.64</v>
      </c>
    </row>
    <row r="88" spans="1:12" ht="15.4" customHeight="1" x14ac:dyDescent="0.25">
      <c r="K88" s="41" t="s">
        <v>1</v>
      </c>
      <c r="L88" s="47">
        <v>102.02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92.8</v>
      </c>
    </row>
    <row r="91" spans="1:12" ht="15" customHeight="1" x14ac:dyDescent="0.25">
      <c r="K91" s="46" t="s">
        <v>5</v>
      </c>
      <c r="L91" s="47">
        <v>85.42</v>
      </c>
    </row>
    <row r="92" spans="1:12" ht="15" customHeight="1" x14ac:dyDescent="0.25">
      <c r="A92" s="26"/>
      <c r="K92" s="46" t="s">
        <v>46</v>
      </c>
      <c r="L92" s="47">
        <v>93.34</v>
      </c>
    </row>
    <row r="93" spans="1:12" ht="15" customHeight="1" x14ac:dyDescent="0.25">
      <c r="K93" s="50" t="s">
        <v>4</v>
      </c>
      <c r="L93" s="47">
        <v>96.47</v>
      </c>
    </row>
    <row r="94" spans="1:12" ht="15" customHeight="1" x14ac:dyDescent="0.25">
      <c r="K94" s="41" t="s">
        <v>3</v>
      </c>
      <c r="L94" s="47">
        <v>95.12</v>
      </c>
    </row>
    <row r="95" spans="1:12" ht="15" customHeight="1" x14ac:dyDescent="0.25">
      <c r="K95" s="41" t="s">
        <v>45</v>
      </c>
      <c r="L95" s="47">
        <v>96.82</v>
      </c>
    </row>
    <row r="96" spans="1:12" ht="15" customHeight="1" x14ac:dyDescent="0.25">
      <c r="K96" s="41" t="s">
        <v>2</v>
      </c>
      <c r="L96" s="47">
        <v>102.64</v>
      </c>
    </row>
    <row r="97" spans="1:12" ht="15" customHeight="1" x14ac:dyDescent="0.25">
      <c r="K97" s="41" t="s">
        <v>1</v>
      </c>
      <c r="L97" s="47">
        <v>98.2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91.34</v>
      </c>
    </row>
    <row r="100" spans="1:12" x14ac:dyDescent="0.25">
      <c r="A100" s="25"/>
      <c r="B100" s="24"/>
      <c r="K100" s="46" t="s">
        <v>5</v>
      </c>
      <c r="L100" s="47">
        <v>84.91</v>
      </c>
    </row>
    <row r="101" spans="1:12" x14ac:dyDescent="0.25">
      <c r="A101" s="25"/>
      <c r="B101" s="24"/>
      <c r="K101" s="46" t="s">
        <v>46</v>
      </c>
      <c r="L101" s="47">
        <v>93.16</v>
      </c>
    </row>
    <row r="102" spans="1:12" x14ac:dyDescent="0.25">
      <c r="A102" s="25"/>
      <c r="B102" s="24"/>
      <c r="K102" s="50" t="s">
        <v>4</v>
      </c>
      <c r="L102" s="47">
        <v>95.48</v>
      </c>
    </row>
    <row r="103" spans="1:12" x14ac:dyDescent="0.25">
      <c r="A103" s="25"/>
      <c r="B103" s="24"/>
      <c r="K103" s="41" t="s">
        <v>3</v>
      </c>
      <c r="L103" s="47">
        <v>93.13</v>
      </c>
    </row>
    <row r="104" spans="1:12" x14ac:dyDescent="0.25">
      <c r="A104" s="25"/>
      <c r="B104" s="24"/>
      <c r="K104" s="41" t="s">
        <v>45</v>
      </c>
      <c r="L104" s="47">
        <v>93.94</v>
      </c>
    </row>
    <row r="105" spans="1:12" x14ac:dyDescent="0.25">
      <c r="A105" s="25"/>
      <c r="B105" s="24"/>
      <c r="K105" s="41" t="s">
        <v>2</v>
      </c>
      <c r="L105" s="47">
        <v>102.64</v>
      </c>
    </row>
    <row r="106" spans="1:12" x14ac:dyDescent="0.25">
      <c r="A106" s="25"/>
      <c r="B106" s="24"/>
      <c r="K106" s="41" t="s">
        <v>1</v>
      </c>
      <c r="L106" s="47">
        <v>98.21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99.448700000000002</v>
      </c>
    </row>
    <row r="110" spans="1:12" x14ac:dyDescent="0.25">
      <c r="K110" s="74">
        <v>43918</v>
      </c>
      <c r="L110" s="47">
        <v>96.509699999999995</v>
      </c>
    </row>
    <row r="111" spans="1:12" x14ac:dyDescent="0.25">
      <c r="K111" s="74">
        <v>43925</v>
      </c>
      <c r="L111" s="47">
        <v>92.997399999999999</v>
      </c>
    </row>
    <row r="112" spans="1:12" x14ac:dyDescent="0.25">
      <c r="K112" s="74">
        <v>43932</v>
      </c>
      <c r="L112" s="47">
        <v>90.316299999999998</v>
      </c>
    </row>
    <row r="113" spans="11:12" x14ac:dyDescent="0.25">
      <c r="K113" s="74">
        <v>43939</v>
      </c>
      <c r="L113" s="47">
        <v>89.591999999999999</v>
      </c>
    </row>
    <row r="114" spans="11:12" x14ac:dyDescent="0.25">
      <c r="K114" s="74">
        <v>43946</v>
      </c>
      <c r="L114" s="47">
        <v>89.901300000000006</v>
      </c>
    </row>
    <row r="115" spans="11:12" x14ac:dyDescent="0.25">
      <c r="K115" s="74">
        <v>43953</v>
      </c>
      <c r="L115" s="47">
        <v>89.878</v>
      </c>
    </row>
    <row r="116" spans="11:12" x14ac:dyDescent="0.25">
      <c r="K116" s="74">
        <v>43960</v>
      </c>
      <c r="L116" s="47">
        <v>91.318899999999999</v>
      </c>
    </row>
    <row r="117" spans="11:12" x14ac:dyDescent="0.25">
      <c r="K117" s="74">
        <v>43967</v>
      </c>
      <c r="L117" s="47">
        <v>92.374499999999998</v>
      </c>
    </row>
    <row r="118" spans="11:12" x14ac:dyDescent="0.25">
      <c r="K118" s="74">
        <v>43974</v>
      </c>
      <c r="L118" s="47">
        <v>92.779799999999994</v>
      </c>
    </row>
    <row r="119" spans="11:12" x14ac:dyDescent="0.25">
      <c r="K119" s="74">
        <v>43981</v>
      </c>
      <c r="L119" s="47">
        <v>92.971500000000006</v>
      </c>
    </row>
    <row r="120" spans="11:12" x14ac:dyDescent="0.25">
      <c r="K120" s="74">
        <v>43988</v>
      </c>
      <c r="L120" s="47">
        <v>94.686999999999998</v>
      </c>
    </row>
    <row r="121" spans="11:12" x14ac:dyDescent="0.25">
      <c r="K121" s="74">
        <v>43995</v>
      </c>
      <c r="L121" s="47">
        <v>95.417000000000002</v>
      </c>
    </row>
    <row r="122" spans="11:12" x14ac:dyDescent="0.25">
      <c r="K122" s="74">
        <v>44002</v>
      </c>
      <c r="L122" s="47">
        <v>96.065200000000004</v>
      </c>
    </row>
    <row r="123" spans="11:12" x14ac:dyDescent="0.25">
      <c r="K123" s="74">
        <v>44009</v>
      </c>
      <c r="L123" s="47">
        <v>96.428799999999995</v>
      </c>
    </row>
    <row r="124" spans="11:12" x14ac:dyDescent="0.25">
      <c r="K124" s="74">
        <v>44016</v>
      </c>
      <c r="L124" s="47">
        <v>97.630700000000004</v>
      </c>
    </row>
    <row r="125" spans="11:12" x14ac:dyDescent="0.25">
      <c r="K125" s="74">
        <v>44023</v>
      </c>
      <c r="L125" s="47">
        <v>97.519000000000005</v>
      </c>
    </row>
    <row r="126" spans="11:12" x14ac:dyDescent="0.25">
      <c r="K126" s="74">
        <v>44030</v>
      </c>
      <c r="L126" s="47">
        <v>97.0642</v>
      </c>
    </row>
    <row r="127" spans="11:12" x14ac:dyDescent="0.25">
      <c r="K127" s="74">
        <v>44037</v>
      </c>
      <c r="L127" s="47">
        <v>97.213700000000003</v>
      </c>
    </row>
    <row r="128" spans="11:12" x14ac:dyDescent="0.25">
      <c r="K128" s="74">
        <v>44044</v>
      </c>
      <c r="L128" s="47">
        <v>97.204800000000006</v>
      </c>
    </row>
    <row r="129" spans="1:12" x14ac:dyDescent="0.25">
      <c r="K129" s="74">
        <v>44051</v>
      </c>
      <c r="L129" s="47">
        <v>97.087500000000006</v>
      </c>
    </row>
    <row r="130" spans="1:12" x14ac:dyDescent="0.25">
      <c r="K130" s="74">
        <v>44058</v>
      </c>
      <c r="L130" s="47">
        <v>96.876599999999996</v>
      </c>
    </row>
    <row r="131" spans="1:12" x14ac:dyDescent="0.25">
      <c r="K131" s="74">
        <v>44065</v>
      </c>
      <c r="L131" s="47">
        <v>96.442599999999999</v>
      </c>
    </row>
    <row r="132" spans="1:12" x14ac:dyDescent="0.25">
      <c r="K132" s="74">
        <v>44072</v>
      </c>
      <c r="L132" s="47">
        <v>96.565399999999997</v>
      </c>
    </row>
    <row r="133" spans="1:12" x14ac:dyDescent="0.25">
      <c r="K133" s="74">
        <v>44079</v>
      </c>
      <c r="L133" s="47">
        <v>96.837900000000005</v>
      </c>
    </row>
    <row r="134" spans="1:12" x14ac:dyDescent="0.25">
      <c r="K134" s="74">
        <v>44086</v>
      </c>
      <c r="L134" s="47">
        <v>97.176699999999997</v>
      </c>
    </row>
    <row r="135" spans="1:12" x14ac:dyDescent="0.25">
      <c r="K135" s="74">
        <v>44093</v>
      </c>
      <c r="L135" s="47">
        <v>97.316999999999993</v>
      </c>
    </row>
    <row r="136" spans="1:12" x14ac:dyDescent="0.25">
      <c r="K136" s="74">
        <v>44100</v>
      </c>
      <c r="L136" s="47">
        <v>96.834699999999998</v>
      </c>
    </row>
    <row r="137" spans="1:12" x14ac:dyDescent="0.25">
      <c r="K137" s="74">
        <v>44107</v>
      </c>
      <c r="L137" s="47">
        <v>95.402199999999993</v>
      </c>
    </row>
    <row r="138" spans="1:12" x14ac:dyDescent="0.25">
      <c r="K138" s="74">
        <v>44114</v>
      </c>
      <c r="L138" s="47">
        <v>93.186899999999994</v>
      </c>
    </row>
    <row r="139" spans="1:12" x14ac:dyDescent="0.25">
      <c r="A139" s="25"/>
      <c r="B139" s="24"/>
      <c r="K139" s="74">
        <v>44121</v>
      </c>
      <c r="L139" s="47">
        <v>92.236599999999996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100.4534</v>
      </c>
    </row>
    <row r="152" spans="11:12" x14ac:dyDescent="0.25">
      <c r="K152" s="74">
        <v>43918</v>
      </c>
      <c r="L152" s="47">
        <v>101.9605</v>
      </c>
    </row>
    <row r="153" spans="11:12" x14ac:dyDescent="0.25">
      <c r="K153" s="74">
        <v>43925</v>
      </c>
      <c r="L153" s="47">
        <v>102.3028</v>
      </c>
    </row>
    <row r="154" spans="11:12" x14ac:dyDescent="0.25">
      <c r="K154" s="74">
        <v>43932</v>
      </c>
      <c r="L154" s="47">
        <v>98.321799999999996</v>
      </c>
    </row>
    <row r="155" spans="11:12" x14ac:dyDescent="0.25">
      <c r="K155" s="74">
        <v>43939</v>
      </c>
      <c r="L155" s="47">
        <v>96.8369</v>
      </c>
    </row>
    <row r="156" spans="11:12" x14ac:dyDescent="0.25">
      <c r="K156" s="74">
        <v>43946</v>
      </c>
      <c r="L156" s="47">
        <v>99.556799999999996</v>
      </c>
    </row>
    <row r="157" spans="11:12" x14ac:dyDescent="0.25">
      <c r="K157" s="74">
        <v>43953</v>
      </c>
      <c r="L157" s="47">
        <v>99.544700000000006</v>
      </c>
    </row>
    <row r="158" spans="11:12" x14ac:dyDescent="0.25">
      <c r="K158" s="74">
        <v>43960</v>
      </c>
      <c r="L158" s="47">
        <v>99.215500000000006</v>
      </c>
    </row>
    <row r="159" spans="11:12" x14ac:dyDescent="0.25">
      <c r="K159" s="74">
        <v>43967</v>
      </c>
      <c r="L159" s="47">
        <v>97.846400000000003</v>
      </c>
    </row>
    <row r="160" spans="11:12" x14ac:dyDescent="0.25">
      <c r="K160" s="74">
        <v>43974</v>
      </c>
      <c r="L160" s="47">
        <v>97.873900000000006</v>
      </c>
    </row>
    <row r="161" spans="11:12" x14ac:dyDescent="0.25">
      <c r="K161" s="74">
        <v>43981</v>
      </c>
      <c r="L161" s="47">
        <v>99.498000000000005</v>
      </c>
    </row>
    <row r="162" spans="11:12" x14ac:dyDescent="0.25">
      <c r="K162" s="74">
        <v>43988</v>
      </c>
      <c r="L162" s="47">
        <v>103.0761</v>
      </c>
    </row>
    <row r="163" spans="11:12" x14ac:dyDescent="0.25">
      <c r="K163" s="74">
        <v>43995</v>
      </c>
      <c r="L163" s="47">
        <v>103.61669999999999</v>
      </c>
    </row>
    <row r="164" spans="11:12" x14ac:dyDescent="0.25">
      <c r="K164" s="74">
        <v>44002</v>
      </c>
      <c r="L164" s="47">
        <v>106.3176</v>
      </c>
    </row>
    <row r="165" spans="11:12" x14ac:dyDescent="0.25">
      <c r="K165" s="74">
        <v>44009</v>
      </c>
      <c r="L165" s="47">
        <v>108.72190000000001</v>
      </c>
    </row>
    <row r="166" spans="11:12" x14ac:dyDescent="0.25">
      <c r="K166" s="74">
        <v>44016</v>
      </c>
      <c r="L166" s="47">
        <v>106.4273</v>
      </c>
    </row>
    <row r="167" spans="11:12" x14ac:dyDescent="0.25">
      <c r="K167" s="74">
        <v>44023</v>
      </c>
      <c r="L167" s="47">
        <v>102.2144</v>
      </c>
    </row>
    <row r="168" spans="11:12" x14ac:dyDescent="0.25">
      <c r="K168" s="74">
        <v>44030</v>
      </c>
      <c r="L168" s="47">
        <v>101.9409</v>
      </c>
    </row>
    <row r="169" spans="11:12" x14ac:dyDescent="0.25">
      <c r="K169" s="74">
        <v>44037</v>
      </c>
      <c r="L169" s="47">
        <v>101.4756</v>
      </c>
    </row>
    <row r="170" spans="11:12" x14ac:dyDescent="0.25">
      <c r="K170" s="74">
        <v>44044</v>
      </c>
      <c r="L170" s="47">
        <v>102.0009</v>
      </c>
    </row>
    <row r="171" spans="11:12" x14ac:dyDescent="0.25">
      <c r="K171" s="74">
        <v>44051</v>
      </c>
      <c r="L171" s="47">
        <v>102.2607</v>
      </c>
    </row>
    <row r="172" spans="11:12" x14ac:dyDescent="0.25">
      <c r="K172" s="74">
        <v>44058</v>
      </c>
      <c r="L172" s="47">
        <v>102.5141</v>
      </c>
    </row>
    <row r="173" spans="11:12" x14ac:dyDescent="0.25">
      <c r="K173" s="74">
        <v>44065</v>
      </c>
      <c r="L173" s="47">
        <v>101.5403</v>
      </c>
    </row>
    <row r="174" spans="11:12" x14ac:dyDescent="0.25">
      <c r="K174" s="74">
        <v>44072</v>
      </c>
      <c r="L174" s="47">
        <v>101.988</v>
      </c>
    </row>
    <row r="175" spans="11:12" x14ac:dyDescent="0.25">
      <c r="K175" s="74">
        <v>44079</v>
      </c>
      <c r="L175" s="47">
        <v>103.3477</v>
      </c>
    </row>
    <row r="176" spans="11:12" x14ac:dyDescent="0.25">
      <c r="K176" s="74">
        <v>44086</v>
      </c>
      <c r="L176" s="47">
        <v>104.0278</v>
      </c>
    </row>
    <row r="177" spans="11:12" x14ac:dyDescent="0.25">
      <c r="K177" s="74">
        <v>44093</v>
      </c>
      <c r="L177" s="47">
        <v>104.3128</v>
      </c>
    </row>
    <row r="178" spans="11:12" x14ac:dyDescent="0.25">
      <c r="K178" s="74">
        <v>44100</v>
      </c>
      <c r="L178" s="47">
        <v>103.9813</v>
      </c>
    </row>
    <row r="179" spans="11:12" x14ac:dyDescent="0.25">
      <c r="K179" s="74">
        <v>44107</v>
      </c>
      <c r="L179" s="47">
        <v>101.76009999999999</v>
      </c>
    </row>
    <row r="180" spans="11:12" x14ac:dyDescent="0.25">
      <c r="K180" s="74">
        <v>44114</v>
      </c>
      <c r="L180" s="47">
        <v>98.439700000000002</v>
      </c>
    </row>
    <row r="181" spans="11:12" x14ac:dyDescent="0.25">
      <c r="K181" s="74">
        <v>44121</v>
      </c>
      <c r="L181" s="47">
        <v>98.382499999999993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9A9D-1096-4A6A-ADAB-FC687CBCCBED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Mining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-1.1577715457977811E-2</v>
      </c>
      <c r="C10" s="32">
        <v>6.8203045570178755E-3</v>
      </c>
      <c r="D10" s="32">
        <v>5.3982120690967417E-3</v>
      </c>
      <c r="E10" s="32">
        <v>2.2589991187160763E-3</v>
      </c>
      <c r="F10" s="32">
        <v>-0.16521115862568558</v>
      </c>
      <c r="G10" s="32">
        <v>-4.2556229668606838E-2</v>
      </c>
      <c r="H10" s="32">
        <v>1.5650128958955234E-2</v>
      </c>
      <c r="I10" s="67">
        <v>-8.095390245703582E-2</v>
      </c>
      <c r="J10" s="46"/>
      <c r="K10" s="46"/>
      <c r="L10" s="47"/>
    </row>
    <row r="11" spans="1:12" x14ac:dyDescent="0.25">
      <c r="A11" s="68" t="s">
        <v>6</v>
      </c>
      <c r="B11" s="32">
        <v>1.5574175207600849E-2</v>
      </c>
      <c r="C11" s="32">
        <v>2.2458386683738896E-2</v>
      </c>
      <c r="D11" s="32">
        <v>2.8574594614561022E-3</v>
      </c>
      <c r="E11" s="32">
        <v>1.2301824708345732E-2</v>
      </c>
      <c r="F11" s="32">
        <v>0.10508795309457875</v>
      </c>
      <c r="G11" s="32">
        <v>7.8799421532549152E-2</v>
      </c>
      <c r="H11" s="32">
        <v>-6.6784593296445038E-3</v>
      </c>
      <c r="I11" s="67">
        <v>6.303081746931638E-2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-3.279212531752751E-2</v>
      </c>
      <c r="C12" s="32">
        <v>-3.4733284039294321E-2</v>
      </c>
      <c r="D12" s="32">
        <v>-2.1712878706776517E-2</v>
      </c>
      <c r="E12" s="32">
        <v>-1.0067825349724502E-2</v>
      </c>
      <c r="F12" s="32">
        <v>-0.14781584156549887</v>
      </c>
      <c r="G12" s="32">
        <v>-4.8525652472814707E-2</v>
      </c>
      <c r="H12" s="32">
        <v>-2.3482307795703594E-2</v>
      </c>
      <c r="I12" s="67">
        <v>-4.0574236903625605E-2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-6.8866438428093479E-3</v>
      </c>
      <c r="C13" s="32">
        <v>1.3137347332333515E-2</v>
      </c>
      <c r="D13" s="32">
        <v>9.2448239060833881E-3</v>
      </c>
      <c r="E13" s="32">
        <v>7.5918876486655851E-3</v>
      </c>
      <c r="F13" s="32">
        <v>-0.11480388980922884</v>
      </c>
      <c r="G13" s="32">
        <v>-0.12840870783802061</v>
      </c>
      <c r="H13" s="32">
        <v>6.1047485421352743E-3</v>
      </c>
      <c r="I13" s="67">
        <v>-7.0301891166922648E-2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-2.8105675146770981E-2</v>
      </c>
      <c r="C14" s="32">
        <v>8.8117001828154073E-3</v>
      </c>
      <c r="D14" s="32">
        <v>1.7388097920721046E-2</v>
      </c>
      <c r="E14" s="32">
        <v>7.4295738313898685E-3</v>
      </c>
      <c r="F14" s="32">
        <v>-0.21620550309939612</v>
      </c>
      <c r="G14" s="32">
        <v>-0.21508992092393453</v>
      </c>
      <c r="H14" s="32">
        <v>3.247765846029238E-2</v>
      </c>
      <c r="I14" s="67">
        <v>-0.16203386956548638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-1.383365829734795E-2</v>
      </c>
      <c r="C15" s="32">
        <v>3.524156147675761E-3</v>
      </c>
      <c r="D15" s="32">
        <v>5.948630345921524E-3</v>
      </c>
      <c r="E15" s="32">
        <v>-3.0290496812807044E-3</v>
      </c>
      <c r="F15" s="32">
        <v>-0.24334012813010186</v>
      </c>
      <c r="G15" s="32">
        <v>-3.5252830439258531E-4</v>
      </c>
      <c r="H15" s="32">
        <v>3.1923960447484134E-2</v>
      </c>
      <c r="I15" s="67">
        <v>-0.12216838529467233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-0.11080492813141685</v>
      </c>
      <c r="C16" s="32">
        <v>9.987032251443706E-3</v>
      </c>
      <c r="D16" s="32">
        <v>1.4953428741521391E-2</v>
      </c>
      <c r="E16" s="32">
        <v>6.6677362728628786E-3</v>
      </c>
      <c r="F16" s="32">
        <v>-0.13507230413456461</v>
      </c>
      <c r="G16" s="32">
        <v>-1.0128913306935106E-2</v>
      </c>
      <c r="H16" s="32">
        <v>6.5543071868792158E-3</v>
      </c>
      <c r="I16" s="67">
        <v>-2.153000444769626E-2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-5.4367405289492465E-2</v>
      </c>
      <c r="C17" s="32">
        <v>-1.5669642857142785E-2</v>
      </c>
      <c r="D17" s="32">
        <v>-9.4047173343316803E-3</v>
      </c>
      <c r="E17" s="32">
        <v>-3.7299515106303804E-3</v>
      </c>
      <c r="F17" s="32">
        <v>-0.10913281780460338</v>
      </c>
      <c r="G17" s="32">
        <v>-5.5906084655203081E-2</v>
      </c>
      <c r="H17" s="32">
        <v>-2.6992018890253044E-2</v>
      </c>
      <c r="I17" s="67">
        <v>-2.9391591629273406E-2</v>
      </c>
      <c r="J17" s="46"/>
      <c r="K17" s="46"/>
      <c r="L17" s="47"/>
    </row>
    <row r="18" spans="1:12" x14ac:dyDescent="0.25">
      <c r="A18" s="69" t="s">
        <v>1</v>
      </c>
      <c r="B18" s="32">
        <v>5.7894736842105221E-2</v>
      </c>
      <c r="C18" s="32">
        <v>2.0304568527918843E-2</v>
      </c>
      <c r="D18" s="32">
        <v>-2.4271844660194164E-2</v>
      </c>
      <c r="E18" s="32">
        <v>4.8780487804878092E-3</v>
      </c>
      <c r="F18" s="32">
        <v>-2.2168353924983508E-2</v>
      </c>
      <c r="G18" s="32">
        <v>1.0591669955517746E-2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-1.2729397028916289E-2</v>
      </c>
      <c r="C20" s="32">
        <v>6.848821633337332E-3</v>
      </c>
      <c r="D20" s="32">
        <v>4.6012566311501857E-3</v>
      </c>
      <c r="E20" s="32">
        <v>2.234861699819124E-3</v>
      </c>
      <c r="F20" s="32">
        <v>-0.16050135297664025</v>
      </c>
      <c r="G20" s="32">
        <v>-3.589134344600764E-2</v>
      </c>
      <c r="H20" s="32">
        <v>1.4712139534733826E-2</v>
      </c>
      <c r="I20" s="67">
        <v>-7.0972257611161549E-2</v>
      </c>
      <c r="J20" s="46"/>
      <c r="K20" s="46"/>
      <c r="L20" s="46"/>
    </row>
    <row r="21" spans="1:12" x14ac:dyDescent="0.25">
      <c r="A21" s="68" t="s">
        <v>13</v>
      </c>
      <c r="B21" s="32">
        <v>-6.6602102933038809E-3</v>
      </c>
      <c r="C21" s="32">
        <v>7.6103980185457942E-3</v>
      </c>
      <c r="D21" s="32">
        <v>9.4447882920867254E-3</v>
      </c>
      <c r="E21" s="32">
        <v>2.9049619042964547E-3</v>
      </c>
      <c r="F21" s="32">
        <v>-0.18841647512907633</v>
      </c>
      <c r="G21" s="32">
        <v>-7.4532590777397933E-2</v>
      </c>
      <c r="H21" s="32">
        <v>2.055232891119485E-2</v>
      </c>
      <c r="I21" s="67">
        <v>-0.13199334455231559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0.12377358490566048</v>
      </c>
      <c r="C22" s="32">
        <v>5.2235846111003958E-3</v>
      </c>
      <c r="D22" s="32">
        <v>1.037346158087149E-2</v>
      </c>
      <c r="E22" s="32">
        <v>-1.3356430920639761E-2</v>
      </c>
      <c r="F22" s="32">
        <v>0.29731714425433298</v>
      </c>
      <c r="G22" s="32">
        <v>0.10470884289465032</v>
      </c>
      <c r="H22" s="32">
        <v>4.0934165747285034E-2</v>
      </c>
      <c r="I22" s="67">
        <v>-3.960887173762484E-2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2.4138902701806852E-2</v>
      </c>
      <c r="C23" s="32">
        <v>1.0263065920792069E-2</v>
      </c>
      <c r="D23" s="32">
        <v>2.2616718203478658E-3</v>
      </c>
      <c r="E23" s="32">
        <v>3.7158908572558769E-3</v>
      </c>
      <c r="F23" s="32">
        <v>3.3692436324104014E-2</v>
      </c>
      <c r="G23" s="32">
        <v>1.5408004018781618E-2</v>
      </c>
      <c r="H23" s="32">
        <v>1.2497617773690628E-2</v>
      </c>
      <c r="I23" s="67">
        <v>-8.3044900964707957E-2</v>
      </c>
      <c r="J23" s="46"/>
      <c r="K23" s="46" t="s">
        <v>48</v>
      </c>
      <c r="L23" s="47">
        <v>111.79</v>
      </c>
    </row>
    <row r="24" spans="1:12" x14ac:dyDescent="0.25">
      <c r="A24" s="68" t="s">
        <v>50</v>
      </c>
      <c r="B24" s="32">
        <v>-8.2465175330365126E-3</v>
      </c>
      <c r="C24" s="32">
        <v>8.7329088525487375E-3</v>
      </c>
      <c r="D24" s="32">
        <v>4.977974023281817E-3</v>
      </c>
      <c r="E24" s="32">
        <v>3.5361089163734594E-3</v>
      </c>
      <c r="F24" s="32">
        <v>-0.11241736440113959</v>
      </c>
      <c r="G24" s="32">
        <v>-3.6013448604618303E-2</v>
      </c>
      <c r="H24" s="32">
        <v>1.6360262173406914E-2</v>
      </c>
      <c r="I24" s="67">
        <v>-9.2730035076084127E-2</v>
      </c>
      <c r="J24" s="46"/>
      <c r="K24" s="46" t="s">
        <v>49</v>
      </c>
      <c r="L24" s="47">
        <v>101.37</v>
      </c>
    </row>
    <row r="25" spans="1:12" x14ac:dyDescent="0.25">
      <c r="A25" s="68" t="s">
        <v>51</v>
      </c>
      <c r="B25" s="32">
        <v>-1.0195104362805907E-2</v>
      </c>
      <c r="C25" s="32">
        <v>8.4983361107340283E-3</v>
      </c>
      <c r="D25" s="32">
        <v>6.8636120971061754E-3</v>
      </c>
      <c r="E25" s="32">
        <v>2.6414333407358548E-3</v>
      </c>
      <c r="F25" s="32">
        <v>-0.21327972006949325</v>
      </c>
      <c r="G25" s="32">
        <v>-6.3929853031915895E-2</v>
      </c>
      <c r="H25" s="32">
        <v>1.557993466886276E-2</v>
      </c>
      <c r="I25" s="67">
        <v>-8.1328947250498773E-2</v>
      </c>
      <c r="J25" s="46"/>
      <c r="K25" s="46" t="s">
        <v>50</v>
      </c>
      <c r="L25" s="47">
        <v>98.32</v>
      </c>
    </row>
    <row r="26" spans="1:12" ht="17.25" customHeight="1" x14ac:dyDescent="0.25">
      <c r="A26" s="68" t="s">
        <v>52</v>
      </c>
      <c r="B26" s="32">
        <v>-1.5214247455811458E-2</v>
      </c>
      <c r="C26" s="32">
        <v>9.8097800117975531E-3</v>
      </c>
      <c r="D26" s="32">
        <v>8.0256848230757516E-3</v>
      </c>
      <c r="E26" s="32">
        <v>3.1191479883516671E-3</v>
      </c>
      <c r="F26" s="32">
        <v>-0.21533044079968466</v>
      </c>
      <c r="G26" s="32">
        <v>-4.9477731208485642E-2</v>
      </c>
      <c r="H26" s="32">
        <v>1.5758393103763035E-2</v>
      </c>
      <c r="I26" s="67">
        <v>-6.5337305800012735E-2</v>
      </c>
      <c r="J26" s="58"/>
      <c r="K26" s="50" t="s">
        <v>51</v>
      </c>
      <c r="L26" s="47">
        <v>98.15</v>
      </c>
    </row>
    <row r="27" spans="1:12" x14ac:dyDescent="0.25">
      <c r="A27" s="68" t="s">
        <v>53</v>
      </c>
      <c r="B27" s="32">
        <v>-5.6215605583797346E-2</v>
      </c>
      <c r="C27" s="32">
        <v>2.4898712380874155E-3</v>
      </c>
      <c r="D27" s="32">
        <v>9.150786953873391E-3</v>
      </c>
      <c r="E27" s="32">
        <v>2.027975709166796E-4</v>
      </c>
      <c r="F27" s="32">
        <v>-0.23672622104495911</v>
      </c>
      <c r="G27" s="32">
        <v>-2.985273608162442E-2</v>
      </c>
      <c r="H27" s="32">
        <v>2.6292495429276252E-2</v>
      </c>
      <c r="I27" s="67">
        <v>-7.5720808320093647E-2</v>
      </c>
      <c r="J27" s="53"/>
      <c r="K27" s="41" t="s">
        <v>52</v>
      </c>
      <c r="L27" s="47">
        <v>97.52</v>
      </c>
    </row>
    <row r="28" spans="1:12" ht="15.75" thickBot="1" x14ac:dyDescent="0.3">
      <c r="A28" s="70" t="s">
        <v>54</v>
      </c>
      <c r="B28" s="71">
        <v>-8.9521963824289341E-2</v>
      </c>
      <c r="C28" s="71">
        <v>-3.7307723832682105E-2</v>
      </c>
      <c r="D28" s="71">
        <v>1.5505439873189752E-2</v>
      </c>
      <c r="E28" s="71">
        <v>-1.4093511585946183E-2</v>
      </c>
      <c r="F28" s="71">
        <v>-0.18065902227186714</v>
      </c>
      <c r="G28" s="71">
        <v>-4.2674490733661252E-2</v>
      </c>
      <c r="H28" s="71">
        <v>1.4523052702227757E-2</v>
      </c>
      <c r="I28" s="72">
        <v>-3.2125025849123467E-2</v>
      </c>
      <c r="J28" s="53"/>
      <c r="K28" s="41" t="s">
        <v>53</v>
      </c>
      <c r="L28" s="47">
        <v>94.14</v>
      </c>
    </row>
    <row r="29" spans="1:12" ht="24.75" customHeight="1" x14ac:dyDescent="0.25">
      <c r="A29" s="100" t="s">
        <v>70</v>
      </c>
      <c r="B29" s="100"/>
      <c r="C29" s="100"/>
      <c r="D29" s="100"/>
      <c r="E29" s="100"/>
      <c r="F29" s="100"/>
      <c r="G29" s="100"/>
      <c r="H29" s="100"/>
      <c r="I29" s="100"/>
      <c r="J29" s="53"/>
      <c r="K29" s="41" t="s">
        <v>54</v>
      </c>
      <c r="L29" s="47">
        <v>94.58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111.22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102.18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98.68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97.69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93.52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89.66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112.38</v>
      </c>
    </row>
    <row r="42" spans="1:12" x14ac:dyDescent="0.25">
      <c r="K42" s="46" t="s">
        <v>49</v>
      </c>
      <c r="L42" s="47">
        <v>102.41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99.18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98.98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98.48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94.38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91.05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99.77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101.06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97.29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95.74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98.31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87.98</v>
      </c>
    </row>
    <row r="58" spans="1:12" ht="15.4" customHeight="1" x14ac:dyDescent="0.25">
      <c r="K58" s="41" t="s">
        <v>2</v>
      </c>
      <c r="L58" s="47">
        <v>95.48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96.71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101.69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99.51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87.55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94.91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99.34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101.94</v>
      </c>
    </row>
    <row r="71" spans="1:12" ht="15.4" customHeight="1" x14ac:dyDescent="0.25">
      <c r="K71" s="46" t="s">
        <v>5</v>
      </c>
      <c r="L71" s="47">
        <v>97.09</v>
      </c>
    </row>
    <row r="72" spans="1:12" ht="15.4" customHeight="1" x14ac:dyDescent="0.25">
      <c r="K72" s="46" t="s">
        <v>46</v>
      </c>
      <c r="L72" s="47">
        <v>98.51</v>
      </c>
    </row>
    <row r="73" spans="1:12" ht="15.4" customHeight="1" x14ac:dyDescent="0.25">
      <c r="K73" s="50" t="s">
        <v>4</v>
      </c>
      <c r="L73" s="47">
        <v>96.49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98.74</v>
      </c>
    </row>
    <row r="75" spans="1:12" ht="15.4" customHeight="1" x14ac:dyDescent="0.25">
      <c r="K75" s="41" t="s">
        <v>45</v>
      </c>
      <c r="L75" s="47">
        <v>88.85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93.88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97.37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95.47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96.43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101.23</v>
      </c>
    </row>
    <row r="84" spans="1:12" ht="15.4" customHeight="1" x14ac:dyDescent="0.25">
      <c r="K84" s="50" t="s">
        <v>4</v>
      </c>
      <c r="L84" s="47">
        <v>98.99</v>
      </c>
    </row>
    <row r="85" spans="1:12" ht="15.4" customHeight="1" x14ac:dyDescent="0.25">
      <c r="K85" s="41" t="s">
        <v>3</v>
      </c>
      <c r="L85" s="47">
        <v>98.32</v>
      </c>
    </row>
    <row r="86" spans="1:12" ht="15.4" customHeight="1" x14ac:dyDescent="0.25">
      <c r="K86" s="41" t="s">
        <v>45</v>
      </c>
      <c r="L86" s="47">
        <v>88.51</v>
      </c>
    </row>
    <row r="87" spans="1:12" ht="15.4" customHeight="1" x14ac:dyDescent="0.25">
      <c r="K87" s="41" t="s">
        <v>2</v>
      </c>
      <c r="L87" s="47">
        <v>98.49</v>
      </c>
    </row>
    <row r="88" spans="1:12" ht="15.4" customHeight="1" x14ac:dyDescent="0.25">
      <c r="K88" s="41" t="s">
        <v>1</v>
      </c>
      <c r="L88" s="47">
        <v>118.42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97.61</v>
      </c>
    </row>
    <row r="91" spans="1:12" ht="15" customHeight="1" x14ac:dyDescent="0.25">
      <c r="K91" s="46" t="s">
        <v>5</v>
      </c>
      <c r="L91" s="47">
        <v>96.08</v>
      </c>
    </row>
    <row r="92" spans="1:12" ht="15" customHeight="1" x14ac:dyDescent="0.25">
      <c r="A92" s="26"/>
      <c r="K92" s="46" t="s">
        <v>46</v>
      </c>
      <c r="L92" s="47">
        <v>101.02</v>
      </c>
    </row>
    <row r="93" spans="1:12" ht="15" customHeight="1" x14ac:dyDescent="0.25">
      <c r="K93" s="50" t="s">
        <v>4</v>
      </c>
      <c r="L93" s="47">
        <v>98.71</v>
      </c>
    </row>
    <row r="94" spans="1:12" ht="15" customHeight="1" x14ac:dyDescent="0.25">
      <c r="K94" s="41" t="s">
        <v>3</v>
      </c>
      <c r="L94" s="47">
        <v>97.7</v>
      </c>
    </row>
    <row r="95" spans="1:12" ht="15" customHeight="1" x14ac:dyDescent="0.25">
      <c r="K95" s="41" t="s">
        <v>45</v>
      </c>
      <c r="L95" s="47">
        <v>88.08</v>
      </c>
    </row>
    <row r="96" spans="1:12" ht="15" customHeight="1" x14ac:dyDescent="0.25">
      <c r="K96" s="41" t="s">
        <v>2</v>
      </c>
      <c r="L96" s="47">
        <v>96.76</v>
      </c>
    </row>
    <row r="97" spans="1:12" ht="15" customHeight="1" x14ac:dyDescent="0.25">
      <c r="K97" s="41" t="s">
        <v>1</v>
      </c>
      <c r="L97" s="47">
        <v>131.58000000000001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98.29</v>
      </c>
    </row>
    <row r="100" spans="1:12" x14ac:dyDescent="0.25">
      <c r="A100" s="25"/>
      <c r="B100" s="24"/>
      <c r="K100" s="46" t="s">
        <v>5</v>
      </c>
      <c r="L100" s="47">
        <v>94.95</v>
      </c>
    </row>
    <row r="101" spans="1:12" x14ac:dyDescent="0.25">
      <c r="A101" s="25"/>
      <c r="B101" s="24"/>
      <c r="K101" s="46" t="s">
        <v>46</v>
      </c>
      <c r="L101" s="47">
        <v>102.75</v>
      </c>
    </row>
    <row r="102" spans="1:12" x14ac:dyDescent="0.25">
      <c r="A102" s="25"/>
      <c r="B102" s="24"/>
      <c r="K102" s="50" t="s">
        <v>4</v>
      </c>
      <c r="L102" s="47">
        <v>100.46</v>
      </c>
    </row>
    <row r="103" spans="1:12" x14ac:dyDescent="0.25">
      <c r="A103" s="25"/>
      <c r="B103" s="24"/>
      <c r="K103" s="41" t="s">
        <v>3</v>
      </c>
      <c r="L103" s="47">
        <v>98.45</v>
      </c>
    </row>
    <row r="104" spans="1:12" x14ac:dyDescent="0.25">
      <c r="A104" s="25"/>
      <c r="B104" s="24"/>
      <c r="K104" s="41" t="s">
        <v>45</v>
      </c>
      <c r="L104" s="47">
        <v>89.4</v>
      </c>
    </row>
    <row r="105" spans="1:12" x14ac:dyDescent="0.25">
      <c r="A105" s="25"/>
      <c r="B105" s="24"/>
      <c r="K105" s="41" t="s">
        <v>2</v>
      </c>
      <c r="L105" s="47">
        <v>96.71</v>
      </c>
    </row>
    <row r="106" spans="1:12" x14ac:dyDescent="0.25">
      <c r="A106" s="25"/>
      <c r="B106" s="24"/>
      <c r="K106" s="41" t="s">
        <v>1</v>
      </c>
      <c r="L106" s="47">
        <v>126.32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99.460899999999995</v>
      </c>
    </row>
    <row r="110" spans="1:12" x14ac:dyDescent="0.25">
      <c r="K110" s="74">
        <v>43918</v>
      </c>
      <c r="L110" s="47">
        <v>98.464100000000002</v>
      </c>
    </row>
    <row r="111" spans="1:12" x14ac:dyDescent="0.25">
      <c r="K111" s="74">
        <v>43925</v>
      </c>
      <c r="L111" s="47">
        <v>94.590400000000002</v>
      </c>
    </row>
    <row r="112" spans="1:12" x14ac:dyDescent="0.25">
      <c r="K112" s="74">
        <v>43932</v>
      </c>
      <c r="L112" s="47">
        <v>91.938199999999995</v>
      </c>
    </row>
    <row r="113" spans="11:12" x14ac:dyDescent="0.25">
      <c r="K113" s="74">
        <v>43939</v>
      </c>
      <c r="L113" s="47">
        <v>92.115499999999997</v>
      </c>
    </row>
    <row r="114" spans="11:12" x14ac:dyDescent="0.25">
      <c r="K114" s="74">
        <v>43946</v>
      </c>
      <c r="L114" s="47">
        <v>92.278099999999995</v>
      </c>
    </row>
    <row r="115" spans="11:12" x14ac:dyDescent="0.25">
      <c r="K115" s="74">
        <v>43953</v>
      </c>
      <c r="L115" s="47">
        <v>92.397000000000006</v>
      </c>
    </row>
    <row r="116" spans="11:12" x14ac:dyDescent="0.25">
      <c r="K116" s="74">
        <v>43960</v>
      </c>
      <c r="L116" s="47">
        <v>93.721199999999996</v>
      </c>
    </row>
    <row r="117" spans="11:12" x14ac:dyDescent="0.25">
      <c r="K117" s="74">
        <v>43967</v>
      </c>
      <c r="L117" s="47">
        <v>93.931799999999996</v>
      </c>
    </row>
    <row r="118" spans="11:12" x14ac:dyDescent="0.25">
      <c r="K118" s="74">
        <v>43974</v>
      </c>
      <c r="L118" s="47">
        <v>94.227500000000006</v>
      </c>
    </row>
    <row r="119" spans="11:12" x14ac:dyDescent="0.25">
      <c r="K119" s="74">
        <v>43981</v>
      </c>
      <c r="L119" s="47">
        <v>94.215000000000003</v>
      </c>
    </row>
    <row r="120" spans="11:12" x14ac:dyDescent="0.25">
      <c r="K120" s="74">
        <v>43988</v>
      </c>
      <c r="L120" s="47">
        <v>95.322599999999994</v>
      </c>
    </row>
    <row r="121" spans="11:12" x14ac:dyDescent="0.25">
      <c r="K121" s="74">
        <v>43995</v>
      </c>
      <c r="L121" s="47">
        <v>95.543499999999995</v>
      </c>
    </row>
    <row r="122" spans="11:12" x14ac:dyDescent="0.25">
      <c r="K122" s="74">
        <v>44002</v>
      </c>
      <c r="L122" s="47">
        <v>94.893199999999993</v>
      </c>
    </row>
    <row r="123" spans="11:12" x14ac:dyDescent="0.25">
      <c r="K123" s="74">
        <v>44009</v>
      </c>
      <c r="L123" s="47">
        <v>95.509699999999995</v>
      </c>
    </row>
    <row r="124" spans="11:12" x14ac:dyDescent="0.25">
      <c r="K124" s="74">
        <v>44016</v>
      </c>
      <c r="L124" s="47">
        <v>97.6768</v>
      </c>
    </row>
    <row r="125" spans="11:12" x14ac:dyDescent="0.25">
      <c r="K125" s="74">
        <v>44023</v>
      </c>
      <c r="L125" s="47">
        <v>98.887500000000003</v>
      </c>
    </row>
    <row r="126" spans="11:12" x14ac:dyDescent="0.25">
      <c r="K126" s="74">
        <v>44030</v>
      </c>
      <c r="L126" s="47">
        <v>98.592299999999994</v>
      </c>
    </row>
    <row r="127" spans="11:12" x14ac:dyDescent="0.25">
      <c r="K127" s="74">
        <v>44037</v>
      </c>
      <c r="L127" s="47">
        <v>98.732600000000005</v>
      </c>
    </row>
    <row r="128" spans="11:12" x14ac:dyDescent="0.25">
      <c r="K128" s="74">
        <v>44044</v>
      </c>
      <c r="L128" s="47">
        <v>98.7102</v>
      </c>
    </row>
    <row r="129" spans="1:12" x14ac:dyDescent="0.25">
      <c r="K129" s="74">
        <v>44051</v>
      </c>
      <c r="L129" s="47">
        <v>98.882099999999994</v>
      </c>
    </row>
    <row r="130" spans="1:12" x14ac:dyDescent="0.25">
      <c r="K130" s="74">
        <v>44058</v>
      </c>
      <c r="L130" s="47">
        <v>98.532300000000006</v>
      </c>
    </row>
    <row r="131" spans="1:12" x14ac:dyDescent="0.25">
      <c r="K131" s="74">
        <v>44065</v>
      </c>
      <c r="L131" s="47">
        <v>98.465900000000005</v>
      </c>
    </row>
    <row r="132" spans="1:12" x14ac:dyDescent="0.25">
      <c r="K132" s="74">
        <v>44072</v>
      </c>
      <c r="L132" s="47">
        <v>98.447100000000006</v>
      </c>
    </row>
    <row r="133" spans="1:12" x14ac:dyDescent="0.25">
      <c r="K133" s="74">
        <v>44079</v>
      </c>
      <c r="L133" s="47">
        <v>97.997699999999995</v>
      </c>
    </row>
    <row r="134" spans="1:12" x14ac:dyDescent="0.25">
      <c r="K134" s="74">
        <v>44086</v>
      </c>
      <c r="L134" s="47">
        <v>98.067400000000006</v>
      </c>
    </row>
    <row r="135" spans="1:12" x14ac:dyDescent="0.25">
      <c r="K135" s="74">
        <v>44093</v>
      </c>
      <c r="L135" s="47">
        <v>98.172700000000006</v>
      </c>
    </row>
    <row r="136" spans="1:12" x14ac:dyDescent="0.25">
      <c r="K136" s="74">
        <v>44100</v>
      </c>
      <c r="L136" s="47">
        <v>98.141400000000004</v>
      </c>
    </row>
    <row r="137" spans="1:12" x14ac:dyDescent="0.25">
      <c r="K137" s="74">
        <v>44107</v>
      </c>
      <c r="L137" s="47">
        <v>98.0899</v>
      </c>
    </row>
    <row r="138" spans="1:12" x14ac:dyDescent="0.25">
      <c r="K138" s="74">
        <v>44114</v>
      </c>
      <c r="L138" s="47">
        <v>98.311499999999995</v>
      </c>
    </row>
    <row r="139" spans="1:12" x14ac:dyDescent="0.25">
      <c r="A139" s="25"/>
      <c r="B139" s="24"/>
      <c r="K139" s="74">
        <v>44121</v>
      </c>
      <c r="L139" s="47">
        <v>98.842200000000005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96.563900000000004</v>
      </c>
    </row>
    <row r="152" spans="11:12" x14ac:dyDescent="0.25">
      <c r="K152" s="74">
        <v>43918</v>
      </c>
      <c r="L152" s="47">
        <v>94.418300000000002</v>
      </c>
    </row>
    <row r="153" spans="11:12" x14ac:dyDescent="0.25">
      <c r="K153" s="74">
        <v>43925</v>
      </c>
      <c r="L153" s="47">
        <v>83.261399999999995</v>
      </c>
    </row>
    <row r="154" spans="11:12" x14ac:dyDescent="0.25">
      <c r="K154" s="74">
        <v>43932</v>
      </c>
      <c r="L154" s="47">
        <v>73.305300000000003</v>
      </c>
    </row>
    <row r="155" spans="11:12" x14ac:dyDescent="0.25">
      <c r="K155" s="74">
        <v>43939</v>
      </c>
      <c r="L155" s="47">
        <v>73.918999999999997</v>
      </c>
    </row>
    <row r="156" spans="11:12" x14ac:dyDescent="0.25">
      <c r="K156" s="74">
        <v>43946</v>
      </c>
      <c r="L156" s="47">
        <v>73.470799999999997</v>
      </c>
    </row>
    <row r="157" spans="11:12" x14ac:dyDescent="0.25">
      <c r="K157" s="74">
        <v>43953</v>
      </c>
      <c r="L157" s="47">
        <v>74.601900000000001</v>
      </c>
    </row>
    <row r="158" spans="11:12" x14ac:dyDescent="0.25">
      <c r="K158" s="74">
        <v>43960</v>
      </c>
      <c r="L158" s="47">
        <v>77.792000000000002</v>
      </c>
    </row>
    <row r="159" spans="11:12" x14ac:dyDescent="0.25">
      <c r="K159" s="74">
        <v>43967</v>
      </c>
      <c r="L159" s="47">
        <v>77.385800000000003</v>
      </c>
    </row>
    <row r="160" spans="11:12" x14ac:dyDescent="0.25">
      <c r="K160" s="74">
        <v>43974</v>
      </c>
      <c r="L160" s="47">
        <v>76.801000000000002</v>
      </c>
    </row>
    <row r="161" spans="11:12" x14ac:dyDescent="0.25">
      <c r="K161" s="74">
        <v>43981</v>
      </c>
      <c r="L161" s="47">
        <v>77.573300000000003</v>
      </c>
    </row>
    <row r="162" spans="11:12" x14ac:dyDescent="0.25">
      <c r="K162" s="74">
        <v>43988</v>
      </c>
      <c r="L162" s="47">
        <v>75.620999999999995</v>
      </c>
    </row>
    <row r="163" spans="11:12" x14ac:dyDescent="0.25">
      <c r="K163" s="74">
        <v>43995</v>
      </c>
      <c r="L163" s="47">
        <v>75.776499999999999</v>
      </c>
    </row>
    <row r="164" spans="11:12" x14ac:dyDescent="0.25">
      <c r="K164" s="74">
        <v>44002</v>
      </c>
      <c r="L164" s="47">
        <v>74.585899999999995</v>
      </c>
    </row>
    <row r="165" spans="11:12" x14ac:dyDescent="0.25">
      <c r="K165" s="74">
        <v>44009</v>
      </c>
      <c r="L165" s="47">
        <v>75.6327</v>
      </c>
    </row>
    <row r="166" spans="11:12" x14ac:dyDescent="0.25">
      <c r="K166" s="74">
        <v>44016</v>
      </c>
      <c r="L166" s="47">
        <v>78.194100000000006</v>
      </c>
    </row>
    <row r="167" spans="11:12" x14ac:dyDescent="0.25">
      <c r="K167" s="74">
        <v>44023</v>
      </c>
      <c r="L167" s="47">
        <v>78.050700000000006</v>
      </c>
    </row>
    <row r="168" spans="11:12" x14ac:dyDescent="0.25">
      <c r="K168" s="74">
        <v>44030</v>
      </c>
      <c r="L168" s="47">
        <v>76.462000000000003</v>
      </c>
    </row>
    <row r="169" spans="11:12" x14ac:dyDescent="0.25">
      <c r="K169" s="74">
        <v>44037</v>
      </c>
      <c r="L169" s="47">
        <v>76.715400000000002</v>
      </c>
    </row>
    <row r="170" spans="11:12" x14ac:dyDescent="0.25">
      <c r="K170" s="74">
        <v>44044</v>
      </c>
      <c r="L170" s="47">
        <v>77.5976</v>
      </c>
    </row>
    <row r="171" spans="11:12" x14ac:dyDescent="0.25">
      <c r="K171" s="74">
        <v>44051</v>
      </c>
      <c r="L171" s="47">
        <v>80.402299999999997</v>
      </c>
    </row>
    <row r="172" spans="11:12" x14ac:dyDescent="0.25">
      <c r="K172" s="74">
        <v>44058</v>
      </c>
      <c r="L172" s="47">
        <v>79.225899999999996</v>
      </c>
    </row>
    <row r="173" spans="11:12" x14ac:dyDescent="0.25">
      <c r="K173" s="74">
        <v>44065</v>
      </c>
      <c r="L173" s="47">
        <v>81.001499999999993</v>
      </c>
    </row>
    <row r="174" spans="11:12" x14ac:dyDescent="0.25">
      <c r="K174" s="74">
        <v>44072</v>
      </c>
      <c r="L174" s="47">
        <v>80.493399999999994</v>
      </c>
    </row>
    <row r="175" spans="11:12" x14ac:dyDescent="0.25">
      <c r="K175" s="74">
        <v>44079</v>
      </c>
      <c r="L175" s="47">
        <v>103.7843</v>
      </c>
    </row>
    <row r="176" spans="11:12" x14ac:dyDescent="0.25">
      <c r="K176" s="74">
        <v>44086</v>
      </c>
      <c r="L176" s="47">
        <v>106.09569999999999</v>
      </c>
    </row>
    <row r="177" spans="11:12" x14ac:dyDescent="0.25">
      <c r="K177" s="74">
        <v>44093</v>
      </c>
      <c r="L177" s="47">
        <v>87.189300000000003</v>
      </c>
    </row>
    <row r="178" spans="11:12" x14ac:dyDescent="0.25">
      <c r="K178" s="74">
        <v>44100</v>
      </c>
      <c r="L178" s="47">
        <v>87.075999999999993</v>
      </c>
    </row>
    <row r="179" spans="11:12" x14ac:dyDescent="0.25">
      <c r="K179" s="74">
        <v>44107</v>
      </c>
      <c r="L179" s="47">
        <v>89.432500000000005</v>
      </c>
    </row>
    <row r="180" spans="11:12" x14ac:dyDescent="0.25">
      <c r="K180" s="74">
        <v>44114</v>
      </c>
      <c r="L180" s="47">
        <v>82.192599999999999</v>
      </c>
    </row>
    <row r="181" spans="11:12" x14ac:dyDescent="0.25">
      <c r="K181" s="74">
        <v>44121</v>
      </c>
      <c r="L181" s="47">
        <v>83.478899999999996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  <mergeCell ref="A29:I29"/>
    <mergeCell ref="H7:H8"/>
    <mergeCell ref="I7:I8"/>
    <mergeCell ref="B9:I9"/>
    <mergeCell ref="B19:I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04D9-52A8-4A03-A08C-E2C5097CDC98}">
  <sheetPr codeName="Sheet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Manufacturing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-3.9025325445730341E-2</v>
      </c>
      <c r="C10" s="32">
        <v>-9.3338223780269347E-3</v>
      </c>
      <c r="D10" s="32">
        <v>7.8367882340109052E-3</v>
      </c>
      <c r="E10" s="32">
        <v>-7.779269805240574E-3</v>
      </c>
      <c r="F10" s="32">
        <v>-7.5973427588198694E-2</v>
      </c>
      <c r="G10" s="32">
        <v>-1.8856660598593145E-2</v>
      </c>
      <c r="H10" s="32">
        <v>1.5258197715172894E-2</v>
      </c>
      <c r="I10" s="67">
        <v>-1.9483153779320861E-2</v>
      </c>
      <c r="J10" s="46"/>
      <c r="K10" s="46"/>
      <c r="L10" s="47"/>
    </row>
    <row r="11" spans="1:12" x14ac:dyDescent="0.25">
      <c r="A11" s="68" t="s">
        <v>6</v>
      </c>
      <c r="B11" s="32">
        <v>-3.4791348695231261E-2</v>
      </c>
      <c r="C11" s="32">
        <v>-9.6954998138051307E-3</v>
      </c>
      <c r="D11" s="32">
        <v>1.1844935828955405E-2</v>
      </c>
      <c r="E11" s="32">
        <v>-8.6945168450219823E-3</v>
      </c>
      <c r="F11" s="32">
        <v>-0.10140109124162633</v>
      </c>
      <c r="G11" s="32">
        <v>-3.8717348531323137E-2</v>
      </c>
      <c r="H11" s="32">
        <v>1.9109666763632571E-2</v>
      </c>
      <c r="I11" s="67">
        <v>-1.0119311936375719E-2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-4.2294652567276714E-2</v>
      </c>
      <c r="C12" s="32">
        <v>-6.7541144115994545E-3</v>
      </c>
      <c r="D12" s="32">
        <v>8.5321767099588719E-3</v>
      </c>
      <c r="E12" s="32">
        <v>-9.1362567423353136E-3</v>
      </c>
      <c r="F12" s="32">
        <v>-5.1236743850765931E-2</v>
      </c>
      <c r="G12" s="32">
        <v>-3.7512760899716113E-4</v>
      </c>
      <c r="H12" s="32">
        <v>2.1160673545541631E-2</v>
      </c>
      <c r="I12" s="67">
        <v>-2.1241713957341313E-2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-4.680312815962695E-2</v>
      </c>
      <c r="C13" s="32">
        <v>-1.6867382698883437E-2</v>
      </c>
      <c r="D13" s="32">
        <v>3.1367127273780326E-3</v>
      </c>
      <c r="E13" s="32">
        <v>-1.1675239478334265E-2</v>
      </c>
      <c r="F13" s="32">
        <v>-8.8130292077931771E-2</v>
      </c>
      <c r="G13" s="32">
        <v>-1.8720671992733973E-2</v>
      </c>
      <c r="H13" s="32">
        <v>1.2387322407312329E-2</v>
      </c>
      <c r="I13" s="67">
        <v>-3.4024434326468955E-2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-5.3392365210547021E-2</v>
      </c>
      <c r="C14" s="32">
        <v>-7.9238344016910878E-3</v>
      </c>
      <c r="D14" s="32">
        <v>7.134109108672515E-3</v>
      </c>
      <c r="E14" s="32">
        <v>-4.6365436043482866E-3</v>
      </c>
      <c r="F14" s="32">
        <v>-7.9445269630881388E-2</v>
      </c>
      <c r="G14" s="32">
        <v>-3.0841440924776142E-2</v>
      </c>
      <c r="H14" s="32">
        <v>1.180053253310609E-3</v>
      </c>
      <c r="I14" s="67">
        <v>-2.1071348420938607E-2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-1.4917997564993235E-2</v>
      </c>
      <c r="C15" s="32">
        <v>-1.3141844795538926E-3</v>
      </c>
      <c r="D15" s="32">
        <v>4.13929040735872E-3</v>
      </c>
      <c r="E15" s="32">
        <v>-3.7947340767119364E-4</v>
      </c>
      <c r="F15" s="32">
        <v>-3.7977390798772714E-2</v>
      </c>
      <c r="G15" s="32">
        <v>-3.6536025099664915E-3</v>
      </c>
      <c r="H15" s="32">
        <v>1.5253880820986554E-2</v>
      </c>
      <c r="I15" s="67">
        <v>-3.6641898972363141E-2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-3.399890089760027E-2</v>
      </c>
      <c r="C16" s="32">
        <v>-1.1052072263549317E-2</v>
      </c>
      <c r="D16" s="32">
        <v>7.2711065834714095E-3</v>
      </c>
      <c r="E16" s="32">
        <v>1.3159592310669543E-2</v>
      </c>
      <c r="F16" s="32">
        <v>-0.12447775962961005</v>
      </c>
      <c r="G16" s="32">
        <v>-2.9345651296548758E-2</v>
      </c>
      <c r="H16" s="32">
        <v>-4.8376069256456877E-2</v>
      </c>
      <c r="I16" s="67">
        <v>0.10943034131858509</v>
      </c>
      <c r="J16" s="46"/>
      <c r="K16" s="46"/>
      <c r="L16" s="47"/>
    </row>
    <row r="17" spans="1:12" ht="15" customHeight="1" x14ac:dyDescent="0.25">
      <c r="A17" s="68" t="s">
        <v>2</v>
      </c>
      <c r="B17" s="32">
        <v>8.6240947992100025E-4</v>
      </c>
      <c r="C17" s="32">
        <v>-7.821229050279932E-4</v>
      </c>
      <c r="D17" s="32">
        <v>1.3539999999999885E-2</v>
      </c>
      <c r="E17" s="32">
        <v>-8.9197224975222644E-3</v>
      </c>
      <c r="F17" s="32">
        <v>2.4728094733342587E-2</v>
      </c>
      <c r="G17" s="32">
        <v>1.7396924505207023E-2</v>
      </c>
      <c r="H17" s="32">
        <v>1.5299547477543696E-2</v>
      </c>
      <c r="I17" s="67">
        <v>-7.3611667037093431E-3</v>
      </c>
      <c r="J17" s="46"/>
      <c r="K17" s="46"/>
      <c r="L17" s="47"/>
    </row>
    <row r="18" spans="1:12" x14ac:dyDescent="0.25">
      <c r="A18" s="69" t="s">
        <v>1</v>
      </c>
      <c r="B18" s="32">
        <v>-5.8841773685485821E-2</v>
      </c>
      <c r="C18" s="32">
        <v>-1.8655886811520972E-2</v>
      </c>
      <c r="D18" s="32">
        <v>4.1194644696096461E-5</v>
      </c>
      <c r="E18" s="32">
        <v>-6.1412487205732003E-3</v>
      </c>
      <c r="F18" s="32">
        <v>-6.8407637742512906E-2</v>
      </c>
      <c r="G18" s="32">
        <v>-7.1343129537513317E-3</v>
      </c>
      <c r="H18" s="32">
        <v>1.1492751882739904E-2</v>
      </c>
      <c r="I18" s="67">
        <v>3.6470873190761477E-3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-4.1582556503214851E-2</v>
      </c>
      <c r="C20" s="32">
        <v>-8.2434647588743859E-3</v>
      </c>
      <c r="D20" s="32">
        <v>8.1834761842449755E-3</v>
      </c>
      <c r="E20" s="32">
        <v>-7.310885140757839E-3</v>
      </c>
      <c r="F20" s="32">
        <v>-7.6206440420208521E-2</v>
      </c>
      <c r="G20" s="32">
        <v>-1.5061391250863809E-2</v>
      </c>
      <c r="H20" s="32">
        <v>1.6131563578037023E-2</v>
      </c>
      <c r="I20" s="67">
        <v>-1.8796712145943917E-2</v>
      </c>
      <c r="J20" s="46"/>
      <c r="K20" s="46"/>
      <c r="L20" s="46"/>
    </row>
    <row r="21" spans="1:12" x14ac:dyDescent="0.25">
      <c r="A21" s="68" t="s">
        <v>13</v>
      </c>
      <c r="B21" s="32">
        <v>-4.952880990845443E-2</v>
      </c>
      <c r="C21" s="32">
        <v>-1.4564205955334919E-2</v>
      </c>
      <c r="D21" s="32">
        <v>7.5089058255197738E-3</v>
      </c>
      <c r="E21" s="32">
        <v>-9.4706587578725632E-3</v>
      </c>
      <c r="F21" s="32">
        <v>-8.6935360668994544E-2</v>
      </c>
      <c r="G21" s="32">
        <v>-3.1929028949778115E-2</v>
      </c>
      <c r="H21" s="32">
        <v>1.3112761369484804E-2</v>
      </c>
      <c r="I21" s="67">
        <v>-2.1670907139948237E-2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9.8811969629298835E-2</v>
      </c>
      <c r="C22" s="32">
        <v>2.1600073821168131E-2</v>
      </c>
      <c r="D22" s="32">
        <v>-2.2008922536163045E-3</v>
      </c>
      <c r="E22" s="32">
        <v>-3.8604839071688657E-3</v>
      </c>
      <c r="F22" s="32">
        <v>0.2346286521338945</v>
      </c>
      <c r="G22" s="32">
        <v>-1.1288050539906447E-2</v>
      </c>
      <c r="H22" s="32">
        <v>-8.8797710383887729E-3</v>
      </c>
      <c r="I22" s="67">
        <v>-2.4385161271619715E-2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-4.6730801321629989E-2</v>
      </c>
      <c r="C23" s="32">
        <v>-1.2094941634241185E-2</v>
      </c>
      <c r="D23" s="32">
        <v>1.7730975282554962E-3</v>
      </c>
      <c r="E23" s="32">
        <v>-7.1817817782962035E-3</v>
      </c>
      <c r="F23" s="32">
        <v>-1.6637572090387187E-2</v>
      </c>
      <c r="G23" s="32">
        <v>-2.1689334653407499E-3</v>
      </c>
      <c r="H23" s="32">
        <v>1.4892959208691714E-2</v>
      </c>
      <c r="I23" s="67">
        <v>-1.7288897594368913E-2</v>
      </c>
      <c r="J23" s="46"/>
      <c r="K23" s="46" t="s">
        <v>48</v>
      </c>
      <c r="L23" s="47">
        <v>107.56</v>
      </c>
    </row>
    <row r="24" spans="1:12" x14ac:dyDescent="0.25">
      <c r="A24" s="68" t="s">
        <v>50</v>
      </c>
      <c r="B24" s="32">
        <v>-3.2541587007196338E-2</v>
      </c>
      <c r="C24" s="32">
        <v>-6.3628476186127214E-3</v>
      </c>
      <c r="D24" s="32">
        <v>8.7460015761902099E-3</v>
      </c>
      <c r="E24" s="32">
        <v>-6.9906615809548489E-3</v>
      </c>
      <c r="F24" s="32">
        <v>-5.7897064494802697E-2</v>
      </c>
      <c r="G24" s="32">
        <v>-3.3136444874595217E-3</v>
      </c>
      <c r="H24" s="32">
        <v>1.6031071922708584E-2</v>
      </c>
      <c r="I24" s="67">
        <v>-1.863842926226178E-2</v>
      </c>
      <c r="J24" s="46"/>
      <c r="K24" s="46" t="s">
        <v>49</v>
      </c>
      <c r="L24" s="47">
        <v>96.49</v>
      </c>
    </row>
    <row r="25" spans="1:12" x14ac:dyDescent="0.25">
      <c r="A25" s="68" t="s">
        <v>51</v>
      </c>
      <c r="B25" s="32">
        <v>-2.8042948304294879E-2</v>
      </c>
      <c r="C25" s="32">
        <v>-3.6649945794976491E-3</v>
      </c>
      <c r="D25" s="32">
        <v>1.2703853576542246E-2</v>
      </c>
      <c r="E25" s="32">
        <v>-5.4732097527149248E-3</v>
      </c>
      <c r="F25" s="32">
        <v>-8.9979856454693197E-2</v>
      </c>
      <c r="G25" s="32">
        <v>-1.9253337495522604E-2</v>
      </c>
      <c r="H25" s="32">
        <v>1.7106993906826462E-2</v>
      </c>
      <c r="I25" s="67">
        <v>-2.2351099180345391E-2</v>
      </c>
      <c r="J25" s="46"/>
      <c r="K25" s="46" t="s">
        <v>50</v>
      </c>
      <c r="L25" s="47">
        <v>97.37</v>
      </c>
    </row>
    <row r="26" spans="1:12" ht="17.25" customHeight="1" x14ac:dyDescent="0.25">
      <c r="A26" s="68" t="s">
        <v>52</v>
      </c>
      <c r="B26" s="32">
        <v>-2.859621813356461E-2</v>
      </c>
      <c r="C26" s="32">
        <v>-1.5435964354332254E-3</v>
      </c>
      <c r="D26" s="32">
        <v>1.385358058394659E-2</v>
      </c>
      <c r="E26" s="32">
        <v>-4.3027434132887343E-3</v>
      </c>
      <c r="F26" s="32">
        <v>-9.0371667491203733E-2</v>
      </c>
      <c r="G26" s="32">
        <v>-2.664659550360704E-2</v>
      </c>
      <c r="H26" s="32">
        <v>2.0128824736862949E-2</v>
      </c>
      <c r="I26" s="67">
        <v>-1.6423341396909263E-2</v>
      </c>
      <c r="J26" s="58"/>
      <c r="K26" s="50" t="s">
        <v>51</v>
      </c>
      <c r="L26" s="47">
        <v>97.55</v>
      </c>
    </row>
    <row r="27" spans="1:12" x14ac:dyDescent="0.25">
      <c r="A27" s="68" t="s">
        <v>53</v>
      </c>
      <c r="B27" s="32">
        <v>-7.1752034466251668E-2</v>
      </c>
      <c r="C27" s="32">
        <v>-1.0316585856463001E-2</v>
      </c>
      <c r="D27" s="32">
        <v>1.1688865700957507E-2</v>
      </c>
      <c r="E27" s="32">
        <v>-8.2483640237406286E-3</v>
      </c>
      <c r="F27" s="32">
        <v>-0.10858472443470391</v>
      </c>
      <c r="G27" s="32">
        <v>-1.8807484323726253E-2</v>
      </c>
      <c r="H27" s="32">
        <v>1.2784461256086344E-2</v>
      </c>
      <c r="I27" s="67">
        <v>-1.303121704604504E-2</v>
      </c>
      <c r="J27" s="53"/>
      <c r="K27" s="41" t="s">
        <v>52</v>
      </c>
      <c r="L27" s="47">
        <v>97.29</v>
      </c>
    </row>
    <row r="28" spans="1:12" ht="15.75" thickBot="1" x14ac:dyDescent="0.3">
      <c r="A28" s="70" t="s">
        <v>54</v>
      </c>
      <c r="B28" s="71">
        <v>-0.1299307159353349</v>
      </c>
      <c r="C28" s="71">
        <v>-3.2832980972515857E-2</v>
      </c>
      <c r="D28" s="71">
        <v>7.1562499999999751E-4</v>
      </c>
      <c r="E28" s="71">
        <v>-1.6443829721837999E-2</v>
      </c>
      <c r="F28" s="71">
        <v>-0.12866609753220837</v>
      </c>
      <c r="G28" s="71">
        <v>-2.9026807283038747E-2</v>
      </c>
      <c r="H28" s="71">
        <v>-2.7096488599833712E-3</v>
      </c>
      <c r="I28" s="72">
        <v>-1.2666227383483442E-2</v>
      </c>
      <c r="J28" s="53"/>
      <c r="K28" s="41" t="s">
        <v>53</v>
      </c>
      <c r="L28" s="47">
        <v>93.79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89.96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Manufacturing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110.12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95.16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95.91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95.81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91.75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86.94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109.88</v>
      </c>
    </row>
    <row r="42" spans="1:12" x14ac:dyDescent="0.25">
      <c r="K42" s="46" t="s">
        <v>49</v>
      </c>
      <c r="L42" s="47">
        <v>95.33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96.75</v>
      </c>
    </row>
    <row r="44" spans="1:12" ht="15.4" customHeight="1" x14ac:dyDescent="0.25">
      <c r="A44" s="26" t="str">
        <f>"Indexed number of payroll jobs in "&amp;$L$1&amp;" each week by age group"</f>
        <v>Indexed number of payroll jobs in Manufacturing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97.14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92.82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96.96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96.48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95.51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98.06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98.19</v>
      </c>
    </row>
    <row r="58" spans="1:12" ht="15.4" customHeight="1" x14ac:dyDescent="0.25">
      <c r="K58" s="41" t="s">
        <v>2</v>
      </c>
      <c r="L58" s="47">
        <v>98.59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Manufacturing each week by State and Territory</v>
      </c>
      <c r="K59" s="41" t="s">
        <v>1</v>
      </c>
      <c r="L59" s="47">
        <v>96.39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95.02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94.22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94.11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97.45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95.82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96.52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93.84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96.16</v>
      </c>
    </row>
    <row r="71" spans="1:12" ht="15.4" customHeight="1" x14ac:dyDescent="0.25">
      <c r="K71" s="46" t="s">
        <v>5</v>
      </c>
      <c r="L71" s="47">
        <v>95.87</v>
      </c>
    </row>
    <row r="72" spans="1:12" ht="15.4" customHeight="1" x14ac:dyDescent="0.25">
      <c r="K72" s="46" t="s">
        <v>46</v>
      </c>
      <c r="L72" s="47">
        <v>94.59</v>
      </c>
    </row>
    <row r="73" spans="1:12" ht="15.4" customHeight="1" x14ac:dyDescent="0.25">
      <c r="K73" s="50" t="s">
        <v>4</v>
      </c>
      <c r="L73" s="47">
        <v>94.7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Manufacturing each week by State and Territory</v>
      </c>
      <c r="K74" s="41" t="s">
        <v>3</v>
      </c>
      <c r="L74" s="47">
        <v>98.02</v>
      </c>
    </row>
    <row r="75" spans="1:12" ht="15.4" customHeight="1" x14ac:dyDescent="0.25">
      <c r="K75" s="41" t="s">
        <v>45</v>
      </c>
      <c r="L75" s="47">
        <v>97.27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98.09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94.56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96.92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95.41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97.86</v>
      </c>
    </row>
    <row r="84" spans="1:12" ht="15.4" customHeight="1" x14ac:dyDescent="0.25">
      <c r="K84" s="50" t="s">
        <v>4</v>
      </c>
      <c r="L84" s="47">
        <v>94.01</v>
      </c>
    </row>
    <row r="85" spans="1:12" ht="15.4" customHeight="1" x14ac:dyDescent="0.25">
      <c r="K85" s="41" t="s">
        <v>3</v>
      </c>
      <c r="L85" s="47">
        <v>98.21</v>
      </c>
    </row>
    <row r="86" spans="1:12" ht="15.4" customHeight="1" x14ac:dyDescent="0.25">
      <c r="K86" s="41" t="s">
        <v>45</v>
      </c>
      <c r="L86" s="47">
        <v>95</v>
      </c>
    </row>
    <row r="87" spans="1:12" ht="15.4" customHeight="1" x14ac:dyDescent="0.25">
      <c r="K87" s="41" t="s">
        <v>2</v>
      </c>
      <c r="L87" s="47">
        <v>102.87</v>
      </c>
    </row>
    <row r="88" spans="1:12" ht="15.4" customHeight="1" x14ac:dyDescent="0.25">
      <c r="K88" s="41" t="s">
        <v>1</v>
      </c>
      <c r="L88" s="47">
        <v>93.75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94.16</v>
      </c>
    </row>
    <row r="91" spans="1:12" ht="15" customHeight="1" x14ac:dyDescent="0.25">
      <c r="K91" s="46" t="s">
        <v>5</v>
      </c>
      <c r="L91" s="47">
        <v>93.69</v>
      </c>
    </row>
    <row r="92" spans="1:12" ht="15" customHeight="1" x14ac:dyDescent="0.25">
      <c r="A92" s="26"/>
      <c r="K92" s="46" t="s">
        <v>46</v>
      </c>
      <c r="L92" s="47">
        <v>95.45</v>
      </c>
    </row>
    <row r="93" spans="1:12" ht="15" customHeight="1" x14ac:dyDescent="0.25">
      <c r="K93" s="50" t="s">
        <v>4</v>
      </c>
      <c r="L93" s="47">
        <v>91.89</v>
      </c>
    </row>
    <row r="94" spans="1:12" ht="15" customHeight="1" x14ac:dyDescent="0.25">
      <c r="K94" s="41" t="s">
        <v>3</v>
      </c>
      <c r="L94" s="47">
        <v>97.28</v>
      </c>
    </row>
    <row r="95" spans="1:12" ht="15" customHeight="1" x14ac:dyDescent="0.25">
      <c r="K95" s="41" t="s">
        <v>45</v>
      </c>
      <c r="L95" s="47">
        <v>93.75</v>
      </c>
    </row>
    <row r="96" spans="1:12" ht="15" customHeight="1" x14ac:dyDescent="0.25">
      <c r="K96" s="41" t="s">
        <v>2</v>
      </c>
      <c r="L96" s="47">
        <v>102.44</v>
      </c>
    </row>
    <row r="97" spans="1:12" ht="15" customHeight="1" x14ac:dyDescent="0.25">
      <c r="K97" s="41" t="s">
        <v>1</v>
      </c>
      <c r="L97" s="47">
        <v>93.66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95.4</v>
      </c>
    </row>
    <row r="100" spans="1:12" x14ac:dyDescent="0.25">
      <c r="A100" s="25"/>
      <c r="B100" s="24"/>
      <c r="K100" s="46" t="s">
        <v>5</v>
      </c>
      <c r="L100" s="47">
        <v>94.42</v>
      </c>
    </row>
    <row r="101" spans="1:12" x14ac:dyDescent="0.25">
      <c r="A101" s="25"/>
      <c r="B101" s="24"/>
      <c r="K101" s="46" t="s">
        <v>46</v>
      </c>
      <c r="L101" s="47">
        <v>95.7</v>
      </c>
    </row>
    <row r="102" spans="1:12" x14ac:dyDescent="0.25">
      <c r="A102" s="25"/>
      <c r="B102" s="24"/>
      <c r="K102" s="50" t="s">
        <v>4</v>
      </c>
      <c r="L102" s="47">
        <v>92.81</v>
      </c>
    </row>
    <row r="103" spans="1:12" x14ac:dyDescent="0.25">
      <c r="A103" s="25"/>
      <c r="B103" s="24"/>
      <c r="K103" s="41" t="s">
        <v>3</v>
      </c>
      <c r="L103" s="47">
        <v>97.22</v>
      </c>
    </row>
    <row r="104" spans="1:12" x14ac:dyDescent="0.25">
      <c r="A104" s="25"/>
      <c r="B104" s="24"/>
      <c r="K104" s="41" t="s">
        <v>45</v>
      </c>
      <c r="L104" s="47">
        <v>93.07</v>
      </c>
    </row>
    <row r="105" spans="1:12" x14ac:dyDescent="0.25">
      <c r="A105" s="25"/>
      <c r="B105" s="24"/>
      <c r="K105" s="41" t="s">
        <v>2</v>
      </c>
      <c r="L105" s="47">
        <v>102.73</v>
      </c>
    </row>
    <row r="106" spans="1:12" x14ac:dyDescent="0.25">
      <c r="A106" s="25"/>
      <c r="B106" s="24"/>
      <c r="K106" s="41" t="s">
        <v>1</v>
      </c>
      <c r="L106" s="47">
        <v>91.57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99.1614</v>
      </c>
    </row>
    <row r="110" spans="1:12" x14ac:dyDescent="0.25">
      <c r="K110" s="74">
        <v>43918</v>
      </c>
      <c r="L110" s="47">
        <v>97.704899999999995</v>
      </c>
    </row>
    <row r="111" spans="1:12" x14ac:dyDescent="0.25">
      <c r="K111" s="74">
        <v>43925</v>
      </c>
      <c r="L111" s="47">
        <v>96.306899999999999</v>
      </c>
    </row>
    <row r="112" spans="1:12" x14ac:dyDescent="0.25">
      <c r="K112" s="74">
        <v>43932</v>
      </c>
      <c r="L112" s="47">
        <v>95.122200000000007</v>
      </c>
    </row>
    <row r="113" spans="11:12" x14ac:dyDescent="0.25">
      <c r="K113" s="74">
        <v>43939</v>
      </c>
      <c r="L113" s="47">
        <v>95.029600000000002</v>
      </c>
    </row>
    <row r="114" spans="11:12" x14ac:dyDescent="0.25">
      <c r="K114" s="74">
        <v>43946</v>
      </c>
      <c r="L114" s="47">
        <v>94.996899999999997</v>
      </c>
    </row>
    <row r="115" spans="11:12" x14ac:dyDescent="0.25">
      <c r="K115" s="74">
        <v>43953</v>
      </c>
      <c r="L115" s="47">
        <v>95.220200000000006</v>
      </c>
    </row>
    <row r="116" spans="11:12" x14ac:dyDescent="0.25">
      <c r="K116" s="74">
        <v>43960</v>
      </c>
      <c r="L116" s="47">
        <v>95.378299999999996</v>
      </c>
    </row>
    <row r="117" spans="11:12" x14ac:dyDescent="0.25">
      <c r="K117" s="74">
        <v>43967</v>
      </c>
      <c r="L117" s="47">
        <v>95.5184</v>
      </c>
    </row>
    <row r="118" spans="11:12" x14ac:dyDescent="0.25">
      <c r="K118" s="74">
        <v>43974</v>
      </c>
      <c r="L118" s="47">
        <v>95.834500000000006</v>
      </c>
    </row>
    <row r="119" spans="11:12" x14ac:dyDescent="0.25">
      <c r="K119" s="74">
        <v>43981</v>
      </c>
      <c r="L119" s="47">
        <v>96.057699999999997</v>
      </c>
    </row>
    <row r="120" spans="11:12" x14ac:dyDescent="0.25">
      <c r="K120" s="74">
        <v>43988</v>
      </c>
      <c r="L120" s="47">
        <v>96.194299999999998</v>
      </c>
    </row>
    <row r="121" spans="11:12" x14ac:dyDescent="0.25">
      <c r="K121" s="74">
        <v>43995</v>
      </c>
      <c r="L121" s="47">
        <v>96.671300000000002</v>
      </c>
    </row>
    <row r="122" spans="11:12" x14ac:dyDescent="0.25">
      <c r="K122" s="74">
        <v>44002</v>
      </c>
      <c r="L122" s="47">
        <v>95.742800000000003</v>
      </c>
    </row>
    <row r="123" spans="11:12" x14ac:dyDescent="0.25">
      <c r="K123" s="74">
        <v>44009</v>
      </c>
      <c r="L123" s="47">
        <v>93.616200000000006</v>
      </c>
    </row>
    <row r="124" spans="11:12" x14ac:dyDescent="0.25">
      <c r="K124" s="74">
        <v>44016</v>
      </c>
      <c r="L124" s="47">
        <v>94.831599999999995</v>
      </c>
    </row>
    <row r="125" spans="11:12" x14ac:dyDescent="0.25">
      <c r="K125" s="74">
        <v>44023</v>
      </c>
      <c r="L125" s="47">
        <v>96.8767</v>
      </c>
    </row>
    <row r="126" spans="11:12" x14ac:dyDescent="0.25">
      <c r="K126" s="74">
        <v>44030</v>
      </c>
      <c r="L126" s="47">
        <v>97.442400000000006</v>
      </c>
    </row>
    <row r="127" spans="11:12" x14ac:dyDescent="0.25">
      <c r="K127" s="74">
        <v>44037</v>
      </c>
      <c r="L127" s="47">
        <v>97.408100000000005</v>
      </c>
    </row>
    <row r="128" spans="11:12" x14ac:dyDescent="0.25">
      <c r="K128" s="74">
        <v>44044</v>
      </c>
      <c r="L128" s="47">
        <v>97.219200000000001</v>
      </c>
    </row>
    <row r="129" spans="1:12" x14ac:dyDescent="0.25">
      <c r="K129" s="74">
        <v>44051</v>
      </c>
      <c r="L129" s="47">
        <v>96.970299999999995</v>
      </c>
    </row>
    <row r="130" spans="1:12" x14ac:dyDescent="0.25">
      <c r="K130" s="74">
        <v>44058</v>
      </c>
      <c r="L130" s="47">
        <v>97.135499999999993</v>
      </c>
    </row>
    <row r="131" spans="1:12" x14ac:dyDescent="0.25">
      <c r="K131" s="74">
        <v>44065</v>
      </c>
      <c r="L131" s="47">
        <v>97.106200000000001</v>
      </c>
    </row>
    <row r="132" spans="1:12" x14ac:dyDescent="0.25">
      <c r="K132" s="74">
        <v>44072</v>
      </c>
      <c r="L132" s="47">
        <v>96.973200000000006</v>
      </c>
    </row>
    <row r="133" spans="1:12" x14ac:dyDescent="0.25">
      <c r="K133" s="74">
        <v>44079</v>
      </c>
      <c r="L133" s="47">
        <v>96.547700000000006</v>
      </c>
    </row>
    <row r="134" spans="1:12" x14ac:dyDescent="0.25">
      <c r="K134" s="74">
        <v>44086</v>
      </c>
      <c r="L134" s="47">
        <v>97.052700000000002</v>
      </c>
    </row>
    <row r="135" spans="1:12" x14ac:dyDescent="0.25">
      <c r="K135" s="74">
        <v>44093</v>
      </c>
      <c r="L135" s="47">
        <v>97.002899999999997</v>
      </c>
    </row>
    <row r="136" spans="1:12" x14ac:dyDescent="0.25">
      <c r="K136" s="74">
        <v>44100</v>
      </c>
      <c r="L136" s="47">
        <v>96.503100000000003</v>
      </c>
    </row>
    <row r="137" spans="1:12" x14ac:dyDescent="0.25">
      <c r="K137" s="74">
        <v>44107</v>
      </c>
      <c r="L137" s="47">
        <v>96.097800000000007</v>
      </c>
    </row>
    <row r="138" spans="1:12" x14ac:dyDescent="0.25">
      <c r="K138" s="74">
        <v>44114</v>
      </c>
      <c r="L138" s="47">
        <v>95.350200000000001</v>
      </c>
    </row>
    <row r="139" spans="1:12" x14ac:dyDescent="0.25">
      <c r="A139" s="25"/>
      <c r="B139" s="24"/>
      <c r="K139" s="74">
        <v>44121</v>
      </c>
      <c r="L139" s="47">
        <v>96.097499999999997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98.848799999999997</v>
      </c>
    </row>
    <row r="152" spans="11:12" x14ac:dyDescent="0.25">
      <c r="K152" s="74">
        <v>43918</v>
      </c>
      <c r="L152" s="47">
        <v>97.308700000000002</v>
      </c>
    </row>
    <row r="153" spans="11:12" x14ac:dyDescent="0.25">
      <c r="K153" s="74">
        <v>43925</v>
      </c>
      <c r="L153" s="47">
        <v>95.015500000000003</v>
      </c>
    </row>
    <row r="154" spans="11:12" x14ac:dyDescent="0.25">
      <c r="K154" s="74">
        <v>43932</v>
      </c>
      <c r="L154" s="47">
        <v>91.184600000000003</v>
      </c>
    </row>
    <row r="155" spans="11:12" x14ac:dyDescent="0.25">
      <c r="K155" s="74">
        <v>43939</v>
      </c>
      <c r="L155" s="47">
        <v>92.294799999999995</v>
      </c>
    </row>
    <row r="156" spans="11:12" x14ac:dyDescent="0.25">
      <c r="K156" s="74">
        <v>43946</v>
      </c>
      <c r="L156" s="47">
        <v>91.499700000000004</v>
      </c>
    </row>
    <row r="157" spans="11:12" x14ac:dyDescent="0.25">
      <c r="K157" s="74">
        <v>43953</v>
      </c>
      <c r="L157" s="47">
        <v>91.686599999999999</v>
      </c>
    </row>
    <row r="158" spans="11:12" x14ac:dyDescent="0.25">
      <c r="K158" s="74">
        <v>43960</v>
      </c>
      <c r="L158" s="47">
        <v>90.046700000000001</v>
      </c>
    </row>
    <row r="159" spans="11:12" x14ac:dyDescent="0.25">
      <c r="K159" s="74">
        <v>43967</v>
      </c>
      <c r="L159" s="47">
        <v>88.862399999999994</v>
      </c>
    </row>
    <row r="160" spans="11:12" x14ac:dyDescent="0.25">
      <c r="K160" s="74">
        <v>43974</v>
      </c>
      <c r="L160" s="47">
        <v>88.526300000000006</v>
      </c>
    </row>
    <row r="161" spans="11:12" x14ac:dyDescent="0.25">
      <c r="K161" s="74">
        <v>43981</v>
      </c>
      <c r="L161" s="47">
        <v>89.362099999999998</v>
      </c>
    </row>
    <row r="162" spans="11:12" x14ac:dyDescent="0.25">
      <c r="K162" s="74">
        <v>43988</v>
      </c>
      <c r="L162" s="47">
        <v>92.359200000000001</v>
      </c>
    </row>
    <row r="163" spans="11:12" x14ac:dyDescent="0.25">
      <c r="K163" s="74">
        <v>43995</v>
      </c>
      <c r="L163" s="47">
        <v>92.296000000000006</v>
      </c>
    </row>
    <row r="164" spans="11:12" x14ac:dyDescent="0.25">
      <c r="K164" s="74">
        <v>44002</v>
      </c>
      <c r="L164" s="47">
        <v>92.890299999999996</v>
      </c>
    </row>
    <row r="165" spans="11:12" x14ac:dyDescent="0.25">
      <c r="K165" s="74">
        <v>44009</v>
      </c>
      <c r="L165" s="47">
        <v>93.103300000000004</v>
      </c>
    </row>
    <row r="166" spans="11:12" x14ac:dyDescent="0.25">
      <c r="K166" s="74">
        <v>44016</v>
      </c>
      <c r="L166" s="47">
        <v>95.795100000000005</v>
      </c>
    </row>
    <row r="167" spans="11:12" x14ac:dyDescent="0.25">
      <c r="K167" s="74">
        <v>44023</v>
      </c>
      <c r="L167" s="47">
        <v>92.082599999999999</v>
      </c>
    </row>
    <row r="168" spans="11:12" x14ac:dyDescent="0.25">
      <c r="K168" s="74">
        <v>44030</v>
      </c>
      <c r="L168" s="47">
        <v>92.304100000000005</v>
      </c>
    </row>
    <row r="169" spans="11:12" x14ac:dyDescent="0.25">
      <c r="K169" s="74">
        <v>44037</v>
      </c>
      <c r="L169" s="47">
        <v>91.682299999999998</v>
      </c>
    </row>
    <row r="170" spans="11:12" x14ac:dyDescent="0.25">
      <c r="K170" s="74">
        <v>44044</v>
      </c>
      <c r="L170" s="47">
        <v>91.879099999999994</v>
      </c>
    </row>
    <row r="171" spans="11:12" x14ac:dyDescent="0.25">
      <c r="K171" s="74">
        <v>44051</v>
      </c>
      <c r="L171" s="47">
        <v>91.208500000000001</v>
      </c>
    </row>
    <row r="172" spans="11:12" x14ac:dyDescent="0.25">
      <c r="K172" s="74">
        <v>44058</v>
      </c>
      <c r="L172" s="47">
        <v>91.243899999999996</v>
      </c>
    </row>
    <row r="173" spans="11:12" x14ac:dyDescent="0.25">
      <c r="K173" s="74">
        <v>44065</v>
      </c>
      <c r="L173" s="47">
        <v>91.295699999999997</v>
      </c>
    </row>
    <row r="174" spans="11:12" x14ac:dyDescent="0.25">
      <c r="K174" s="74">
        <v>44072</v>
      </c>
      <c r="L174" s="47">
        <v>91.585800000000006</v>
      </c>
    </row>
    <row r="175" spans="11:12" x14ac:dyDescent="0.25">
      <c r="K175" s="74">
        <v>44079</v>
      </c>
      <c r="L175" s="47">
        <v>93.532700000000006</v>
      </c>
    </row>
    <row r="176" spans="11:12" x14ac:dyDescent="0.25">
      <c r="K176" s="74">
        <v>44086</v>
      </c>
      <c r="L176" s="47">
        <v>94.084500000000006</v>
      </c>
    </row>
    <row r="177" spans="11:12" x14ac:dyDescent="0.25">
      <c r="K177" s="74">
        <v>44093</v>
      </c>
      <c r="L177" s="47">
        <v>94.178600000000003</v>
      </c>
    </row>
    <row r="178" spans="11:12" x14ac:dyDescent="0.25">
      <c r="K178" s="74">
        <v>44100</v>
      </c>
      <c r="L178" s="47">
        <v>94.135300000000001</v>
      </c>
    </row>
    <row r="179" spans="11:12" x14ac:dyDescent="0.25">
      <c r="K179" s="74">
        <v>44107</v>
      </c>
      <c r="L179" s="47">
        <v>92.822400000000002</v>
      </c>
    </row>
    <row r="180" spans="11:12" x14ac:dyDescent="0.25">
      <c r="K180" s="74">
        <v>44114</v>
      </c>
      <c r="L180" s="47">
        <v>91.013900000000007</v>
      </c>
    </row>
    <row r="181" spans="11:12" x14ac:dyDescent="0.25">
      <c r="K181" s="74">
        <v>44121</v>
      </c>
      <c r="L181" s="47">
        <v>92.402699999999996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92F4-2543-47E1-8498-4929558583A7}">
  <sheetPr codeName="Sheet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Electricity, gas, water and waste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8.8744473347979191E-3</v>
      </c>
      <c r="C10" s="32">
        <v>-1.0623698562221118E-2</v>
      </c>
      <c r="D10" s="32">
        <v>4.6449853087899839E-3</v>
      </c>
      <c r="E10" s="32">
        <v>-8.9714980315317439E-3</v>
      </c>
      <c r="F10" s="32">
        <v>1.8472809041478744E-2</v>
      </c>
      <c r="G10" s="32">
        <v>-0.10218823750348704</v>
      </c>
      <c r="H10" s="32">
        <v>4.3924271165991513E-3</v>
      </c>
      <c r="I10" s="67">
        <v>-4.7850270504260939E-2</v>
      </c>
      <c r="J10" s="46"/>
      <c r="K10" s="46"/>
      <c r="L10" s="47"/>
    </row>
    <row r="11" spans="1:12" x14ac:dyDescent="0.25">
      <c r="A11" s="68" t="s">
        <v>6</v>
      </c>
      <c r="B11" s="32">
        <v>3.4822555758170948E-2</v>
      </c>
      <c r="C11" s="32">
        <v>-2.5140403039312864E-2</v>
      </c>
      <c r="D11" s="32">
        <v>-3.5792672632112277E-3</v>
      </c>
      <c r="E11" s="32">
        <v>-9.3992507358844346E-3</v>
      </c>
      <c r="F11" s="32">
        <v>7.236399611648836E-2</v>
      </c>
      <c r="G11" s="32">
        <v>-8.2053617227965003E-2</v>
      </c>
      <c r="H11" s="32">
        <v>0</v>
      </c>
      <c r="I11" s="67">
        <v>-2.4342358071056003E-2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2.2464864864863987E-3</v>
      </c>
      <c r="C12" s="32">
        <v>-2.0002114164904827E-2</v>
      </c>
      <c r="D12" s="32">
        <v>3.6570315037349754E-3</v>
      </c>
      <c r="E12" s="32">
        <v>-1.6363765440863265E-2</v>
      </c>
      <c r="F12" s="32">
        <v>2.2973912211160741E-2</v>
      </c>
      <c r="G12" s="32">
        <v>-0.23506753564241079</v>
      </c>
      <c r="H12" s="32">
        <v>-2.2093416897411844E-3</v>
      </c>
      <c r="I12" s="67">
        <v>-0.10312108996645841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-8.2411091018687044E-3</v>
      </c>
      <c r="C13" s="32">
        <v>1.295034079844104E-3</v>
      </c>
      <c r="D13" s="32">
        <v>1.3673963938062084E-2</v>
      </c>
      <c r="E13" s="32">
        <v>-7.1364489030258937E-3</v>
      </c>
      <c r="F13" s="32">
        <v>-1.3446411416606185E-2</v>
      </c>
      <c r="G13" s="32">
        <v>-3.3031901216421078E-2</v>
      </c>
      <c r="H13" s="32">
        <v>1.2143743041278299E-2</v>
      </c>
      <c r="I13" s="67">
        <v>-5.9468048774825033E-2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-1.922841396203312E-2</v>
      </c>
      <c r="C14" s="32">
        <v>-7.4868979286246695E-4</v>
      </c>
      <c r="D14" s="32">
        <v>0</v>
      </c>
      <c r="E14" s="32">
        <v>0</v>
      </c>
      <c r="F14" s="32">
        <v>-1.1330347239973615E-2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2.5983790042454658E-2</v>
      </c>
      <c r="C15" s="32">
        <v>1.2155041120926136E-2</v>
      </c>
      <c r="D15" s="32">
        <v>8.3158852981339848E-3</v>
      </c>
      <c r="E15" s="32">
        <v>0</v>
      </c>
      <c r="F15" s="32">
        <v>-1.2624560793758288E-2</v>
      </c>
      <c r="G15" s="32">
        <v>-3.5962446343781762E-2</v>
      </c>
      <c r="H15" s="32">
        <v>5.4894826603844038E-3</v>
      </c>
      <c r="I15" s="67">
        <v>-1.646378342364474E-3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-4.862579281184054E-4</v>
      </c>
      <c r="C16" s="32">
        <v>-4.1706161137441411E-3</v>
      </c>
      <c r="D16" s="32">
        <v>1.344051446945338E-2</v>
      </c>
      <c r="E16" s="32">
        <v>-1.2959534514678683E-2</v>
      </c>
      <c r="F16" s="32">
        <v>-4.3673574480458499E-2</v>
      </c>
      <c r="G16" s="32">
        <v>-1.2148051362503409E-2</v>
      </c>
      <c r="H16" s="32">
        <v>2.6685753463281392E-2</v>
      </c>
      <c r="I16" s="67">
        <v>-1.7257464576604042E-2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-7.3275284661755702E-3</v>
      </c>
      <c r="C17" s="32">
        <v>-8.6555183946488423E-3</v>
      </c>
      <c r="D17" s="32">
        <v>1.3028024606971833E-2</v>
      </c>
      <c r="E17" s="32">
        <v>-9.4786729857819774E-3</v>
      </c>
      <c r="F17" s="32">
        <v>-1.4147726513605852E-3</v>
      </c>
      <c r="G17" s="32">
        <v>-5.7726506552856161E-2</v>
      </c>
      <c r="H17" s="32">
        <v>5.7288935042518752E-3</v>
      </c>
      <c r="I17" s="67">
        <v>-2.3536059494220551E-2</v>
      </c>
      <c r="J17" s="46"/>
      <c r="K17" s="46"/>
      <c r="L17" s="47"/>
    </row>
    <row r="18" spans="1:12" x14ac:dyDescent="0.25">
      <c r="A18" s="69" t="s">
        <v>1</v>
      </c>
      <c r="B18" s="32">
        <v>-4.1544650040225339E-2</v>
      </c>
      <c r="C18" s="32">
        <v>-5.5425709515860566E-3</v>
      </c>
      <c r="D18" s="32">
        <v>3.0226700251878569E-4</v>
      </c>
      <c r="E18" s="32">
        <v>-7.4999999999999512E-3</v>
      </c>
      <c r="F18" s="32">
        <v>3.0937196103512532E-2</v>
      </c>
      <c r="G18" s="32">
        <v>-3.0276435597430096E-2</v>
      </c>
      <c r="H18" s="32">
        <v>6.4756204625172842E-2</v>
      </c>
      <c r="I18" s="67">
        <v>-1.5058606627822657E-2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7.4274938713936312E-3</v>
      </c>
      <c r="C20" s="32">
        <v>-1.0852064432512409E-2</v>
      </c>
      <c r="D20" s="32">
        <v>4.7244825035419602E-3</v>
      </c>
      <c r="E20" s="32">
        <v>-8.4412839702627807E-3</v>
      </c>
      <c r="F20" s="32">
        <v>1.0988161909651906E-2</v>
      </c>
      <c r="G20" s="32">
        <v>-9.209381453880916E-2</v>
      </c>
      <c r="H20" s="32">
        <v>5.1168426276302359E-3</v>
      </c>
      <c r="I20" s="67">
        <v>-4.1199172473616041E-2</v>
      </c>
      <c r="J20" s="46"/>
      <c r="K20" s="46"/>
      <c r="L20" s="46"/>
    </row>
    <row r="21" spans="1:12" x14ac:dyDescent="0.25">
      <c r="A21" s="68" t="s">
        <v>13</v>
      </c>
      <c r="B21" s="32">
        <v>7.3126624185682054E-3</v>
      </c>
      <c r="C21" s="32">
        <v>-1.0095504635298291E-2</v>
      </c>
      <c r="D21" s="32">
        <v>5.0943061130250822E-3</v>
      </c>
      <c r="E21" s="32">
        <v>-1.068278455213123E-2</v>
      </c>
      <c r="F21" s="32">
        <v>3.8857778064971482E-2</v>
      </c>
      <c r="G21" s="32">
        <v>-0.13749502855830242</v>
      </c>
      <c r="H21" s="32">
        <v>1.4754218181212142E-3</v>
      </c>
      <c r="I21" s="67">
        <v>-7.0657148315843799E-2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8.2663316582914481E-2</v>
      </c>
      <c r="C22" s="32">
        <v>2.5952380952380949E-2</v>
      </c>
      <c r="D22" s="32">
        <v>-7.1428571428572285E-3</v>
      </c>
      <c r="E22" s="32">
        <v>-8.0000000000000071E-3</v>
      </c>
      <c r="F22" s="32">
        <v>0.19886171337591962</v>
      </c>
      <c r="G22" s="32">
        <v>1.0488676914230499E-2</v>
      </c>
      <c r="H22" s="32">
        <v>-5.5021926875123972E-3</v>
      </c>
      <c r="I22" s="67">
        <v>-6.9617925447984508E-4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1.443132475051434E-2</v>
      </c>
      <c r="C23" s="32">
        <v>-1.6946700132880466E-2</v>
      </c>
      <c r="D23" s="32">
        <v>-4.1735475153881207E-4</v>
      </c>
      <c r="E23" s="32">
        <v>-1.3404428645486188E-2</v>
      </c>
      <c r="F23" s="32">
        <v>4.7791308525682918E-2</v>
      </c>
      <c r="G23" s="32">
        <v>-4.0037186740286113E-2</v>
      </c>
      <c r="H23" s="32">
        <v>2.1379709118007906E-3</v>
      </c>
      <c r="I23" s="67">
        <v>-2.5462620828313409E-2</v>
      </c>
      <c r="J23" s="46"/>
      <c r="K23" s="46" t="s">
        <v>48</v>
      </c>
      <c r="L23" s="47">
        <v>105.53</v>
      </c>
    </row>
    <row r="24" spans="1:12" x14ac:dyDescent="0.25">
      <c r="A24" s="68" t="s">
        <v>50</v>
      </c>
      <c r="B24" s="32">
        <v>2.7110805703487451E-2</v>
      </c>
      <c r="C24" s="32">
        <v>-6.6438492722801223E-3</v>
      </c>
      <c r="D24" s="32">
        <v>6.2629594721961279E-3</v>
      </c>
      <c r="E24" s="32">
        <v>-7.5499432083917517E-3</v>
      </c>
      <c r="F24" s="32">
        <v>4.5381993648413887E-2</v>
      </c>
      <c r="G24" s="32">
        <v>-0.11611003787758889</v>
      </c>
      <c r="H24" s="32">
        <v>5.8174279859670719E-3</v>
      </c>
      <c r="I24" s="67">
        <v>-5.5041279688694766E-2</v>
      </c>
      <c r="J24" s="46"/>
      <c r="K24" s="46" t="s">
        <v>49</v>
      </c>
      <c r="L24" s="47">
        <v>103.19</v>
      </c>
    </row>
    <row r="25" spans="1:12" x14ac:dyDescent="0.25">
      <c r="A25" s="68" t="s">
        <v>51</v>
      </c>
      <c r="B25" s="32">
        <v>1.9418818867531051E-2</v>
      </c>
      <c r="C25" s="32">
        <v>-9.568741346121401E-3</v>
      </c>
      <c r="D25" s="32">
        <v>6.3018116936590651E-3</v>
      </c>
      <c r="E25" s="32">
        <v>-9.2129865714771775E-3</v>
      </c>
      <c r="F25" s="32">
        <v>2.1571236231331836E-2</v>
      </c>
      <c r="G25" s="32">
        <v>-0.13295765824465877</v>
      </c>
      <c r="H25" s="32">
        <v>4.7869116012024815E-3</v>
      </c>
      <c r="I25" s="67">
        <v>-6.4774894485949641E-2</v>
      </c>
      <c r="J25" s="46"/>
      <c r="K25" s="46" t="s">
        <v>50</v>
      </c>
      <c r="L25" s="47">
        <v>103.4</v>
      </c>
    </row>
    <row r="26" spans="1:12" ht="17.25" customHeight="1" x14ac:dyDescent="0.25">
      <c r="A26" s="68" t="s">
        <v>52</v>
      </c>
      <c r="B26" s="32">
        <v>7.5063582414920393E-3</v>
      </c>
      <c r="C26" s="32">
        <v>-8.5042310595526693E-3</v>
      </c>
      <c r="D26" s="32">
        <v>6.1253779479943926E-3</v>
      </c>
      <c r="E26" s="32">
        <v>-6.9260949635678859E-3</v>
      </c>
      <c r="F26" s="32">
        <v>8.392076708965357E-3</v>
      </c>
      <c r="G26" s="32">
        <v>-8.6536470800553822E-2</v>
      </c>
      <c r="H26" s="32">
        <v>5.1414747020579465E-3</v>
      </c>
      <c r="I26" s="67">
        <v>-3.5884569456503534E-2</v>
      </c>
      <c r="J26" s="58"/>
      <c r="K26" s="50" t="s">
        <v>51</v>
      </c>
      <c r="L26" s="47">
        <v>102.93</v>
      </c>
    </row>
    <row r="27" spans="1:12" x14ac:dyDescent="0.25">
      <c r="A27" s="68" t="s">
        <v>53</v>
      </c>
      <c r="B27" s="32">
        <v>-5.4949842942547344E-2</v>
      </c>
      <c r="C27" s="32">
        <v>-1.7207586933614238E-2</v>
      </c>
      <c r="D27" s="32">
        <v>5.1406401551892245E-3</v>
      </c>
      <c r="E27" s="32">
        <v>-1.1189258312020445E-2</v>
      </c>
      <c r="F27" s="32">
        <v>-5.4331684068726793E-2</v>
      </c>
      <c r="G27" s="32">
        <v>-5.9406325523055803E-2</v>
      </c>
      <c r="H27" s="32">
        <v>4.2911348939282945E-3</v>
      </c>
      <c r="I27" s="67">
        <v>-2.4084748418222834E-2</v>
      </c>
      <c r="J27" s="53"/>
      <c r="K27" s="41" t="s">
        <v>52</v>
      </c>
      <c r="L27" s="47">
        <v>101.61</v>
      </c>
    </row>
    <row r="28" spans="1:12" ht="15.75" thickBot="1" x14ac:dyDescent="0.3">
      <c r="A28" s="70" t="s">
        <v>54</v>
      </c>
      <c r="B28" s="71">
        <v>-8.5285285285285228E-2</v>
      </c>
      <c r="C28" s="71">
        <v>-3.759873617693521E-2</v>
      </c>
      <c r="D28" s="71">
        <v>-7.8175895765472125E-3</v>
      </c>
      <c r="E28" s="71">
        <v>-1.1272141706924366E-2</v>
      </c>
      <c r="F28" s="71">
        <v>-0.12022767275759949</v>
      </c>
      <c r="G28" s="71">
        <v>-1.3031041643655095E-2</v>
      </c>
      <c r="H28" s="71">
        <v>-3.7725061729673603E-2</v>
      </c>
      <c r="I28" s="72">
        <v>-3.4211669703949399E-2</v>
      </c>
      <c r="J28" s="53"/>
      <c r="K28" s="41" t="s">
        <v>53</v>
      </c>
      <c r="L28" s="47">
        <v>96.16</v>
      </c>
    </row>
    <row r="29" spans="1:12" ht="12.75" customHeight="1" x14ac:dyDescent="0.25">
      <c r="A29" s="100" t="s">
        <v>47</v>
      </c>
      <c r="B29" s="100"/>
      <c r="C29" s="100"/>
      <c r="D29" s="100"/>
      <c r="E29" s="100"/>
      <c r="F29" s="100"/>
      <c r="G29" s="100"/>
      <c r="H29" s="100"/>
      <c r="I29" s="100"/>
      <c r="J29" s="53"/>
      <c r="K29" s="41" t="s">
        <v>54</v>
      </c>
      <c r="L29" s="47">
        <v>95.05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Electricity, gas, water and waste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109.05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101.49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102.07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94.02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92.19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108.27</v>
      </c>
    </row>
    <row r="42" spans="1:12" x14ac:dyDescent="0.25">
      <c r="K42" s="46" t="s">
        <v>49</v>
      </c>
      <c r="L42" s="47">
        <v>101.44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102.71</v>
      </c>
    </row>
    <row r="44" spans="1:12" ht="15.4" customHeight="1" x14ac:dyDescent="0.25">
      <c r="A44" s="26" t="str">
        <f>"Indexed number of payroll jobs in "&amp;$L$1&amp;" each week by age group"</f>
        <v>Indexed number of payroll jobs in Electricity, gas, water and waste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101.94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100.75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94.51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91.47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106.5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102.09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98.79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98.08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100.54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100.36</v>
      </c>
    </row>
    <row r="58" spans="1:12" ht="15.4" customHeight="1" x14ac:dyDescent="0.25">
      <c r="K58" s="41" t="s">
        <v>2</v>
      </c>
      <c r="L58" s="47">
        <v>99.07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59" s="41" t="s">
        <v>1</v>
      </c>
      <c r="L59" s="47">
        <v>95.57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104.41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99.23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97.62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98.02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101.17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98.37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96.39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103.97</v>
      </c>
    </row>
    <row r="71" spans="1:12" ht="15.4" customHeight="1" x14ac:dyDescent="0.25">
      <c r="K71" s="46" t="s">
        <v>5</v>
      </c>
      <c r="L71" s="47">
        <v>99.61</v>
      </c>
    </row>
    <row r="72" spans="1:12" ht="15.4" customHeight="1" x14ac:dyDescent="0.25">
      <c r="K72" s="46" t="s">
        <v>46</v>
      </c>
      <c r="L72" s="47">
        <v>99.02</v>
      </c>
    </row>
    <row r="73" spans="1:12" ht="15.4" customHeight="1" x14ac:dyDescent="0.25">
      <c r="K73" s="50" t="s">
        <v>4</v>
      </c>
      <c r="L73" s="47">
        <v>98.02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4" s="41" t="s">
        <v>3</v>
      </c>
      <c r="L74" s="47">
        <v>102.01</v>
      </c>
    </row>
    <row r="75" spans="1:12" ht="15.4" customHeight="1" x14ac:dyDescent="0.25">
      <c r="K75" s="41" t="s">
        <v>45</v>
      </c>
      <c r="L75" s="47">
        <v>99.79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98.22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94.47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104.47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101.91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99.4</v>
      </c>
    </row>
    <row r="84" spans="1:12" ht="15.4" customHeight="1" x14ac:dyDescent="0.25">
      <c r="K84" s="50" t="s">
        <v>4</v>
      </c>
      <c r="L84" s="47">
        <v>98.2</v>
      </c>
    </row>
    <row r="85" spans="1:12" ht="15.4" customHeight="1" x14ac:dyDescent="0.25">
      <c r="K85" s="41" t="s">
        <v>3</v>
      </c>
      <c r="L85" s="47">
        <v>102.92</v>
      </c>
    </row>
    <row r="86" spans="1:12" ht="15.4" customHeight="1" x14ac:dyDescent="0.25">
      <c r="K86" s="41" t="s">
        <v>45</v>
      </c>
      <c r="L86" s="47">
        <v>100.71</v>
      </c>
    </row>
    <row r="87" spans="1:12" ht="15.4" customHeight="1" x14ac:dyDescent="0.25">
      <c r="K87" s="41" t="s">
        <v>2</v>
      </c>
      <c r="L87" s="47">
        <v>100.48</v>
      </c>
    </row>
    <row r="88" spans="1:12" ht="15.4" customHeight="1" x14ac:dyDescent="0.25">
      <c r="K88" s="41" t="s">
        <v>1</v>
      </c>
      <c r="L88" s="47">
        <v>100.35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101.11</v>
      </c>
    </row>
    <row r="91" spans="1:12" ht="15" customHeight="1" x14ac:dyDescent="0.25">
      <c r="K91" s="46" t="s">
        <v>5</v>
      </c>
      <c r="L91" s="47">
        <v>100.75</v>
      </c>
    </row>
    <row r="92" spans="1:12" ht="15" customHeight="1" x14ac:dyDescent="0.25">
      <c r="A92" s="26"/>
      <c r="K92" s="46" t="s">
        <v>46</v>
      </c>
      <c r="L92" s="47">
        <v>98.18</v>
      </c>
    </row>
    <row r="93" spans="1:12" ht="15" customHeight="1" x14ac:dyDescent="0.25">
      <c r="K93" s="50" t="s">
        <v>4</v>
      </c>
      <c r="L93" s="47">
        <v>98.15</v>
      </c>
    </row>
    <row r="94" spans="1:12" ht="15" customHeight="1" x14ac:dyDescent="0.25">
      <c r="K94" s="41" t="s">
        <v>3</v>
      </c>
      <c r="L94" s="47">
        <v>102.15</v>
      </c>
    </row>
    <row r="95" spans="1:12" ht="15" customHeight="1" x14ac:dyDescent="0.25">
      <c r="K95" s="41" t="s">
        <v>45</v>
      </c>
      <c r="L95" s="47">
        <v>99.6</v>
      </c>
    </row>
    <row r="96" spans="1:12" ht="15" customHeight="1" x14ac:dyDescent="0.25">
      <c r="K96" s="41" t="s">
        <v>2</v>
      </c>
      <c r="L96" s="47">
        <v>99.76</v>
      </c>
    </row>
    <row r="97" spans="1:12" ht="15" customHeight="1" x14ac:dyDescent="0.25">
      <c r="K97" s="41" t="s">
        <v>1</v>
      </c>
      <c r="L97" s="47">
        <v>100.35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100.98</v>
      </c>
    </row>
    <row r="100" spans="1:12" x14ac:dyDescent="0.25">
      <c r="A100" s="25"/>
      <c r="B100" s="24"/>
      <c r="K100" s="46" t="s">
        <v>5</v>
      </c>
      <c r="L100" s="47">
        <v>101.09</v>
      </c>
    </row>
    <row r="101" spans="1:12" x14ac:dyDescent="0.25">
      <c r="A101" s="25"/>
      <c r="B101" s="24"/>
      <c r="K101" s="46" t="s">
        <v>46</v>
      </c>
      <c r="L101" s="47">
        <v>99.38</v>
      </c>
    </row>
    <row r="102" spans="1:12" x14ac:dyDescent="0.25">
      <c r="A102" s="25"/>
      <c r="B102" s="24"/>
      <c r="K102" s="50" t="s">
        <v>4</v>
      </c>
      <c r="L102" s="47">
        <v>98.15</v>
      </c>
    </row>
    <row r="103" spans="1:12" x14ac:dyDescent="0.25">
      <c r="A103" s="25"/>
      <c r="B103" s="24"/>
      <c r="K103" s="41" t="s">
        <v>3</v>
      </c>
      <c r="L103" s="47">
        <v>103.07</v>
      </c>
    </row>
    <row r="104" spans="1:12" x14ac:dyDescent="0.25">
      <c r="A104" s="25"/>
      <c r="B104" s="24"/>
      <c r="K104" s="41" t="s">
        <v>45</v>
      </c>
      <c r="L104" s="47">
        <v>100.66</v>
      </c>
    </row>
    <row r="105" spans="1:12" x14ac:dyDescent="0.25">
      <c r="A105" s="25"/>
      <c r="B105" s="24"/>
      <c r="K105" s="41" t="s">
        <v>2</v>
      </c>
      <c r="L105" s="47">
        <v>100.77</v>
      </c>
    </row>
    <row r="106" spans="1:12" x14ac:dyDescent="0.25">
      <c r="A106" s="25"/>
      <c r="B106" s="24"/>
      <c r="K106" s="41" t="s">
        <v>1</v>
      </c>
      <c r="L106" s="47">
        <v>101.64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100.0414</v>
      </c>
    </row>
    <row r="110" spans="1:12" x14ac:dyDescent="0.25">
      <c r="K110" s="74">
        <v>43918</v>
      </c>
      <c r="L110" s="47">
        <v>99.525700000000001</v>
      </c>
    </row>
    <row r="111" spans="1:12" x14ac:dyDescent="0.25">
      <c r="K111" s="74">
        <v>43925</v>
      </c>
      <c r="L111" s="47">
        <v>97.522800000000004</v>
      </c>
    </row>
    <row r="112" spans="1:12" x14ac:dyDescent="0.25">
      <c r="K112" s="74">
        <v>43932</v>
      </c>
      <c r="L112" s="47">
        <v>98.858400000000003</v>
      </c>
    </row>
    <row r="113" spans="11:12" x14ac:dyDescent="0.25">
      <c r="K113" s="74">
        <v>43939</v>
      </c>
      <c r="L113" s="47">
        <v>99.113</v>
      </c>
    </row>
    <row r="114" spans="11:12" x14ac:dyDescent="0.25">
      <c r="K114" s="74">
        <v>43946</v>
      </c>
      <c r="L114" s="47">
        <v>98.967699999999994</v>
      </c>
    </row>
    <row r="115" spans="11:12" x14ac:dyDescent="0.25">
      <c r="K115" s="74">
        <v>43953</v>
      </c>
      <c r="L115" s="47">
        <v>99.3887</v>
      </c>
    </row>
    <row r="116" spans="11:12" x14ac:dyDescent="0.25">
      <c r="K116" s="74">
        <v>43960</v>
      </c>
      <c r="L116" s="47">
        <v>99.583600000000004</v>
      </c>
    </row>
    <row r="117" spans="11:12" x14ac:dyDescent="0.25">
      <c r="K117" s="74">
        <v>43967</v>
      </c>
      <c r="L117" s="47">
        <v>99.780299999999997</v>
      </c>
    </row>
    <row r="118" spans="11:12" x14ac:dyDescent="0.25">
      <c r="K118" s="74">
        <v>43974</v>
      </c>
      <c r="L118" s="47">
        <v>99.840100000000007</v>
      </c>
    </row>
    <row r="119" spans="11:12" x14ac:dyDescent="0.25">
      <c r="K119" s="74">
        <v>43981</v>
      </c>
      <c r="L119" s="47">
        <v>99.890600000000006</v>
      </c>
    </row>
    <row r="120" spans="11:12" x14ac:dyDescent="0.25">
      <c r="K120" s="74">
        <v>43988</v>
      </c>
      <c r="L120" s="47">
        <v>100.0506</v>
      </c>
    </row>
    <row r="121" spans="11:12" x14ac:dyDescent="0.25">
      <c r="K121" s="74">
        <v>43995</v>
      </c>
      <c r="L121" s="47">
        <v>100.75279999999999</v>
      </c>
    </row>
    <row r="122" spans="11:12" x14ac:dyDescent="0.25">
      <c r="K122" s="74">
        <v>44002</v>
      </c>
      <c r="L122" s="47">
        <v>100.7308</v>
      </c>
    </row>
    <row r="123" spans="11:12" x14ac:dyDescent="0.25">
      <c r="K123" s="74">
        <v>44009</v>
      </c>
      <c r="L123" s="47">
        <v>99.593699999999998</v>
      </c>
    </row>
    <row r="124" spans="11:12" x14ac:dyDescent="0.25">
      <c r="K124" s="74">
        <v>44016</v>
      </c>
      <c r="L124" s="47">
        <v>101.1995</v>
      </c>
    </row>
    <row r="125" spans="11:12" x14ac:dyDescent="0.25">
      <c r="K125" s="74">
        <v>44023</v>
      </c>
      <c r="L125" s="47">
        <v>102.43859999999999</v>
      </c>
    </row>
    <row r="126" spans="11:12" x14ac:dyDescent="0.25">
      <c r="K126" s="74">
        <v>44030</v>
      </c>
      <c r="L126" s="47">
        <v>102.33199999999999</v>
      </c>
    </row>
    <row r="127" spans="11:12" x14ac:dyDescent="0.25">
      <c r="K127" s="74">
        <v>44037</v>
      </c>
      <c r="L127" s="47">
        <v>102.6721</v>
      </c>
    </row>
    <row r="128" spans="11:12" x14ac:dyDescent="0.25">
      <c r="K128" s="74">
        <v>44044</v>
      </c>
      <c r="L128" s="47">
        <v>102.55719999999999</v>
      </c>
    </row>
    <row r="129" spans="1:12" x14ac:dyDescent="0.25">
      <c r="K129" s="74">
        <v>44051</v>
      </c>
      <c r="L129" s="47">
        <v>102.2612</v>
      </c>
    </row>
    <row r="130" spans="1:12" x14ac:dyDescent="0.25">
      <c r="K130" s="74">
        <v>44058</v>
      </c>
      <c r="L130" s="47">
        <v>102.1344</v>
      </c>
    </row>
    <row r="131" spans="1:12" x14ac:dyDescent="0.25">
      <c r="K131" s="74">
        <v>44065</v>
      </c>
      <c r="L131" s="47">
        <v>101.13890000000001</v>
      </c>
    </row>
    <row r="132" spans="1:12" x14ac:dyDescent="0.25">
      <c r="K132" s="74">
        <v>44072</v>
      </c>
      <c r="L132" s="47">
        <v>101.2418</v>
      </c>
    </row>
    <row r="133" spans="1:12" x14ac:dyDescent="0.25">
      <c r="K133" s="74">
        <v>44079</v>
      </c>
      <c r="L133" s="47">
        <v>102.1472</v>
      </c>
    </row>
    <row r="134" spans="1:12" x14ac:dyDescent="0.25">
      <c r="K134" s="74">
        <v>44086</v>
      </c>
      <c r="L134" s="47">
        <v>102.048</v>
      </c>
    </row>
    <row r="135" spans="1:12" x14ac:dyDescent="0.25">
      <c r="K135" s="74">
        <v>44093</v>
      </c>
      <c r="L135" s="47">
        <v>101.9708</v>
      </c>
    </row>
    <row r="136" spans="1:12" x14ac:dyDescent="0.25">
      <c r="K136" s="74">
        <v>44100</v>
      </c>
      <c r="L136" s="47">
        <v>101.7676</v>
      </c>
    </row>
    <row r="137" spans="1:12" x14ac:dyDescent="0.25">
      <c r="K137" s="74">
        <v>44107</v>
      </c>
      <c r="L137" s="47">
        <v>101.3301</v>
      </c>
    </row>
    <row r="138" spans="1:12" x14ac:dyDescent="0.25">
      <c r="K138" s="74">
        <v>44114</v>
      </c>
      <c r="L138" s="47">
        <v>100.42100000000001</v>
      </c>
    </row>
    <row r="139" spans="1:12" x14ac:dyDescent="0.25">
      <c r="A139" s="25"/>
      <c r="B139" s="24"/>
      <c r="K139" s="74">
        <v>44121</v>
      </c>
      <c r="L139" s="47">
        <v>100.8874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98.800200000000004</v>
      </c>
    </row>
    <row r="152" spans="11:12" x14ac:dyDescent="0.25">
      <c r="K152" s="74">
        <v>43918</v>
      </c>
      <c r="L152" s="47">
        <v>98.376999999999995</v>
      </c>
    </row>
    <row r="153" spans="11:12" x14ac:dyDescent="0.25">
      <c r="K153" s="74">
        <v>43925</v>
      </c>
      <c r="L153" s="47">
        <v>96.879199999999997</v>
      </c>
    </row>
    <row r="154" spans="11:12" x14ac:dyDescent="0.25">
      <c r="K154" s="74">
        <v>43932</v>
      </c>
      <c r="L154" s="47">
        <v>97.305899999999994</v>
      </c>
    </row>
    <row r="155" spans="11:12" x14ac:dyDescent="0.25">
      <c r="K155" s="74">
        <v>43939</v>
      </c>
      <c r="L155" s="47">
        <v>98.995800000000003</v>
      </c>
    </row>
    <row r="156" spans="11:12" x14ac:dyDescent="0.25">
      <c r="K156" s="74">
        <v>43946</v>
      </c>
      <c r="L156" s="47">
        <v>98.554500000000004</v>
      </c>
    </row>
    <row r="157" spans="11:12" x14ac:dyDescent="0.25">
      <c r="K157" s="74">
        <v>43953</v>
      </c>
      <c r="L157" s="47">
        <v>98.309600000000003</v>
      </c>
    </row>
    <row r="158" spans="11:12" x14ac:dyDescent="0.25">
      <c r="K158" s="74">
        <v>43960</v>
      </c>
      <c r="L158" s="47">
        <v>96.310900000000004</v>
      </c>
    </row>
    <row r="159" spans="11:12" x14ac:dyDescent="0.25">
      <c r="K159" s="74">
        <v>43967</v>
      </c>
      <c r="L159" s="47">
        <v>96.670500000000004</v>
      </c>
    </row>
    <row r="160" spans="11:12" x14ac:dyDescent="0.25">
      <c r="K160" s="74">
        <v>43974</v>
      </c>
      <c r="L160" s="47">
        <v>96.946700000000007</v>
      </c>
    </row>
    <row r="161" spans="11:12" x14ac:dyDescent="0.25">
      <c r="K161" s="74">
        <v>43981</v>
      </c>
      <c r="L161" s="47">
        <v>97.970500000000001</v>
      </c>
    </row>
    <row r="162" spans="11:12" x14ac:dyDescent="0.25">
      <c r="K162" s="74">
        <v>43988</v>
      </c>
      <c r="L162" s="47">
        <v>98.779399999999995</v>
      </c>
    </row>
    <row r="163" spans="11:12" x14ac:dyDescent="0.25">
      <c r="K163" s="74">
        <v>43995</v>
      </c>
      <c r="L163" s="47">
        <v>99.647900000000007</v>
      </c>
    </row>
    <row r="164" spans="11:12" x14ac:dyDescent="0.25">
      <c r="K164" s="74">
        <v>44002</v>
      </c>
      <c r="L164" s="47">
        <v>99.653599999999997</v>
      </c>
    </row>
    <row r="165" spans="11:12" x14ac:dyDescent="0.25">
      <c r="K165" s="74">
        <v>44009</v>
      </c>
      <c r="L165" s="47">
        <v>98.215999999999994</v>
      </c>
    </row>
    <row r="166" spans="11:12" x14ac:dyDescent="0.25">
      <c r="K166" s="74">
        <v>44016</v>
      </c>
      <c r="L166" s="47">
        <v>100.4498</v>
      </c>
    </row>
    <row r="167" spans="11:12" x14ac:dyDescent="0.25">
      <c r="K167" s="74">
        <v>44023</v>
      </c>
      <c r="L167" s="47">
        <v>103.10939999999999</v>
      </c>
    </row>
    <row r="168" spans="11:12" x14ac:dyDescent="0.25">
      <c r="K168" s="74">
        <v>44030</v>
      </c>
      <c r="L168" s="47">
        <v>102.7101</v>
      </c>
    </row>
    <row r="169" spans="11:12" x14ac:dyDescent="0.25">
      <c r="K169" s="74">
        <v>44037</v>
      </c>
      <c r="L169" s="47">
        <v>101.741</v>
      </c>
    </row>
    <row r="170" spans="11:12" x14ac:dyDescent="0.25">
      <c r="K170" s="74">
        <v>44044</v>
      </c>
      <c r="L170" s="47">
        <v>101.36060000000001</v>
      </c>
    </row>
    <row r="171" spans="11:12" x14ac:dyDescent="0.25">
      <c r="K171" s="74">
        <v>44051</v>
      </c>
      <c r="L171" s="47">
        <v>100.77209999999999</v>
      </c>
    </row>
    <row r="172" spans="11:12" x14ac:dyDescent="0.25">
      <c r="K172" s="74">
        <v>44058</v>
      </c>
      <c r="L172" s="47">
        <v>100.7466</v>
      </c>
    </row>
    <row r="173" spans="11:12" x14ac:dyDescent="0.25">
      <c r="K173" s="74">
        <v>44065</v>
      </c>
      <c r="L173" s="47">
        <v>99.741600000000005</v>
      </c>
    </row>
    <row r="174" spans="11:12" x14ac:dyDescent="0.25">
      <c r="K174" s="74">
        <v>44072</v>
      </c>
      <c r="L174" s="47">
        <v>101.1313</v>
      </c>
    </row>
    <row r="175" spans="11:12" x14ac:dyDescent="0.25">
      <c r="K175" s="74">
        <v>44079</v>
      </c>
      <c r="L175" s="47">
        <v>108.1955</v>
      </c>
    </row>
    <row r="176" spans="11:12" x14ac:dyDescent="0.25">
      <c r="K176" s="74">
        <v>44086</v>
      </c>
      <c r="L176" s="47">
        <v>110.78400000000001</v>
      </c>
    </row>
    <row r="177" spans="11:12" x14ac:dyDescent="0.25">
      <c r="K177" s="74">
        <v>44093</v>
      </c>
      <c r="L177" s="47">
        <v>113.4395</v>
      </c>
    </row>
    <row r="178" spans="11:12" x14ac:dyDescent="0.25">
      <c r="K178" s="74">
        <v>44100</v>
      </c>
      <c r="L178" s="47">
        <v>111.8468</v>
      </c>
    </row>
    <row r="179" spans="11:12" x14ac:dyDescent="0.25">
      <c r="K179" s="74">
        <v>44107</v>
      </c>
      <c r="L179" s="47">
        <v>106.4978</v>
      </c>
    </row>
    <row r="180" spans="11:12" x14ac:dyDescent="0.25">
      <c r="K180" s="74">
        <v>44114</v>
      </c>
      <c r="L180" s="47">
        <v>101.4019</v>
      </c>
    </row>
    <row r="181" spans="11:12" x14ac:dyDescent="0.25">
      <c r="K181" s="74">
        <v>44121</v>
      </c>
      <c r="L181" s="47">
        <v>101.8473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  <mergeCell ref="A29:I29"/>
    <mergeCell ref="H7:H8"/>
    <mergeCell ref="I7:I8"/>
    <mergeCell ref="B9:I9"/>
    <mergeCell ref="B19:I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6D0E-DE8A-43C6-8C5A-C56BE13D4DA2}">
  <sheetPr codeName="Sheet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Construction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-7.5575614012518E-2</v>
      </c>
      <c r="C10" s="32">
        <v>-5.0587439502520537E-2</v>
      </c>
      <c r="D10" s="32">
        <v>-1.1856990394877309E-2</v>
      </c>
      <c r="E10" s="32">
        <v>-2.403806878522996E-2</v>
      </c>
      <c r="F10" s="32">
        <v>-8.105015104013491E-2</v>
      </c>
      <c r="G10" s="32">
        <v>-3.5124698301790436E-2</v>
      </c>
      <c r="H10" s="32">
        <v>5.6360574914751105E-3</v>
      </c>
      <c r="I10" s="67">
        <v>-3.6978480963448024E-2</v>
      </c>
      <c r="J10" s="46"/>
      <c r="K10" s="46"/>
      <c r="L10" s="47"/>
    </row>
    <row r="11" spans="1:12" x14ac:dyDescent="0.25">
      <c r="A11" s="68" t="s">
        <v>6</v>
      </c>
      <c r="B11" s="32">
        <v>-9.6142366022668346E-2</v>
      </c>
      <c r="C11" s="32">
        <v>-6.6334757518588416E-2</v>
      </c>
      <c r="D11" s="32">
        <v>-1.3936573359639048E-2</v>
      </c>
      <c r="E11" s="32">
        <v>-3.1966492384203016E-2</v>
      </c>
      <c r="F11" s="32">
        <v>-0.11799027036874377</v>
      </c>
      <c r="G11" s="32">
        <v>-5.6166454180688663E-2</v>
      </c>
      <c r="H11" s="32">
        <v>1.0600304569517105E-2</v>
      </c>
      <c r="I11" s="67">
        <v>-5.5737263705705753E-2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-9.0805927232923356E-2</v>
      </c>
      <c r="C12" s="32">
        <v>-5.3095159771770928E-2</v>
      </c>
      <c r="D12" s="32">
        <v>-1.6149281349260192E-2</v>
      </c>
      <c r="E12" s="32">
        <v>-2.3197849449986485E-2</v>
      </c>
      <c r="F12" s="32">
        <v>-8.8177380127024696E-2</v>
      </c>
      <c r="G12" s="32">
        <v>-4.5561136564895577E-3</v>
      </c>
      <c r="H12" s="32">
        <v>-9.1139349211841747E-3</v>
      </c>
      <c r="I12" s="67">
        <v>-1.753775723123896E-2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-5.8198992194447241E-2</v>
      </c>
      <c r="C13" s="32">
        <v>-4.2449537229269141E-2</v>
      </c>
      <c r="D13" s="32">
        <v>-1.2920035070520863E-2</v>
      </c>
      <c r="E13" s="32">
        <v>-1.8325370200942048E-2</v>
      </c>
      <c r="F13" s="32">
        <v>-5.4161450684628076E-2</v>
      </c>
      <c r="G13" s="32">
        <v>-3.3082994827101309E-2</v>
      </c>
      <c r="H13" s="32">
        <v>1.7889344400634277E-2</v>
      </c>
      <c r="I13" s="67">
        <v>-3.6639283048862548E-2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-1.044740138498268E-2</v>
      </c>
      <c r="C14" s="32">
        <v>-2.0334128878281676E-2</v>
      </c>
      <c r="D14" s="32">
        <v>4.5304659498213162E-4</v>
      </c>
      <c r="E14" s="32">
        <v>-1.8412102732496827E-2</v>
      </c>
      <c r="F14" s="32">
        <v>5.7752608230161595E-3</v>
      </c>
      <c r="G14" s="32">
        <v>-2.8267424670648467E-2</v>
      </c>
      <c r="H14" s="32">
        <v>2.1689615585313238E-2</v>
      </c>
      <c r="I14" s="67">
        <v>-3.0769429603357157E-2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-5.0934074074074132E-2</v>
      </c>
      <c r="C15" s="32">
        <v>-3.4605801833479943E-2</v>
      </c>
      <c r="D15" s="32">
        <v>-1.2687730603336833E-3</v>
      </c>
      <c r="E15" s="32">
        <v>-1.9577373294781486E-2</v>
      </c>
      <c r="F15" s="32">
        <v>-5.0642999721308812E-2</v>
      </c>
      <c r="G15" s="32">
        <v>-4.4633514733595003E-2</v>
      </c>
      <c r="H15" s="32">
        <v>1.0990137703599245E-3</v>
      </c>
      <c r="I15" s="67">
        <v>-3.2223863268221353E-2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-6.7430665325477812E-2</v>
      </c>
      <c r="C16" s="32">
        <v>-3.0295106462457921E-2</v>
      </c>
      <c r="D16" s="32">
        <v>-3.4167690417690189E-3</v>
      </c>
      <c r="E16" s="32">
        <v>-1.2959454338764664E-2</v>
      </c>
      <c r="F16" s="32">
        <v>-0.13988728868899081</v>
      </c>
      <c r="G16" s="32">
        <v>-1.8604135053550186E-2</v>
      </c>
      <c r="H16" s="32">
        <v>-1.497579386038117E-3</v>
      </c>
      <c r="I16" s="67">
        <v>-2.3659162194050287E-2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-7.4976434072882014E-2</v>
      </c>
      <c r="C17" s="32">
        <v>-6.0065412919051542E-2</v>
      </c>
      <c r="D17" s="32">
        <v>-2.9221860296778868E-2</v>
      </c>
      <c r="E17" s="32">
        <v>-1.8704865632769074E-2</v>
      </c>
      <c r="F17" s="32">
        <v>-7.3598641232630602E-2</v>
      </c>
      <c r="G17" s="32">
        <v>-6.3224329668809864E-2</v>
      </c>
      <c r="H17" s="32">
        <v>-2.3219364082979199E-2</v>
      </c>
      <c r="I17" s="67">
        <v>-3.5511394850490263E-2</v>
      </c>
      <c r="J17" s="46"/>
      <c r="K17" s="46"/>
      <c r="L17" s="47"/>
    </row>
    <row r="18" spans="1:12" x14ac:dyDescent="0.25">
      <c r="A18" s="69" t="s">
        <v>1</v>
      </c>
      <c r="B18" s="32">
        <v>-8.4925619834710697E-2</v>
      </c>
      <c r="C18" s="32">
        <v>-6.0911993614048976E-2</v>
      </c>
      <c r="D18" s="32">
        <v>-9.7285353535352392E-3</v>
      </c>
      <c r="E18" s="32">
        <v>-3.2376298106291945E-2</v>
      </c>
      <c r="F18" s="32">
        <v>-3.8192559368344092E-2</v>
      </c>
      <c r="G18" s="32">
        <v>-6.0463097141528754E-2</v>
      </c>
      <c r="H18" s="32">
        <v>-7.3383126837112123E-4</v>
      </c>
      <c r="I18" s="67">
        <v>-6.1168639231773736E-2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-8.4958569658075911E-2</v>
      </c>
      <c r="C20" s="32">
        <v>-5.0332962312858776E-2</v>
      </c>
      <c r="D20" s="32">
        <v>-1.1382287267107105E-2</v>
      </c>
      <c r="E20" s="32">
        <v>-2.4062710770945128E-2</v>
      </c>
      <c r="F20" s="32">
        <v>-8.8439672816875148E-2</v>
      </c>
      <c r="G20" s="32">
        <v>-3.1644406465814345E-2</v>
      </c>
      <c r="H20" s="32">
        <v>7.6165557068488265E-3</v>
      </c>
      <c r="I20" s="67">
        <v>-3.6040886659713833E-2</v>
      </c>
      <c r="J20" s="46"/>
      <c r="K20" s="46"/>
      <c r="L20" s="46"/>
    </row>
    <row r="21" spans="1:12" x14ac:dyDescent="0.25">
      <c r="A21" s="68" t="s">
        <v>13</v>
      </c>
      <c r="B21" s="32">
        <v>-5.6629939119956507E-2</v>
      </c>
      <c r="C21" s="32">
        <v>-5.5216160150180271E-2</v>
      </c>
      <c r="D21" s="32">
        <v>-1.324150657396117E-2</v>
      </c>
      <c r="E21" s="32">
        <v>-2.4713973518447063E-2</v>
      </c>
      <c r="F21" s="32">
        <v>-4.5032132403058478E-2</v>
      </c>
      <c r="G21" s="32">
        <v>-5.7877193186136822E-2</v>
      </c>
      <c r="H21" s="32">
        <v>-6.762773156149926E-3</v>
      </c>
      <c r="I21" s="67">
        <v>-4.237241225748789E-2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9.9418454935622291E-2</v>
      </c>
      <c r="C22" s="32">
        <v>-3.2550512998048675E-2</v>
      </c>
      <c r="D22" s="32">
        <v>-1.730315526997217E-2</v>
      </c>
      <c r="E22" s="32">
        <v>-2.2774133083411474E-2</v>
      </c>
      <c r="F22" s="32">
        <v>0.20266785445817459</v>
      </c>
      <c r="G22" s="32">
        <v>-5.1802026156730907E-2</v>
      </c>
      <c r="H22" s="32">
        <v>3.992999942412423E-3</v>
      </c>
      <c r="I22" s="67">
        <v>-4.2870949861766205E-2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-7.6445452047265716E-2</v>
      </c>
      <c r="C23" s="32">
        <v>-4.9688843856404041E-2</v>
      </c>
      <c r="D23" s="32">
        <v>-1.4496004691738174E-2</v>
      </c>
      <c r="E23" s="32">
        <v>-2.1764853526479944E-2</v>
      </c>
      <c r="F23" s="32">
        <v>-5.3288096124665674E-2</v>
      </c>
      <c r="G23" s="32">
        <v>-3.3503578761014619E-2</v>
      </c>
      <c r="H23" s="32">
        <v>6.0945955217943659E-3</v>
      </c>
      <c r="I23" s="67">
        <v>-3.3701215448937449E-2</v>
      </c>
      <c r="J23" s="46"/>
      <c r="K23" s="46" t="s">
        <v>48</v>
      </c>
      <c r="L23" s="47">
        <v>113.64</v>
      </c>
    </row>
    <row r="24" spans="1:12" x14ac:dyDescent="0.25">
      <c r="A24" s="68" t="s">
        <v>50</v>
      </c>
      <c r="B24" s="32">
        <v>-8.1483184886477988E-2</v>
      </c>
      <c r="C24" s="32">
        <v>-5.0377836045433555E-2</v>
      </c>
      <c r="D24" s="32">
        <v>-1.2843696048057129E-2</v>
      </c>
      <c r="E24" s="32">
        <v>-2.2573076434078021E-2</v>
      </c>
      <c r="F24" s="32">
        <v>-9.3045714387694267E-2</v>
      </c>
      <c r="G24" s="32">
        <v>-3.349962299689746E-2</v>
      </c>
      <c r="H24" s="32">
        <v>1.5778843362945771E-3</v>
      </c>
      <c r="I24" s="67">
        <v>-3.5303503984863149E-2</v>
      </c>
      <c r="J24" s="46"/>
      <c r="K24" s="46" t="s">
        <v>49</v>
      </c>
      <c r="L24" s="47">
        <v>97.18</v>
      </c>
    </row>
    <row r="25" spans="1:12" x14ac:dyDescent="0.25">
      <c r="A25" s="68" t="s">
        <v>51</v>
      </c>
      <c r="B25" s="32">
        <v>-7.1423151592394429E-2</v>
      </c>
      <c r="C25" s="32">
        <v>-4.374610829619674E-2</v>
      </c>
      <c r="D25" s="32">
        <v>-7.2788630638338514E-3</v>
      </c>
      <c r="E25" s="32">
        <v>-2.0393909763933515E-2</v>
      </c>
      <c r="F25" s="32">
        <v>-8.3960667067363715E-2</v>
      </c>
      <c r="G25" s="32">
        <v>-2.7544030497011374E-2</v>
      </c>
      <c r="H25" s="32">
        <v>7.8998213303898002E-3</v>
      </c>
      <c r="I25" s="67">
        <v>-3.2378248371335183E-2</v>
      </c>
      <c r="J25" s="46"/>
      <c r="K25" s="46" t="s">
        <v>50</v>
      </c>
      <c r="L25" s="47">
        <v>96.72</v>
      </c>
    </row>
    <row r="26" spans="1:12" ht="17.25" customHeight="1" x14ac:dyDescent="0.25">
      <c r="A26" s="68" t="s">
        <v>52</v>
      </c>
      <c r="B26" s="32">
        <v>-6.5311441643065127E-2</v>
      </c>
      <c r="C26" s="32">
        <v>-3.9760720280787365E-2</v>
      </c>
      <c r="D26" s="32">
        <v>-5.3876794031486597E-3</v>
      </c>
      <c r="E26" s="32">
        <v>-2.0367292584984154E-2</v>
      </c>
      <c r="F26" s="32">
        <v>-8.4463666884842081E-2</v>
      </c>
      <c r="G26" s="32">
        <v>-2.9655712014663549E-2</v>
      </c>
      <c r="H26" s="32">
        <v>1.2789131747524385E-2</v>
      </c>
      <c r="I26" s="67">
        <v>-3.8230771120722151E-2</v>
      </c>
      <c r="J26" s="58"/>
      <c r="K26" s="50" t="s">
        <v>51</v>
      </c>
      <c r="L26" s="47">
        <v>97.11</v>
      </c>
    </row>
    <row r="27" spans="1:12" x14ac:dyDescent="0.25">
      <c r="A27" s="68" t="s">
        <v>53</v>
      </c>
      <c r="B27" s="32">
        <v>-9.5459917598587518E-2</v>
      </c>
      <c r="C27" s="32">
        <v>-4.8624702852614998E-2</v>
      </c>
      <c r="D27" s="32">
        <v>-7.9953524399690723E-3</v>
      </c>
      <c r="E27" s="32">
        <v>-2.4285786264926723E-2</v>
      </c>
      <c r="F27" s="32">
        <v>-0.13015224678897008</v>
      </c>
      <c r="G27" s="32">
        <v>-4.7190743420725045E-2</v>
      </c>
      <c r="H27" s="32">
        <v>9.262932038963223E-3</v>
      </c>
      <c r="I27" s="67">
        <v>-3.8756484312183925E-2</v>
      </c>
      <c r="J27" s="53"/>
      <c r="K27" s="41" t="s">
        <v>52</v>
      </c>
      <c r="L27" s="47">
        <v>97.34</v>
      </c>
    </row>
    <row r="28" spans="1:12" ht="15.75" thickBot="1" x14ac:dyDescent="0.3">
      <c r="A28" s="70" t="s">
        <v>54</v>
      </c>
      <c r="B28" s="71">
        <v>-0.13672342924251335</v>
      </c>
      <c r="C28" s="71">
        <v>-7.1086773378264634E-2</v>
      </c>
      <c r="D28" s="71">
        <v>-1.6615384615384698E-2</v>
      </c>
      <c r="E28" s="71">
        <v>-3.3821628608358467E-2</v>
      </c>
      <c r="F28" s="71">
        <v>-8.3834413605368141E-2</v>
      </c>
      <c r="G28" s="71">
        <v>-3.5860931728623147E-2</v>
      </c>
      <c r="H28" s="71">
        <v>-1.6799852042702623E-2</v>
      </c>
      <c r="I28" s="72">
        <v>-1.4781982274803429E-2</v>
      </c>
      <c r="J28" s="53"/>
      <c r="K28" s="41" t="s">
        <v>53</v>
      </c>
      <c r="L28" s="47">
        <v>95.08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92.93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Construction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111.88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93.71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93.05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93.54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91.18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87.79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109.94</v>
      </c>
    </row>
    <row r="42" spans="1:12" x14ac:dyDescent="0.25">
      <c r="K42" s="46" t="s">
        <v>49</v>
      </c>
      <c r="L42" s="47">
        <v>92.36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91.85</v>
      </c>
    </row>
    <row r="44" spans="1:12" ht="15.4" customHeight="1" x14ac:dyDescent="0.25">
      <c r="A44" s="26" t="str">
        <f>"Indexed number of payroll jobs in "&amp;$L$1&amp;" each week by age group"</f>
        <v>Indexed number of payroll jobs in Construction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92.86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93.47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90.45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95.62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95.16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97.28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100.48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97.07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95.38</v>
      </c>
    </row>
    <row r="58" spans="1:12" ht="15.4" customHeight="1" x14ac:dyDescent="0.25">
      <c r="K58" s="41" t="s">
        <v>2</v>
      </c>
      <c r="L58" s="47">
        <v>98.6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Construction each week by State and Territory</v>
      </c>
      <c r="K59" s="41" t="s">
        <v>1</v>
      </c>
      <c r="L59" s="47">
        <v>96.88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90.48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91.49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98.23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94.01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92.59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95.29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92.1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89.3</v>
      </c>
    </row>
    <row r="71" spans="1:12" ht="15.4" customHeight="1" x14ac:dyDescent="0.25">
      <c r="K71" s="46" t="s">
        <v>5</v>
      </c>
      <c r="L71" s="47">
        <v>89.94</v>
      </c>
    </row>
    <row r="72" spans="1:12" ht="15.4" customHeight="1" x14ac:dyDescent="0.25">
      <c r="K72" s="46" t="s">
        <v>46</v>
      </c>
      <c r="L72" s="47">
        <v>93.31</v>
      </c>
    </row>
    <row r="73" spans="1:12" ht="15.4" customHeight="1" x14ac:dyDescent="0.25">
      <c r="K73" s="50" t="s">
        <v>4</v>
      </c>
      <c r="L73" s="47">
        <v>98.18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Construction each week by State and Territory</v>
      </c>
      <c r="K74" s="41" t="s">
        <v>3</v>
      </c>
      <c r="L74" s="47">
        <v>93.97</v>
      </c>
    </row>
    <row r="75" spans="1:12" ht="15.4" customHeight="1" x14ac:dyDescent="0.25">
      <c r="K75" s="41" t="s">
        <v>45</v>
      </c>
      <c r="L75" s="47">
        <v>92.3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91.33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99.49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98.61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100.65</v>
      </c>
    </row>
    <row r="84" spans="1:12" ht="15.4" customHeight="1" x14ac:dyDescent="0.25">
      <c r="K84" s="50" t="s">
        <v>4</v>
      </c>
      <c r="L84" s="47">
        <v>101.89</v>
      </c>
    </row>
    <row r="85" spans="1:12" ht="15.4" customHeight="1" x14ac:dyDescent="0.25">
      <c r="K85" s="41" t="s">
        <v>3</v>
      </c>
      <c r="L85" s="47">
        <v>101.65</v>
      </c>
    </row>
    <row r="86" spans="1:12" ht="15.4" customHeight="1" x14ac:dyDescent="0.25">
      <c r="K86" s="41" t="s">
        <v>45</v>
      </c>
      <c r="L86" s="47">
        <v>99.39</v>
      </c>
    </row>
    <row r="87" spans="1:12" ht="15.4" customHeight="1" x14ac:dyDescent="0.25">
      <c r="K87" s="41" t="s">
        <v>2</v>
      </c>
      <c r="L87" s="47">
        <v>97.05</v>
      </c>
    </row>
    <row r="88" spans="1:12" ht="15.4" customHeight="1" x14ac:dyDescent="0.25">
      <c r="K88" s="41" t="s">
        <v>1</v>
      </c>
      <c r="L88" s="47">
        <v>96.81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94.02</v>
      </c>
    </row>
    <row r="91" spans="1:12" ht="15" customHeight="1" x14ac:dyDescent="0.25">
      <c r="K91" s="46" t="s">
        <v>5</v>
      </c>
      <c r="L91" s="47">
        <v>94.9</v>
      </c>
    </row>
    <row r="92" spans="1:12" ht="15" customHeight="1" x14ac:dyDescent="0.25">
      <c r="A92" s="26"/>
      <c r="K92" s="46" t="s">
        <v>46</v>
      </c>
      <c r="L92" s="47">
        <v>97.26</v>
      </c>
    </row>
    <row r="93" spans="1:12" ht="15" customHeight="1" x14ac:dyDescent="0.25">
      <c r="K93" s="50" t="s">
        <v>4</v>
      </c>
      <c r="L93" s="47">
        <v>99.85</v>
      </c>
    </row>
    <row r="94" spans="1:12" ht="15" customHeight="1" x14ac:dyDescent="0.25">
      <c r="K94" s="41" t="s">
        <v>3</v>
      </c>
      <c r="L94" s="47">
        <v>96.92</v>
      </c>
    </row>
    <row r="95" spans="1:12" ht="15" customHeight="1" x14ac:dyDescent="0.25">
      <c r="K95" s="41" t="s">
        <v>45</v>
      </c>
      <c r="L95" s="47">
        <v>96.48</v>
      </c>
    </row>
    <row r="96" spans="1:12" ht="15" customHeight="1" x14ac:dyDescent="0.25">
      <c r="K96" s="41" t="s">
        <v>2</v>
      </c>
      <c r="L96" s="47">
        <v>93.85</v>
      </c>
    </row>
    <row r="97" spans="1:12" ht="15" customHeight="1" x14ac:dyDescent="0.25">
      <c r="K97" s="41" t="s">
        <v>1</v>
      </c>
      <c r="L97" s="47">
        <v>89.72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92.38</v>
      </c>
    </row>
    <row r="100" spans="1:12" x14ac:dyDescent="0.25">
      <c r="A100" s="25"/>
      <c r="B100" s="24"/>
      <c r="K100" s="46" t="s">
        <v>5</v>
      </c>
      <c r="L100" s="47">
        <v>93.81</v>
      </c>
    </row>
    <row r="101" spans="1:12" x14ac:dyDescent="0.25">
      <c r="A101" s="25"/>
      <c r="B101" s="24"/>
      <c r="K101" s="46" t="s">
        <v>46</v>
      </c>
      <c r="L101" s="47">
        <v>95.58</v>
      </c>
    </row>
    <row r="102" spans="1:12" x14ac:dyDescent="0.25">
      <c r="A102" s="25"/>
      <c r="B102" s="24"/>
      <c r="K102" s="50" t="s">
        <v>4</v>
      </c>
      <c r="L102" s="47">
        <v>100.2</v>
      </c>
    </row>
    <row r="103" spans="1:12" x14ac:dyDescent="0.25">
      <c r="A103" s="25"/>
      <c r="B103" s="24"/>
      <c r="K103" s="41" t="s">
        <v>3</v>
      </c>
      <c r="L103" s="47">
        <v>96.52</v>
      </c>
    </row>
    <row r="104" spans="1:12" x14ac:dyDescent="0.25">
      <c r="A104" s="25"/>
      <c r="B104" s="24"/>
      <c r="K104" s="41" t="s">
        <v>45</v>
      </c>
      <c r="L104" s="47">
        <v>96.98</v>
      </c>
    </row>
    <row r="105" spans="1:12" x14ac:dyDescent="0.25">
      <c r="A105" s="25"/>
      <c r="B105" s="24"/>
      <c r="K105" s="41" t="s">
        <v>2</v>
      </c>
      <c r="L105" s="47">
        <v>88.82</v>
      </c>
    </row>
    <row r="106" spans="1:12" x14ac:dyDescent="0.25">
      <c r="A106" s="25"/>
      <c r="B106" s="24"/>
      <c r="K106" s="41" t="s">
        <v>1</v>
      </c>
      <c r="L106" s="47">
        <v>88.18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99.462800000000001</v>
      </c>
    </row>
    <row r="110" spans="1:12" x14ac:dyDescent="0.25">
      <c r="K110" s="74">
        <v>43918</v>
      </c>
      <c r="L110" s="47">
        <v>98.395300000000006</v>
      </c>
    </row>
    <row r="111" spans="1:12" x14ac:dyDescent="0.25">
      <c r="K111" s="74">
        <v>43925</v>
      </c>
      <c r="L111" s="47">
        <v>96.984899999999996</v>
      </c>
    </row>
    <row r="112" spans="1:12" x14ac:dyDescent="0.25">
      <c r="K112" s="74">
        <v>43932</v>
      </c>
      <c r="L112" s="47">
        <v>95.740899999999996</v>
      </c>
    </row>
    <row r="113" spans="11:12" x14ac:dyDescent="0.25">
      <c r="K113" s="74">
        <v>43939</v>
      </c>
      <c r="L113" s="47">
        <v>95.656899999999993</v>
      </c>
    </row>
    <row r="114" spans="11:12" x14ac:dyDescent="0.25">
      <c r="K114" s="74">
        <v>43946</v>
      </c>
      <c r="L114" s="47">
        <v>95.751400000000004</v>
      </c>
    </row>
    <row r="115" spans="11:12" x14ac:dyDescent="0.25">
      <c r="K115" s="74">
        <v>43953</v>
      </c>
      <c r="L115" s="47">
        <v>95.931200000000004</v>
      </c>
    </row>
    <row r="116" spans="11:12" x14ac:dyDescent="0.25">
      <c r="K116" s="74">
        <v>43960</v>
      </c>
      <c r="L116" s="47">
        <v>96.606200000000001</v>
      </c>
    </row>
    <row r="117" spans="11:12" x14ac:dyDescent="0.25">
      <c r="K117" s="74">
        <v>43967</v>
      </c>
      <c r="L117" s="47">
        <v>96.969200000000001</v>
      </c>
    </row>
    <row r="118" spans="11:12" x14ac:dyDescent="0.25">
      <c r="K118" s="74">
        <v>43974</v>
      </c>
      <c r="L118" s="47">
        <v>96.903099999999995</v>
      </c>
    </row>
    <row r="119" spans="11:12" x14ac:dyDescent="0.25">
      <c r="K119" s="74">
        <v>43981</v>
      </c>
      <c r="L119" s="47">
        <v>97.084900000000005</v>
      </c>
    </row>
    <row r="120" spans="11:12" x14ac:dyDescent="0.25">
      <c r="K120" s="74">
        <v>43988</v>
      </c>
      <c r="L120" s="47">
        <v>97.291499999999999</v>
      </c>
    </row>
    <row r="121" spans="11:12" x14ac:dyDescent="0.25">
      <c r="K121" s="74">
        <v>43995</v>
      </c>
      <c r="L121" s="47">
        <v>97.607699999999994</v>
      </c>
    </row>
    <row r="122" spans="11:12" x14ac:dyDescent="0.25">
      <c r="K122" s="74">
        <v>44002</v>
      </c>
      <c r="L122" s="47">
        <v>97.332800000000006</v>
      </c>
    </row>
    <row r="123" spans="11:12" x14ac:dyDescent="0.25">
      <c r="K123" s="74">
        <v>44009</v>
      </c>
      <c r="L123" s="47">
        <v>96.987399999999994</v>
      </c>
    </row>
    <row r="124" spans="11:12" x14ac:dyDescent="0.25">
      <c r="K124" s="74">
        <v>44016</v>
      </c>
      <c r="L124" s="47">
        <v>98.187700000000007</v>
      </c>
    </row>
    <row r="125" spans="11:12" x14ac:dyDescent="0.25">
      <c r="K125" s="74">
        <v>44023</v>
      </c>
      <c r="L125" s="47">
        <v>98.469499999999996</v>
      </c>
    </row>
    <row r="126" spans="11:12" x14ac:dyDescent="0.25">
      <c r="K126" s="74">
        <v>44030</v>
      </c>
      <c r="L126" s="47">
        <v>98.526700000000005</v>
      </c>
    </row>
    <row r="127" spans="11:12" x14ac:dyDescent="0.25">
      <c r="K127" s="74">
        <v>44037</v>
      </c>
      <c r="L127" s="47">
        <v>98.655199999999994</v>
      </c>
    </row>
    <row r="128" spans="11:12" x14ac:dyDescent="0.25">
      <c r="K128" s="74">
        <v>44044</v>
      </c>
      <c r="L128" s="47">
        <v>98.228300000000004</v>
      </c>
    </row>
    <row r="129" spans="1:12" x14ac:dyDescent="0.25">
      <c r="K129" s="74">
        <v>44051</v>
      </c>
      <c r="L129" s="47">
        <v>97.857500000000002</v>
      </c>
    </row>
    <row r="130" spans="1:12" x14ac:dyDescent="0.25">
      <c r="K130" s="74">
        <v>44058</v>
      </c>
      <c r="L130" s="47">
        <v>97.572199999999995</v>
      </c>
    </row>
    <row r="131" spans="1:12" x14ac:dyDescent="0.25">
      <c r="K131" s="74">
        <v>44065</v>
      </c>
      <c r="L131" s="47">
        <v>97.847899999999996</v>
      </c>
    </row>
    <row r="132" spans="1:12" x14ac:dyDescent="0.25">
      <c r="K132" s="74">
        <v>44072</v>
      </c>
      <c r="L132" s="47">
        <v>97.752700000000004</v>
      </c>
    </row>
    <row r="133" spans="1:12" x14ac:dyDescent="0.25">
      <c r="K133" s="74">
        <v>44079</v>
      </c>
      <c r="L133" s="47">
        <v>97.471900000000005</v>
      </c>
    </row>
    <row r="134" spans="1:12" x14ac:dyDescent="0.25">
      <c r="K134" s="74">
        <v>44086</v>
      </c>
      <c r="L134" s="47">
        <v>97.581999999999994</v>
      </c>
    </row>
    <row r="135" spans="1:12" x14ac:dyDescent="0.25">
      <c r="K135" s="74">
        <v>44093</v>
      </c>
      <c r="L135" s="47">
        <v>97.367999999999995</v>
      </c>
    </row>
    <row r="136" spans="1:12" x14ac:dyDescent="0.25">
      <c r="K136" s="74">
        <v>44100</v>
      </c>
      <c r="L136" s="47">
        <v>97.007499999999993</v>
      </c>
    </row>
    <row r="137" spans="1:12" x14ac:dyDescent="0.25">
      <c r="K137" s="74">
        <v>44107</v>
      </c>
      <c r="L137" s="47">
        <v>95.855900000000005</v>
      </c>
    </row>
    <row r="138" spans="1:12" x14ac:dyDescent="0.25">
      <c r="K138" s="74">
        <v>44114</v>
      </c>
      <c r="L138" s="47">
        <v>93.551699999999997</v>
      </c>
    </row>
    <row r="139" spans="1:12" x14ac:dyDescent="0.25">
      <c r="A139" s="25"/>
      <c r="B139" s="24"/>
      <c r="K139" s="74">
        <v>44121</v>
      </c>
      <c r="L139" s="47">
        <v>92.442400000000006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99.551000000000002</v>
      </c>
    </row>
    <row r="152" spans="11:12" x14ac:dyDescent="0.25">
      <c r="K152" s="74">
        <v>43918</v>
      </c>
      <c r="L152" s="47">
        <v>99.747100000000003</v>
      </c>
    </row>
    <row r="153" spans="11:12" x14ac:dyDescent="0.25">
      <c r="K153" s="74">
        <v>43925</v>
      </c>
      <c r="L153" s="47">
        <v>100.1024</v>
      </c>
    </row>
    <row r="154" spans="11:12" x14ac:dyDescent="0.25">
      <c r="K154" s="74">
        <v>43932</v>
      </c>
      <c r="L154" s="47">
        <v>94.091200000000001</v>
      </c>
    </row>
    <row r="155" spans="11:12" x14ac:dyDescent="0.25">
      <c r="K155" s="74">
        <v>43939</v>
      </c>
      <c r="L155" s="47">
        <v>94.818899999999999</v>
      </c>
    </row>
    <row r="156" spans="11:12" x14ac:dyDescent="0.25">
      <c r="K156" s="74">
        <v>43946</v>
      </c>
      <c r="L156" s="47">
        <v>96.764200000000002</v>
      </c>
    </row>
    <row r="157" spans="11:12" x14ac:dyDescent="0.25">
      <c r="K157" s="74">
        <v>43953</v>
      </c>
      <c r="L157" s="47">
        <v>97.649299999999997</v>
      </c>
    </row>
    <row r="158" spans="11:12" x14ac:dyDescent="0.25">
      <c r="K158" s="74">
        <v>43960</v>
      </c>
      <c r="L158" s="47">
        <v>96.727400000000003</v>
      </c>
    </row>
    <row r="159" spans="11:12" x14ac:dyDescent="0.25">
      <c r="K159" s="74">
        <v>43967</v>
      </c>
      <c r="L159" s="47">
        <v>96.275999999999996</v>
      </c>
    </row>
    <row r="160" spans="11:12" x14ac:dyDescent="0.25">
      <c r="K160" s="74">
        <v>43974</v>
      </c>
      <c r="L160" s="47">
        <v>94.046800000000005</v>
      </c>
    </row>
    <row r="161" spans="11:12" x14ac:dyDescent="0.25">
      <c r="K161" s="74">
        <v>43981</v>
      </c>
      <c r="L161" s="47">
        <v>95.2346</v>
      </c>
    </row>
    <row r="162" spans="11:12" x14ac:dyDescent="0.25">
      <c r="K162" s="74">
        <v>43988</v>
      </c>
      <c r="L162" s="47">
        <v>95.511899999999997</v>
      </c>
    </row>
    <row r="163" spans="11:12" x14ac:dyDescent="0.25">
      <c r="K163" s="74">
        <v>43995</v>
      </c>
      <c r="L163" s="47">
        <v>96.693200000000004</v>
      </c>
    </row>
    <row r="164" spans="11:12" x14ac:dyDescent="0.25">
      <c r="K164" s="74">
        <v>44002</v>
      </c>
      <c r="L164" s="47">
        <v>100.0677</v>
      </c>
    </row>
    <row r="165" spans="11:12" x14ac:dyDescent="0.25">
      <c r="K165" s="74">
        <v>44009</v>
      </c>
      <c r="L165" s="47">
        <v>101.691</v>
      </c>
    </row>
    <row r="166" spans="11:12" x14ac:dyDescent="0.25">
      <c r="K166" s="74">
        <v>44016</v>
      </c>
      <c r="L166" s="47">
        <v>101.9983</v>
      </c>
    </row>
    <row r="167" spans="11:12" x14ac:dyDescent="0.25">
      <c r="K167" s="74">
        <v>44023</v>
      </c>
      <c r="L167" s="47">
        <v>96.752499999999998</v>
      </c>
    </row>
    <row r="168" spans="11:12" x14ac:dyDescent="0.25">
      <c r="K168" s="74">
        <v>44030</v>
      </c>
      <c r="L168" s="47">
        <v>97.057000000000002</v>
      </c>
    </row>
    <row r="169" spans="11:12" x14ac:dyDescent="0.25">
      <c r="K169" s="74">
        <v>44037</v>
      </c>
      <c r="L169" s="47">
        <v>96.298199999999994</v>
      </c>
    </row>
    <row r="170" spans="11:12" x14ac:dyDescent="0.25">
      <c r="K170" s="74">
        <v>44044</v>
      </c>
      <c r="L170" s="47">
        <v>96.593800000000002</v>
      </c>
    </row>
    <row r="171" spans="11:12" x14ac:dyDescent="0.25">
      <c r="K171" s="74">
        <v>44051</v>
      </c>
      <c r="L171" s="47">
        <v>96.426500000000004</v>
      </c>
    </row>
    <row r="172" spans="11:12" x14ac:dyDescent="0.25">
      <c r="K172" s="74">
        <v>44058</v>
      </c>
      <c r="L172" s="47">
        <v>94.287700000000001</v>
      </c>
    </row>
    <row r="173" spans="11:12" x14ac:dyDescent="0.25">
      <c r="K173" s="74">
        <v>44065</v>
      </c>
      <c r="L173" s="47">
        <v>94.94</v>
      </c>
    </row>
    <row r="174" spans="11:12" x14ac:dyDescent="0.25">
      <c r="K174" s="74">
        <v>44072</v>
      </c>
      <c r="L174" s="47">
        <v>95.180899999999994</v>
      </c>
    </row>
    <row r="175" spans="11:12" x14ac:dyDescent="0.25">
      <c r="K175" s="74">
        <v>44079</v>
      </c>
      <c r="L175" s="47">
        <v>95.654200000000003</v>
      </c>
    </row>
    <row r="176" spans="11:12" x14ac:dyDescent="0.25">
      <c r="K176" s="74">
        <v>44086</v>
      </c>
      <c r="L176" s="47">
        <v>95.050899999999999</v>
      </c>
    </row>
    <row r="177" spans="11:12" x14ac:dyDescent="0.25">
      <c r="K177" s="74">
        <v>44093</v>
      </c>
      <c r="L177" s="47">
        <v>95.240300000000005</v>
      </c>
    </row>
    <row r="178" spans="11:12" x14ac:dyDescent="0.25">
      <c r="K178" s="74">
        <v>44100</v>
      </c>
      <c r="L178" s="47">
        <v>94.593000000000004</v>
      </c>
    </row>
    <row r="179" spans="11:12" x14ac:dyDescent="0.25">
      <c r="K179" s="74">
        <v>44107</v>
      </c>
      <c r="L179" s="47">
        <v>94.888800000000003</v>
      </c>
    </row>
    <row r="180" spans="11:12" x14ac:dyDescent="0.25">
      <c r="K180" s="74">
        <v>44114</v>
      </c>
      <c r="L180" s="47">
        <v>91.38</v>
      </c>
    </row>
    <row r="181" spans="11:12" x14ac:dyDescent="0.25">
      <c r="K181" s="74">
        <v>44121</v>
      </c>
      <c r="L181" s="47">
        <v>91.894999999999996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415D-B99E-4351-8030-90E8D47F3100}">
  <sheetPr codeName="Sheet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Wholesale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-4.6272620355832017E-2</v>
      </c>
      <c r="C10" s="32">
        <v>-1.4607872971367786E-2</v>
      </c>
      <c r="D10" s="32">
        <v>6.6407822774117164E-3</v>
      </c>
      <c r="E10" s="32">
        <v>-1.3541693102893992E-2</v>
      </c>
      <c r="F10" s="32">
        <v>-0.11136975883147326</v>
      </c>
      <c r="G10" s="32">
        <v>-3.45307144292889E-2</v>
      </c>
      <c r="H10" s="32">
        <v>1.5667851281268907E-2</v>
      </c>
      <c r="I10" s="67">
        <v>-3.3265254314219117E-2</v>
      </c>
      <c r="J10" s="46"/>
      <c r="K10" s="46"/>
      <c r="L10" s="47"/>
    </row>
    <row r="11" spans="1:12" x14ac:dyDescent="0.25">
      <c r="A11" s="68" t="s">
        <v>6</v>
      </c>
      <c r="B11" s="32">
        <v>-4.816119473746594E-2</v>
      </c>
      <c r="C11" s="32">
        <v>-2.1008899183225682E-2</v>
      </c>
      <c r="D11" s="32">
        <v>8.6936424897474662E-3</v>
      </c>
      <c r="E11" s="32">
        <v>-1.7238399723494391E-2</v>
      </c>
      <c r="F11" s="32">
        <v>-0.13869947082428424</v>
      </c>
      <c r="G11" s="32">
        <v>-4.2733946221669594E-2</v>
      </c>
      <c r="H11" s="32">
        <v>1.5670255820300349E-2</v>
      </c>
      <c r="I11" s="67">
        <v>-4.347855722495142E-2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-6.0403131467650528E-2</v>
      </c>
      <c r="C12" s="32">
        <v>-1.2881452070334642E-2</v>
      </c>
      <c r="D12" s="32">
        <v>5.396625535129651E-3</v>
      </c>
      <c r="E12" s="32">
        <v>-1.0690759344339162E-2</v>
      </c>
      <c r="F12" s="32">
        <v>-0.12273272413726199</v>
      </c>
      <c r="G12" s="32">
        <v>-3.2796924920897363E-2</v>
      </c>
      <c r="H12" s="32">
        <v>1.6775737664466162E-2</v>
      </c>
      <c r="I12" s="67">
        <v>-2.6412029687491789E-2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-3.7369820937712128E-2</v>
      </c>
      <c r="C13" s="32">
        <v>-8.709015688926125E-3</v>
      </c>
      <c r="D13" s="32">
        <v>5.1251481558949319E-3</v>
      </c>
      <c r="E13" s="32">
        <v>-1.2960499151259297E-2</v>
      </c>
      <c r="F13" s="32">
        <v>-7.2487096434015852E-2</v>
      </c>
      <c r="G13" s="32">
        <v>-3.01968688915073E-2</v>
      </c>
      <c r="H13" s="32">
        <v>1.9219322396433203E-2</v>
      </c>
      <c r="I13" s="67">
        <v>-2.699381591378569E-2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-3.5656863401889227E-2</v>
      </c>
      <c r="C14" s="32">
        <v>-9.9215902056537519E-3</v>
      </c>
      <c r="D14" s="32">
        <v>7.8239865574458722E-3</v>
      </c>
      <c r="E14" s="32">
        <v>-1.3332412268582505E-2</v>
      </c>
      <c r="F14" s="32">
        <v>-7.8006150085110915E-2</v>
      </c>
      <c r="G14" s="32">
        <v>-1.1046534185746637E-2</v>
      </c>
      <c r="H14" s="32">
        <v>1.1740212424779628E-2</v>
      </c>
      <c r="I14" s="67">
        <v>-2.7766099890493612E-2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-1.7317610470389933E-2</v>
      </c>
      <c r="C15" s="32">
        <v>-7.8464893153074033E-3</v>
      </c>
      <c r="D15" s="32">
        <v>4.6625008280156699E-3</v>
      </c>
      <c r="E15" s="32">
        <v>-9.383612581477796E-3</v>
      </c>
      <c r="F15" s="32">
        <v>-6.0125694314793532E-2</v>
      </c>
      <c r="G15" s="32">
        <v>-1.3511659137916632E-2</v>
      </c>
      <c r="H15" s="32">
        <v>1.1435685607181334E-2</v>
      </c>
      <c r="I15" s="67">
        <v>-2.3191187462299534E-2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-7.0115416323165758E-2</v>
      </c>
      <c r="C16" s="32">
        <v>-3.2217932217932232E-2</v>
      </c>
      <c r="D16" s="32">
        <v>1.1916866028708117E-2</v>
      </c>
      <c r="E16" s="32">
        <v>-1.2841328413284114E-2</v>
      </c>
      <c r="F16" s="32">
        <v>-8.4515607680527349E-2</v>
      </c>
      <c r="G16" s="32">
        <v>-8.9637229019272735E-2</v>
      </c>
      <c r="H16" s="32">
        <v>6.7622168277572392E-3</v>
      </c>
      <c r="I16" s="67">
        <v>-1.0498895885719395E-2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-8.2431289640591987E-2</v>
      </c>
      <c r="C17" s="32">
        <v>-2.3233308327081814E-2</v>
      </c>
      <c r="D17" s="32">
        <v>6.5945110166214516E-3</v>
      </c>
      <c r="E17" s="32">
        <v>-2.7443609022556381E-2</v>
      </c>
      <c r="F17" s="32">
        <v>-0.10490525755945956</v>
      </c>
      <c r="G17" s="32">
        <v>-1.1786840569899981E-2</v>
      </c>
      <c r="H17" s="32">
        <v>2.3316223591585139E-3</v>
      </c>
      <c r="I17" s="67">
        <v>-4.2248719822253311E-2</v>
      </c>
      <c r="J17" s="46"/>
      <c r="K17" s="46"/>
      <c r="L17" s="47"/>
    </row>
    <row r="18" spans="1:12" x14ac:dyDescent="0.25">
      <c r="A18" s="69" t="s">
        <v>1</v>
      </c>
      <c r="B18" s="32">
        <v>1.6524701873935177E-2</v>
      </c>
      <c r="C18" s="32">
        <v>-1.5671395579016867E-2</v>
      </c>
      <c r="D18" s="32">
        <v>4.2073375967688342E-3</v>
      </c>
      <c r="E18" s="32">
        <v>-1.5246934040437532E-2</v>
      </c>
      <c r="F18" s="32">
        <v>8.2503740449730856E-3</v>
      </c>
      <c r="G18" s="32">
        <v>-0.1460042800532656</v>
      </c>
      <c r="H18" s="32">
        <v>-3.9908606882913533E-3</v>
      </c>
      <c r="I18" s="67">
        <v>-0.11772308594084835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-4.3676390846979607E-2</v>
      </c>
      <c r="C20" s="32">
        <v>-1.1304769347961541E-2</v>
      </c>
      <c r="D20" s="32">
        <v>1.0920554854981113E-2</v>
      </c>
      <c r="E20" s="32">
        <v>-1.345849355349471E-2</v>
      </c>
      <c r="F20" s="32">
        <v>-0.10888486229264982</v>
      </c>
      <c r="G20" s="32">
        <v>-2.7253940206646621E-2</v>
      </c>
      <c r="H20" s="32">
        <v>1.8169313980337387E-2</v>
      </c>
      <c r="I20" s="67">
        <v>-3.1165156548628947E-2</v>
      </c>
      <c r="J20" s="46"/>
      <c r="K20" s="46"/>
      <c r="L20" s="46"/>
    </row>
    <row r="21" spans="1:12" x14ac:dyDescent="0.25">
      <c r="A21" s="68" t="s">
        <v>13</v>
      </c>
      <c r="B21" s="32">
        <v>-6.1435168529385797E-2</v>
      </c>
      <c r="C21" s="32">
        <v>-2.291177012341139E-2</v>
      </c>
      <c r="D21" s="32">
        <v>-4.4369350978912259E-4</v>
      </c>
      <c r="E21" s="32">
        <v>-1.4313928219859995E-2</v>
      </c>
      <c r="F21" s="32">
        <v>-0.12553336738116405</v>
      </c>
      <c r="G21" s="32">
        <v>-5.1996089287564717E-2</v>
      </c>
      <c r="H21" s="32">
        <v>9.4902794558620052E-3</v>
      </c>
      <c r="I21" s="67">
        <v>-3.767563803043128E-2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0.17415102299093022</v>
      </c>
      <c r="C22" s="32">
        <v>6.2743413516609392E-2</v>
      </c>
      <c r="D22" s="32">
        <v>6.6274864376130171E-3</v>
      </c>
      <c r="E22" s="32">
        <v>9.3082679321043749E-3</v>
      </c>
      <c r="F22" s="32">
        <v>0.34544966787969944</v>
      </c>
      <c r="G22" s="32">
        <v>1.3519025237690885E-2</v>
      </c>
      <c r="H22" s="32">
        <v>-4.0378052040757062E-3</v>
      </c>
      <c r="I22" s="67">
        <v>-3.0265863979728636E-2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-5.4735315101070214E-2</v>
      </c>
      <c r="C23" s="32">
        <v>-1.2376728411166216E-2</v>
      </c>
      <c r="D23" s="32">
        <v>-1.1621764395142176E-4</v>
      </c>
      <c r="E23" s="32">
        <v>-1.146366936887655E-2</v>
      </c>
      <c r="F23" s="32">
        <v>-2.8866406368018738E-2</v>
      </c>
      <c r="G23" s="32">
        <v>-7.2812885111501746E-3</v>
      </c>
      <c r="H23" s="32">
        <v>1.0792682849971813E-2</v>
      </c>
      <c r="I23" s="67">
        <v>-1.9082803004620952E-2</v>
      </c>
      <c r="J23" s="46"/>
      <c r="K23" s="46" t="s">
        <v>48</v>
      </c>
      <c r="L23" s="47">
        <v>110.48</v>
      </c>
    </row>
    <row r="24" spans="1:12" x14ac:dyDescent="0.25">
      <c r="A24" s="68" t="s">
        <v>50</v>
      </c>
      <c r="B24" s="32">
        <v>-4.242845630218961E-2</v>
      </c>
      <c r="C24" s="32">
        <v>-1.3469059690155327E-2</v>
      </c>
      <c r="D24" s="32">
        <v>7.5599657209868276E-3</v>
      </c>
      <c r="E24" s="32">
        <v>-1.2524385138204752E-2</v>
      </c>
      <c r="F24" s="32">
        <v>-9.4501177995592656E-2</v>
      </c>
      <c r="G24" s="32">
        <v>-2.8795999268826811E-2</v>
      </c>
      <c r="H24" s="32">
        <v>1.4695012256956907E-2</v>
      </c>
      <c r="I24" s="67">
        <v>-2.9902246078806538E-2</v>
      </c>
      <c r="J24" s="46"/>
      <c r="K24" s="46" t="s">
        <v>49</v>
      </c>
      <c r="L24" s="47">
        <v>95.71</v>
      </c>
    </row>
    <row r="25" spans="1:12" x14ac:dyDescent="0.25">
      <c r="A25" s="68" t="s">
        <v>51</v>
      </c>
      <c r="B25" s="32">
        <v>-3.517615688972997E-2</v>
      </c>
      <c r="C25" s="32">
        <v>-9.6813723326300005E-3</v>
      </c>
      <c r="D25" s="32">
        <v>1.2542042407994058E-2</v>
      </c>
      <c r="E25" s="32">
        <v>-1.2057110752410116E-2</v>
      </c>
      <c r="F25" s="32">
        <v>-0.12821205094224286</v>
      </c>
      <c r="G25" s="32">
        <v>-4.6468029410718481E-2</v>
      </c>
      <c r="H25" s="32">
        <v>1.9065752201516073E-2</v>
      </c>
      <c r="I25" s="67">
        <v>-3.8210523729144907E-2</v>
      </c>
      <c r="J25" s="46"/>
      <c r="K25" s="46" t="s">
        <v>50</v>
      </c>
      <c r="L25" s="47">
        <v>97.06</v>
      </c>
    </row>
    <row r="26" spans="1:12" ht="17.25" customHeight="1" x14ac:dyDescent="0.25">
      <c r="A26" s="68" t="s">
        <v>52</v>
      </c>
      <c r="B26" s="32">
        <v>-3.663463811158274E-2</v>
      </c>
      <c r="C26" s="32">
        <v>-8.34502237313961E-3</v>
      </c>
      <c r="D26" s="32">
        <v>1.2596081142387971E-2</v>
      </c>
      <c r="E26" s="32">
        <v>-1.1056156730368638E-2</v>
      </c>
      <c r="F26" s="32">
        <v>-0.13822181227861385</v>
      </c>
      <c r="G26" s="32">
        <v>-3.1410145543806722E-2</v>
      </c>
      <c r="H26" s="32">
        <v>2.2662017819281566E-2</v>
      </c>
      <c r="I26" s="67">
        <v>-3.3387314299653914E-2</v>
      </c>
      <c r="J26" s="58"/>
      <c r="K26" s="50" t="s">
        <v>51</v>
      </c>
      <c r="L26" s="47">
        <v>97.43</v>
      </c>
    </row>
    <row r="27" spans="1:12" x14ac:dyDescent="0.25">
      <c r="A27" s="68" t="s">
        <v>53</v>
      </c>
      <c r="B27" s="32">
        <v>-7.7010538389848837E-2</v>
      </c>
      <c r="C27" s="32">
        <v>-1.7142348211104941E-2</v>
      </c>
      <c r="D27" s="32">
        <v>7.5739552355609252E-3</v>
      </c>
      <c r="E27" s="32">
        <v>-1.4702102503469927E-2</v>
      </c>
      <c r="F27" s="32">
        <v>-0.14090436056059141</v>
      </c>
      <c r="G27" s="32">
        <v>-2.8830508250269671E-2</v>
      </c>
      <c r="H27" s="32">
        <v>1.7491786919716201E-2</v>
      </c>
      <c r="I27" s="67">
        <v>-3.0208986182661879E-2</v>
      </c>
      <c r="J27" s="53"/>
      <c r="K27" s="41" t="s">
        <v>52</v>
      </c>
      <c r="L27" s="47">
        <v>97.15</v>
      </c>
    </row>
    <row r="28" spans="1:12" ht="15.75" thickBot="1" x14ac:dyDescent="0.3">
      <c r="A28" s="70" t="s">
        <v>54</v>
      </c>
      <c r="B28" s="71">
        <v>-0.14173400071505182</v>
      </c>
      <c r="C28" s="71">
        <v>-5.0595214554083334E-2</v>
      </c>
      <c r="D28" s="71">
        <v>-4.5324486833919764E-3</v>
      </c>
      <c r="E28" s="71">
        <v>-2.840451248992748E-2</v>
      </c>
      <c r="F28" s="71">
        <v>-0.17319479247008152</v>
      </c>
      <c r="G28" s="71">
        <v>-9.948825510866699E-2</v>
      </c>
      <c r="H28" s="71">
        <v>-1.332337000636441E-2</v>
      </c>
      <c r="I28" s="72">
        <v>-6.0256884763259744E-2</v>
      </c>
      <c r="J28" s="53"/>
      <c r="K28" s="41" t="s">
        <v>53</v>
      </c>
      <c r="L28" s="47">
        <v>93.91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Wholesale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116.64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94.54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95.04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95.29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91.61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86.22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117.42</v>
      </c>
    </row>
    <row r="42" spans="1:12" x14ac:dyDescent="0.25">
      <c r="K42" s="46" t="s">
        <v>49</v>
      </c>
      <c r="L42" s="47">
        <v>94.53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95.76</v>
      </c>
    </row>
    <row r="44" spans="1:12" ht="15.4" customHeight="1" x14ac:dyDescent="0.25">
      <c r="A44" s="26" t="str">
        <f>"Indexed number of payroll jobs in "&amp;$L$1&amp;" each week by age group"</f>
        <v>Indexed number of payroll jobs in Wholesale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96.48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85.83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96.89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95.77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96.82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96.76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98.59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95.64</v>
      </c>
    </row>
    <row r="58" spans="1:12" ht="15.4" customHeight="1" x14ac:dyDescent="0.25">
      <c r="K58" s="41" t="s">
        <v>2</v>
      </c>
      <c r="L58" s="47">
        <v>95.35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Wholesale trade each week by State and Territory</v>
      </c>
      <c r="K59" s="41" t="s">
        <v>1</v>
      </c>
      <c r="L59" s="47">
        <v>104.11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93.93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94.05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95.31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94.86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97.09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91.54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92.78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101.55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95.12</v>
      </c>
    </row>
    <row r="71" spans="1:12" ht="15.4" customHeight="1" x14ac:dyDescent="0.25">
      <c r="K71" s="46" t="s">
        <v>5</v>
      </c>
      <c r="L71" s="47">
        <v>95.01</v>
      </c>
    </row>
    <row r="72" spans="1:12" ht="15.4" customHeight="1" x14ac:dyDescent="0.25">
      <c r="K72" s="46" t="s">
        <v>46</v>
      </c>
      <c r="L72" s="47">
        <v>96.32</v>
      </c>
    </row>
    <row r="73" spans="1:12" ht="15.4" customHeight="1" x14ac:dyDescent="0.25">
      <c r="K73" s="50" t="s">
        <v>4</v>
      </c>
      <c r="L73" s="47">
        <v>95.68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Wholesale trade each week by State and Territory</v>
      </c>
      <c r="K74" s="41" t="s">
        <v>3</v>
      </c>
      <c r="L74" s="47">
        <v>97.95</v>
      </c>
    </row>
    <row r="75" spans="1:12" ht="15.4" customHeight="1" x14ac:dyDescent="0.25">
      <c r="K75" s="41" t="s">
        <v>45</v>
      </c>
      <c r="L75" s="47">
        <v>92.85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103.33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96.92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93.94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96.27</v>
      </c>
    </row>
    <row r="84" spans="1:12" ht="15.4" customHeight="1" x14ac:dyDescent="0.25">
      <c r="K84" s="50" t="s">
        <v>4</v>
      </c>
      <c r="L84" s="47">
        <v>97.29</v>
      </c>
    </row>
    <row r="85" spans="1:12" ht="15.4" customHeight="1" x14ac:dyDescent="0.25">
      <c r="K85" s="41" t="s">
        <v>3</v>
      </c>
      <c r="L85" s="47">
        <v>98.67</v>
      </c>
    </row>
    <row r="86" spans="1:12" ht="15.4" customHeight="1" x14ac:dyDescent="0.25">
      <c r="K86" s="41" t="s">
        <v>45</v>
      </c>
      <c r="L86" s="47">
        <v>96.13</v>
      </c>
    </row>
    <row r="87" spans="1:12" ht="15.4" customHeight="1" x14ac:dyDescent="0.25">
      <c r="K87" s="41" t="s">
        <v>2</v>
      </c>
      <c r="L87" s="47">
        <v>90.24</v>
      </c>
    </row>
    <row r="88" spans="1:12" ht="15.4" customHeight="1" x14ac:dyDescent="0.25">
      <c r="K88" s="41" t="s">
        <v>1</v>
      </c>
      <c r="L88" s="47">
        <v>100.58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94.03</v>
      </c>
    </row>
    <row r="91" spans="1:12" ht="15" customHeight="1" x14ac:dyDescent="0.25">
      <c r="K91" s="46" t="s">
        <v>5</v>
      </c>
      <c r="L91" s="47">
        <v>91.88</v>
      </c>
    </row>
    <row r="92" spans="1:12" ht="15" customHeight="1" x14ac:dyDescent="0.25">
      <c r="A92" s="26"/>
      <c r="K92" s="46" t="s">
        <v>46</v>
      </c>
      <c r="L92" s="47">
        <v>95.09</v>
      </c>
    </row>
    <row r="93" spans="1:12" ht="15" customHeight="1" x14ac:dyDescent="0.25">
      <c r="K93" s="50" t="s">
        <v>4</v>
      </c>
      <c r="L93" s="47">
        <v>95.55</v>
      </c>
    </row>
    <row r="94" spans="1:12" ht="15" customHeight="1" x14ac:dyDescent="0.25">
      <c r="K94" s="41" t="s">
        <v>3</v>
      </c>
      <c r="L94" s="47">
        <v>97.4</v>
      </c>
    </row>
    <row r="95" spans="1:12" ht="15" customHeight="1" x14ac:dyDescent="0.25">
      <c r="K95" s="41" t="s">
        <v>45</v>
      </c>
      <c r="L95" s="47">
        <v>91.37</v>
      </c>
    </row>
    <row r="96" spans="1:12" ht="15" customHeight="1" x14ac:dyDescent="0.25">
      <c r="K96" s="41" t="s">
        <v>2</v>
      </c>
      <c r="L96" s="47">
        <v>86.91</v>
      </c>
    </row>
    <row r="97" spans="1:12" ht="15" customHeight="1" x14ac:dyDescent="0.25">
      <c r="K97" s="41" t="s">
        <v>1</v>
      </c>
      <c r="L97" s="47">
        <v>99.31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94.36</v>
      </c>
    </row>
    <row r="100" spans="1:12" x14ac:dyDescent="0.25">
      <c r="A100" s="25"/>
      <c r="B100" s="24"/>
      <c r="K100" s="46" t="s">
        <v>5</v>
      </c>
      <c r="L100" s="47">
        <v>91.62</v>
      </c>
    </row>
    <row r="101" spans="1:12" x14ac:dyDescent="0.25">
      <c r="A101" s="25"/>
      <c r="B101" s="24"/>
      <c r="K101" s="46" t="s">
        <v>46</v>
      </c>
      <c r="L101" s="47">
        <v>94.62</v>
      </c>
    </row>
    <row r="102" spans="1:12" x14ac:dyDescent="0.25">
      <c r="A102" s="25"/>
      <c r="B102" s="24"/>
      <c r="K102" s="50" t="s">
        <v>4</v>
      </c>
      <c r="L102" s="47">
        <v>96</v>
      </c>
    </row>
    <row r="103" spans="1:12" x14ac:dyDescent="0.25">
      <c r="A103" s="25"/>
      <c r="B103" s="24"/>
      <c r="K103" s="41" t="s">
        <v>3</v>
      </c>
      <c r="L103" s="47">
        <v>97.01</v>
      </c>
    </row>
    <row r="104" spans="1:12" x14ac:dyDescent="0.25">
      <c r="A104" s="25"/>
      <c r="B104" s="24"/>
      <c r="K104" s="41" t="s">
        <v>45</v>
      </c>
      <c r="L104" s="47">
        <v>92.18</v>
      </c>
    </row>
    <row r="105" spans="1:12" x14ac:dyDescent="0.25">
      <c r="A105" s="25"/>
      <c r="B105" s="24"/>
      <c r="K105" s="41" t="s">
        <v>2</v>
      </c>
      <c r="L105" s="47">
        <v>87.95</v>
      </c>
    </row>
    <row r="106" spans="1:12" x14ac:dyDescent="0.25">
      <c r="A106" s="25"/>
      <c r="B106" s="24"/>
      <c r="K106" s="41" t="s">
        <v>1</v>
      </c>
      <c r="L106" s="47">
        <v>97.52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99.966499999999996</v>
      </c>
    </row>
    <row r="110" spans="1:12" x14ac:dyDescent="0.25">
      <c r="K110" s="74">
        <v>43918</v>
      </c>
      <c r="L110" s="47">
        <v>97.928100000000001</v>
      </c>
    </row>
    <row r="111" spans="1:12" x14ac:dyDescent="0.25">
      <c r="K111" s="74">
        <v>43925</v>
      </c>
      <c r="L111" s="47">
        <v>96.073599999999999</v>
      </c>
    </row>
    <row r="112" spans="1:12" x14ac:dyDescent="0.25">
      <c r="K112" s="74">
        <v>43932</v>
      </c>
      <c r="L112" s="47">
        <v>95.1614</v>
      </c>
    </row>
    <row r="113" spans="11:12" x14ac:dyDescent="0.25">
      <c r="K113" s="74">
        <v>43939</v>
      </c>
      <c r="L113" s="47">
        <v>95.076300000000003</v>
      </c>
    </row>
    <row r="114" spans="11:12" x14ac:dyDescent="0.25">
      <c r="K114" s="74">
        <v>43946</v>
      </c>
      <c r="L114" s="47">
        <v>94.858500000000006</v>
      </c>
    </row>
    <row r="115" spans="11:12" x14ac:dyDescent="0.25">
      <c r="K115" s="74">
        <v>43953</v>
      </c>
      <c r="L115" s="47">
        <v>94.697900000000004</v>
      </c>
    </row>
    <row r="116" spans="11:12" x14ac:dyDescent="0.25">
      <c r="K116" s="74">
        <v>43960</v>
      </c>
      <c r="L116" s="47">
        <v>95.090900000000005</v>
      </c>
    </row>
    <row r="117" spans="11:12" x14ac:dyDescent="0.25">
      <c r="K117" s="74">
        <v>43967</v>
      </c>
      <c r="L117" s="47">
        <v>96.0505</v>
      </c>
    </row>
    <row r="118" spans="11:12" x14ac:dyDescent="0.25">
      <c r="K118" s="74">
        <v>43974</v>
      </c>
      <c r="L118" s="47">
        <v>95.940799999999996</v>
      </c>
    </row>
    <row r="119" spans="11:12" x14ac:dyDescent="0.25">
      <c r="K119" s="74">
        <v>43981</v>
      </c>
      <c r="L119" s="47">
        <v>96.067499999999995</v>
      </c>
    </row>
    <row r="120" spans="11:12" x14ac:dyDescent="0.25">
      <c r="K120" s="74">
        <v>43988</v>
      </c>
      <c r="L120" s="47">
        <v>96.288700000000006</v>
      </c>
    </row>
    <row r="121" spans="11:12" x14ac:dyDescent="0.25">
      <c r="K121" s="74">
        <v>43995</v>
      </c>
      <c r="L121" s="47">
        <v>96.421400000000006</v>
      </c>
    </row>
    <row r="122" spans="11:12" x14ac:dyDescent="0.25">
      <c r="K122" s="74">
        <v>44002</v>
      </c>
      <c r="L122" s="47">
        <v>95.590800000000002</v>
      </c>
    </row>
    <row r="123" spans="11:12" x14ac:dyDescent="0.25">
      <c r="K123" s="74">
        <v>44009</v>
      </c>
      <c r="L123" s="47">
        <v>94.167900000000003</v>
      </c>
    </row>
    <row r="124" spans="11:12" x14ac:dyDescent="0.25">
      <c r="K124" s="74">
        <v>44016</v>
      </c>
      <c r="L124" s="47">
        <v>95.443700000000007</v>
      </c>
    </row>
    <row r="125" spans="11:12" x14ac:dyDescent="0.25">
      <c r="K125" s="74">
        <v>44023</v>
      </c>
      <c r="L125" s="47">
        <v>97.313699999999997</v>
      </c>
    </row>
    <row r="126" spans="11:12" x14ac:dyDescent="0.25">
      <c r="K126" s="74">
        <v>44030</v>
      </c>
      <c r="L126" s="47">
        <v>97.314899999999994</v>
      </c>
    </row>
    <row r="127" spans="11:12" x14ac:dyDescent="0.25">
      <c r="K127" s="74">
        <v>44037</v>
      </c>
      <c r="L127" s="47">
        <v>97.352900000000005</v>
      </c>
    </row>
    <row r="128" spans="11:12" x14ac:dyDescent="0.25">
      <c r="K128" s="74">
        <v>44044</v>
      </c>
      <c r="L128" s="47">
        <v>97.057599999999994</v>
      </c>
    </row>
    <row r="129" spans="1:12" x14ac:dyDescent="0.25">
      <c r="K129" s="74">
        <v>44051</v>
      </c>
      <c r="L129" s="47">
        <v>96.529399999999995</v>
      </c>
    </row>
    <row r="130" spans="1:12" x14ac:dyDescent="0.25">
      <c r="K130" s="74">
        <v>44058</v>
      </c>
      <c r="L130" s="47">
        <v>96.836600000000004</v>
      </c>
    </row>
    <row r="131" spans="1:12" x14ac:dyDescent="0.25">
      <c r="K131" s="74">
        <v>44065</v>
      </c>
      <c r="L131" s="47">
        <v>96.711200000000005</v>
      </c>
    </row>
    <row r="132" spans="1:12" x14ac:dyDescent="0.25">
      <c r="K132" s="74">
        <v>44072</v>
      </c>
      <c r="L132" s="47">
        <v>96.501800000000003</v>
      </c>
    </row>
    <row r="133" spans="1:12" x14ac:dyDescent="0.25">
      <c r="K133" s="74">
        <v>44079</v>
      </c>
      <c r="L133" s="47">
        <v>96.6233</v>
      </c>
    </row>
    <row r="134" spans="1:12" x14ac:dyDescent="0.25">
      <c r="K134" s="74">
        <v>44086</v>
      </c>
      <c r="L134" s="47">
        <v>96.902199999999993</v>
      </c>
    </row>
    <row r="135" spans="1:12" x14ac:dyDescent="0.25">
      <c r="K135" s="74">
        <v>44093</v>
      </c>
      <c r="L135" s="47">
        <v>96.786600000000007</v>
      </c>
    </row>
    <row r="136" spans="1:12" x14ac:dyDescent="0.25">
      <c r="K136" s="74">
        <v>44100</v>
      </c>
      <c r="L136" s="47">
        <v>96.501599999999996</v>
      </c>
    </row>
    <row r="137" spans="1:12" x14ac:dyDescent="0.25">
      <c r="K137" s="74">
        <v>44107</v>
      </c>
      <c r="L137" s="47">
        <v>96.044200000000004</v>
      </c>
    </row>
    <row r="138" spans="1:12" x14ac:dyDescent="0.25">
      <c r="K138" s="74">
        <v>44114</v>
      </c>
      <c r="L138" s="47">
        <v>94.743600000000001</v>
      </c>
    </row>
    <row r="139" spans="1:12" x14ac:dyDescent="0.25">
      <c r="A139" s="25"/>
      <c r="B139" s="24"/>
      <c r="K139" s="74">
        <v>44121</v>
      </c>
      <c r="L139" s="47">
        <v>95.372699999999995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99.818399999999997</v>
      </c>
    </row>
    <row r="152" spans="11:12" x14ac:dyDescent="0.25">
      <c r="K152" s="74">
        <v>43918</v>
      </c>
      <c r="L152" s="47">
        <v>97.234999999999999</v>
      </c>
    </row>
    <row r="153" spans="11:12" x14ac:dyDescent="0.25">
      <c r="K153" s="74">
        <v>43925</v>
      </c>
      <c r="L153" s="47">
        <v>97.262</v>
      </c>
    </row>
    <row r="154" spans="11:12" x14ac:dyDescent="0.25">
      <c r="K154" s="74">
        <v>43932</v>
      </c>
      <c r="L154" s="47">
        <v>91.7607</v>
      </c>
    </row>
    <row r="155" spans="11:12" x14ac:dyDescent="0.25">
      <c r="K155" s="74">
        <v>43939</v>
      </c>
      <c r="L155" s="47">
        <v>89.627399999999994</v>
      </c>
    </row>
    <row r="156" spans="11:12" x14ac:dyDescent="0.25">
      <c r="K156" s="74">
        <v>43946</v>
      </c>
      <c r="L156" s="47">
        <v>89.851299999999995</v>
      </c>
    </row>
    <row r="157" spans="11:12" x14ac:dyDescent="0.25">
      <c r="K157" s="74">
        <v>43953</v>
      </c>
      <c r="L157" s="47">
        <v>90.864699999999999</v>
      </c>
    </row>
    <row r="158" spans="11:12" x14ac:dyDescent="0.25">
      <c r="K158" s="74">
        <v>43960</v>
      </c>
      <c r="L158" s="47">
        <v>87.17</v>
      </c>
    </row>
    <row r="159" spans="11:12" x14ac:dyDescent="0.25">
      <c r="K159" s="74">
        <v>43967</v>
      </c>
      <c r="L159" s="47">
        <v>86.997</v>
      </c>
    </row>
    <row r="160" spans="11:12" x14ac:dyDescent="0.25">
      <c r="K160" s="74">
        <v>43974</v>
      </c>
      <c r="L160" s="47">
        <v>86.340800000000002</v>
      </c>
    </row>
    <row r="161" spans="11:12" x14ac:dyDescent="0.25">
      <c r="K161" s="74">
        <v>43981</v>
      </c>
      <c r="L161" s="47">
        <v>87.447900000000004</v>
      </c>
    </row>
    <row r="162" spans="11:12" x14ac:dyDescent="0.25">
      <c r="K162" s="74">
        <v>43988</v>
      </c>
      <c r="L162" s="47">
        <v>89.900499999999994</v>
      </c>
    </row>
    <row r="163" spans="11:12" x14ac:dyDescent="0.25">
      <c r="K163" s="74">
        <v>43995</v>
      </c>
      <c r="L163" s="47">
        <v>89.941699999999997</v>
      </c>
    </row>
    <row r="164" spans="11:12" x14ac:dyDescent="0.25">
      <c r="K164" s="74">
        <v>44002</v>
      </c>
      <c r="L164" s="47">
        <v>90.352800000000002</v>
      </c>
    </row>
    <row r="165" spans="11:12" x14ac:dyDescent="0.25">
      <c r="K165" s="74">
        <v>44009</v>
      </c>
      <c r="L165" s="47">
        <v>90.636499999999998</v>
      </c>
    </row>
    <row r="166" spans="11:12" x14ac:dyDescent="0.25">
      <c r="K166" s="74">
        <v>44016</v>
      </c>
      <c r="L166" s="47">
        <v>96.561199999999999</v>
      </c>
    </row>
    <row r="167" spans="11:12" x14ac:dyDescent="0.25">
      <c r="K167" s="74">
        <v>44023</v>
      </c>
      <c r="L167" s="47">
        <v>92.159599999999998</v>
      </c>
    </row>
    <row r="168" spans="11:12" x14ac:dyDescent="0.25">
      <c r="K168" s="74">
        <v>44030</v>
      </c>
      <c r="L168" s="47">
        <v>90.859800000000007</v>
      </c>
    </row>
    <row r="169" spans="11:12" x14ac:dyDescent="0.25">
      <c r="K169" s="74">
        <v>44037</v>
      </c>
      <c r="L169" s="47">
        <v>90.499399999999994</v>
      </c>
    </row>
    <row r="170" spans="11:12" x14ac:dyDescent="0.25">
      <c r="K170" s="74">
        <v>44044</v>
      </c>
      <c r="L170" s="47">
        <v>90.895799999999994</v>
      </c>
    </row>
    <row r="171" spans="11:12" x14ac:dyDescent="0.25">
      <c r="K171" s="74">
        <v>44051</v>
      </c>
      <c r="L171" s="47">
        <v>90.41</v>
      </c>
    </row>
    <row r="172" spans="11:12" x14ac:dyDescent="0.25">
      <c r="K172" s="74">
        <v>44058</v>
      </c>
      <c r="L172" s="47">
        <v>90.341499999999996</v>
      </c>
    </row>
    <row r="173" spans="11:12" x14ac:dyDescent="0.25">
      <c r="K173" s="74">
        <v>44065</v>
      </c>
      <c r="L173" s="47">
        <v>89.340500000000006</v>
      </c>
    </row>
    <row r="174" spans="11:12" x14ac:dyDescent="0.25">
      <c r="K174" s="74">
        <v>44072</v>
      </c>
      <c r="L174" s="47">
        <v>89.866200000000006</v>
      </c>
    </row>
    <row r="175" spans="11:12" x14ac:dyDescent="0.25">
      <c r="K175" s="74">
        <v>44079</v>
      </c>
      <c r="L175" s="47">
        <v>91.719899999999996</v>
      </c>
    </row>
    <row r="176" spans="11:12" x14ac:dyDescent="0.25">
      <c r="K176" s="74">
        <v>44086</v>
      </c>
      <c r="L176" s="47">
        <v>91.257999999999996</v>
      </c>
    </row>
    <row r="177" spans="11:12" x14ac:dyDescent="0.25">
      <c r="K177" s="74">
        <v>44093</v>
      </c>
      <c r="L177" s="47">
        <v>92.041300000000007</v>
      </c>
    </row>
    <row r="178" spans="11:12" x14ac:dyDescent="0.25">
      <c r="K178" s="74">
        <v>44100</v>
      </c>
      <c r="L178" s="47">
        <v>91.910899999999998</v>
      </c>
    </row>
    <row r="179" spans="11:12" x14ac:dyDescent="0.25">
      <c r="K179" s="74">
        <v>44107</v>
      </c>
      <c r="L179" s="47">
        <v>90.502799999999993</v>
      </c>
    </row>
    <row r="180" spans="11:12" x14ac:dyDescent="0.25">
      <c r="K180" s="74">
        <v>44114</v>
      </c>
      <c r="L180" s="47">
        <v>87.492199999999997</v>
      </c>
    </row>
    <row r="181" spans="11:12" x14ac:dyDescent="0.25">
      <c r="K181" s="74">
        <v>44121</v>
      </c>
      <c r="L181" s="47">
        <v>88.863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410A-29A8-4C22-8FD8-F10510E0D25E}">
  <sheetPr codeName="Sheet1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Retail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-2.5861652578920147E-2</v>
      </c>
      <c r="C10" s="32">
        <v>5.0068951208810386E-3</v>
      </c>
      <c r="D10" s="32">
        <v>1.0765144430714413E-2</v>
      </c>
      <c r="E10" s="32">
        <v>-6.0264763192963144E-4</v>
      </c>
      <c r="F10" s="32">
        <v>-3.5107715202455481E-2</v>
      </c>
      <c r="G10" s="32">
        <v>-4.0617140219994519E-2</v>
      </c>
      <c r="H10" s="32">
        <v>-5.3654364554049927E-3</v>
      </c>
      <c r="I10" s="67">
        <v>-1.946441302589963E-2</v>
      </c>
      <c r="J10" s="46"/>
      <c r="K10" s="46"/>
      <c r="L10" s="47"/>
    </row>
    <row r="11" spans="1:12" x14ac:dyDescent="0.25">
      <c r="A11" s="68" t="s">
        <v>6</v>
      </c>
      <c r="B11" s="32">
        <v>-2.2857244299269497E-2</v>
      </c>
      <c r="C11" s="32">
        <v>4.0087675830473568E-3</v>
      </c>
      <c r="D11" s="32">
        <v>1.2494987460988094E-2</v>
      </c>
      <c r="E11" s="32">
        <v>-2.6113333088711999E-3</v>
      </c>
      <c r="F11" s="32">
        <v>-1.3961182435441089E-2</v>
      </c>
      <c r="G11" s="32">
        <v>-8.34338072346541E-3</v>
      </c>
      <c r="H11" s="32">
        <v>3.1317435132629523E-3</v>
      </c>
      <c r="I11" s="67">
        <v>-1.1682780904714751E-2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-7.2357039686360758E-2</v>
      </c>
      <c r="C12" s="32">
        <v>-2.6399313746514608E-3</v>
      </c>
      <c r="D12" s="32">
        <v>3.6576535680932221E-3</v>
      </c>
      <c r="E12" s="32">
        <v>-2.9752299125609394E-3</v>
      </c>
      <c r="F12" s="32">
        <v>-0.10171381623557441</v>
      </c>
      <c r="G12" s="32">
        <v>-8.5563833836970637E-2</v>
      </c>
      <c r="H12" s="32">
        <v>-7.5115953542947977E-3</v>
      </c>
      <c r="I12" s="67">
        <v>-4.0878756470194788E-2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1.0994500394807982E-2</v>
      </c>
      <c r="C13" s="32">
        <v>6.5141018273762175E-3</v>
      </c>
      <c r="D13" s="32">
        <v>1.4268282513828279E-2</v>
      </c>
      <c r="E13" s="32">
        <v>1.020209421170204E-3</v>
      </c>
      <c r="F13" s="32">
        <v>6.3795299883313561E-3</v>
      </c>
      <c r="G13" s="32">
        <v>-2.6190017732423687E-2</v>
      </c>
      <c r="H13" s="32">
        <v>-6.8054407745031797E-3</v>
      </c>
      <c r="I13" s="67">
        <v>-7.0706894077263716E-3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-6.0592416462196264E-3</v>
      </c>
      <c r="C14" s="32">
        <v>2.3880449227401845E-2</v>
      </c>
      <c r="D14" s="32">
        <v>1.8506201480060547E-2</v>
      </c>
      <c r="E14" s="32">
        <v>8.9505772473730261E-4</v>
      </c>
      <c r="F14" s="32">
        <v>-1.4608951172506712E-3</v>
      </c>
      <c r="G14" s="32">
        <v>-1.6562501745689184E-2</v>
      </c>
      <c r="H14" s="32">
        <v>-2.2909032338499502E-3</v>
      </c>
      <c r="I14" s="67">
        <v>-4.508505893461634E-3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-4.56012057110744E-3</v>
      </c>
      <c r="C15" s="32">
        <v>7.7613260865641021E-3</v>
      </c>
      <c r="D15" s="32">
        <v>9.9771080085777619E-3</v>
      </c>
      <c r="E15" s="32">
        <v>6.2641694967722206E-3</v>
      </c>
      <c r="F15" s="32">
        <v>-2.0844289186702558E-2</v>
      </c>
      <c r="G15" s="32">
        <v>-6.3354912344121272E-2</v>
      </c>
      <c r="H15" s="32">
        <v>-2.1088510279636652E-2</v>
      </c>
      <c r="I15" s="67">
        <v>-2.9453771610168267E-2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-1.8324335996545038E-2</v>
      </c>
      <c r="C16" s="32">
        <v>1.9633965818866894E-2</v>
      </c>
      <c r="D16" s="32">
        <v>1.2728892849186879E-2</v>
      </c>
      <c r="E16" s="32">
        <v>7.5798109505975653E-4</v>
      </c>
      <c r="F16" s="32">
        <v>-4.7893675448617223E-2</v>
      </c>
      <c r="G16" s="32">
        <v>-5.7414640361896696E-2</v>
      </c>
      <c r="H16" s="32">
        <v>-2.7047088347681658E-2</v>
      </c>
      <c r="I16" s="67">
        <v>-1.4237783281313199E-2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1.7006096184240205E-2</v>
      </c>
      <c r="C17" s="32">
        <v>1.1297709923663968E-2</v>
      </c>
      <c r="D17" s="32">
        <v>1.5286825200045095E-2</v>
      </c>
      <c r="E17" s="32">
        <v>7.1509648127128234E-3</v>
      </c>
      <c r="F17" s="32">
        <v>7.278759730883877E-3</v>
      </c>
      <c r="G17" s="32">
        <v>-3.6592868861938022E-2</v>
      </c>
      <c r="H17" s="32">
        <v>-1.6449609773862006E-3</v>
      </c>
      <c r="I17" s="67">
        <v>-1.0346784045658475E-2</v>
      </c>
      <c r="J17" s="46"/>
      <c r="K17" s="46"/>
      <c r="L17" s="47"/>
    </row>
    <row r="18" spans="1:12" x14ac:dyDescent="0.25">
      <c r="A18" s="69" t="s">
        <v>1</v>
      </c>
      <c r="B18" s="32">
        <v>-2.4936552352443631E-2</v>
      </c>
      <c r="C18" s="32">
        <v>2.1268057784911143E-3</v>
      </c>
      <c r="D18" s="32">
        <v>1.1189094344715933E-2</v>
      </c>
      <c r="E18" s="32">
        <v>-2.1548821548821318E-3</v>
      </c>
      <c r="F18" s="32">
        <v>-5.9917578112148595E-2</v>
      </c>
      <c r="G18" s="32">
        <v>-4.2044017892933883E-2</v>
      </c>
      <c r="H18" s="32">
        <v>-1.4476436106386492E-2</v>
      </c>
      <c r="I18" s="67">
        <v>1.9168449878134597E-2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-3.1516888496729956E-2</v>
      </c>
      <c r="C20" s="32">
        <v>-2.5706859532148574E-4</v>
      </c>
      <c r="D20" s="32">
        <v>1.4723548924338914E-2</v>
      </c>
      <c r="E20" s="32">
        <v>-5.2666888774285381E-3</v>
      </c>
      <c r="F20" s="32">
        <v>-4.2191936796999729E-2</v>
      </c>
      <c r="G20" s="32">
        <v>-3.3699700908142893E-2</v>
      </c>
      <c r="H20" s="32">
        <v>2.4505043331313203E-3</v>
      </c>
      <c r="I20" s="67">
        <v>-2.2297838825163563E-2</v>
      </c>
      <c r="J20" s="46"/>
      <c r="K20" s="46"/>
      <c r="L20" s="46"/>
    </row>
    <row r="21" spans="1:12" x14ac:dyDescent="0.25">
      <c r="A21" s="68" t="s">
        <v>13</v>
      </c>
      <c r="B21" s="32">
        <v>-5.5904667566136657E-2</v>
      </c>
      <c r="C21" s="32">
        <v>-7.3004338394788704E-4</v>
      </c>
      <c r="D21" s="32">
        <v>4.1472953408911994E-3</v>
      </c>
      <c r="E21" s="32">
        <v>1.3150475636152237E-3</v>
      </c>
      <c r="F21" s="32">
        <v>-4.2720221482493437E-2</v>
      </c>
      <c r="G21" s="32">
        <v>-5.4400652941590688E-2</v>
      </c>
      <c r="H21" s="32">
        <v>-1.3293996525093665E-2</v>
      </c>
      <c r="I21" s="67">
        <v>-1.766782690836366E-2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0.20413520501176707</v>
      </c>
      <c r="C22" s="32">
        <v>8.9257512949483919E-2</v>
      </c>
      <c r="D22" s="32">
        <v>4.3130895464530417E-2</v>
      </c>
      <c r="E22" s="32">
        <v>1.7701765793145752E-2</v>
      </c>
      <c r="F22" s="32">
        <v>0.40745062939297605</v>
      </c>
      <c r="G22" s="32">
        <v>8.1325632084476629E-2</v>
      </c>
      <c r="H22" s="32">
        <v>-2.4159334565291957E-2</v>
      </c>
      <c r="I22" s="67">
        <v>-8.1285970807640773E-3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-6.6423519177494339E-2</v>
      </c>
      <c r="C23" s="32">
        <v>4.5096788986502823E-3</v>
      </c>
      <c r="D23" s="32">
        <v>6.9735574349640839E-3</v>
      </c>
      <c r="E23" s="32">
        <v>3.348771380009774E-3</v>
      </c>
      <c r="F23" s="32">
        <v>-3.4599384235100894E-2</v>
      </c>
      <c r="G23" s="32">
        <v>-7.5879478411224888E-3</v>
      </c>
      <c r="H23" s="32">
        <v>-1.0887802781232359E-2</v>
      </c>
      <c r="I23" s="67">
        <v>7.0011716104176891E-3</v>
      </c>
      <c r="J23" s="46"/>
      <c r="K23" s="46" t="s">
        <v>48</v>
      </c>
      <c r="L23" s="47">
        <v>110.55</v>
      </c>
    </row>
    <row r="24" spans="1:12" x14ac:dyDescent="0.25">
      <c r="A24" s="68" t="s">
        <v>50</v>
      </c>
      <c r="B24" s="32">
        <v>-3.9652423438158002E-2</v>
      </c>
      <c r="C24" s="32">
        <v>-8.1655380289382684E-3</v>
      </c>
      <c r="D24" s="32">
        <v>8.6632858788677769E-3</v>
      </c>
      <c r="E24" s="32">
        <v>-3.893602196811341E-3</v>
      </c>
      <c r="F24" s="32">
        <v>-4.3660645062088554E-2</v>
      </c>
      <c r="G24" s="32">
        <v>-4.4377345249289935E-2</v>
      </c>
      <c r="H24" s="32">
        <v>-2.2365365829501993E-4</v>
      </c>
      <c r="I24" s="67">
        <v>-2.1547201790279802E-2</v>
      </c>
      <c r="J24" s="46"/>
      <c r="K24" s="46" t="s">
        <v>49</v>
      </c>
      <c r="L24" s="47">
        <v>92.94</v>
      </c>
    </row>
    <row r="25" spans="1:12" x14ac:dyDescent="0.25">
      <c r="A25" s="68" t="s">
        <v>51</v>
      </c>
      <c r="B25" s="32">
        <v>-2.4935205183585274E-2</v>
      </c>
      <c r="C25" s="32">
        <v>-5.1868174600602224E-3</v>
      </c>
      <c r="D25" s="32">
        <v>9.4815623499702184E-3</v>
      </c>
      <c r="E25" s="32">
        <v>-2.9442236823123968E-3</v>
      </c>
      <c r="F25" s="32">
        <v>-4.8061158249686375E-2</v>
      </c>
      <c r="G25" s="32">
        <v>-8.096611738002546E-2</v>
      </c>
      <c r="H25" s="32">
        <v>2.0189648476036659E-3</v>
      </c>
      <c r="I25" s="67">
        <v>-4.0755758107089202E-2</v>
      </c>
      <c r="J25" s="46"/>
      <c r="K25" s="46" t="s">
        <v>50</v>
      </c>
      <c r="L25" s="47">
        <v>96.83</v>
      </c>
    </row>
    <row r="26" spans="1:12" ht="17.25" customHeight="1" x14ac:dyDescent="0.25">
      <c r="A26" s="68" t="s">
        <v>52</v>
      </c>
      <c r="B26" s="32">
        <v>-2.8340448121032424E-2</v>
      </c>
      <c r="C26" s="32">
        <v>-4.1778120324612589E-3</v>
      </c>
      <c r="D26" s="32">
        <v>6.5768972259563352E-3</v>
      </c>
      <c r="E26" s="32">
        <v>-2.7420632502589415E-3</v>
      </c>
      <c r="F26" s="32">
        <v>-5.3241169272234212E-2</v>
      </c>
      <c r="G26" s="32">
        <v>-5.437285007435344E-2</v>
      </c>
      <c r="H26" s="32">
        <v>1.5334835934055491E-4</v>
      </c>
      <c r="I26" s="67">
        <v>-2.5550433176556919E-2</v>
      </c>
      <c r="J26" s="58"/>
      <c r="K26" s="50" t="s">
        <v>51</v>
      </c>
      <c r="L26" s="47">
        <v>98.01</v>
      </c>
    </row>
    <row r="27" spans="1:12" x14ac:dyDescent="0.25">
      <c r="A27" s="68" t="s">
        <v>53</v>
      </c>
      <c r="B27" s="32">
        <v>-7.5053322271664613E-2</v>
      </c>
      <c r="C27" s="32">
        <v>-1.2364263050235968E-2</v>
      </c>
      <c r="D27" s="32">
        <v>2.7200627933217092E-3</v>
      </c>
      <c r="E27" s="32">
        <v>-5.6907793115782423E-3</v>
      </c>
      <c r="F27" s="32">
        <v>-8.0444410347422446E-2</v>
      </c>
      <c r="G27" s="32">
        <v>-3.6496006170528061E-2</v>
      </c>
      <c r="H27" s="32">
        <v>-3.8740194998908573E-3</v>
      </c>
      <c r="I27" s="67">
        <v>-7.021031518653853E-3</v>
      </c>
      <c r="J27" s="53"/>
      <c r="K27" s="41" t="s">
        <v>52</v>
      </c>
      <c r="L27" s="47">
        <v>97.57</v>
      </c>
    </row>
    <row r="28" spans="1:12" ht="15.75" thickBot="1" x14ac:dyDescent="0.3">
      <c r="A28" s="70" t="s">
        <v>54</v>
      </c>
      <c r="B28" s="71">
        <v>-0.13745038328257908</v>
      </c>
      <c r="C28" s="71">
        <v>-5.1494226327944648E-2</v>
      </c>
      <c r="D28" s="71">
        <v>-3.6317321688501547E-3</v>
      </c>
      <c r="E28" s="71">
        <v>-2.5992438563327003E-2</v>
      </c>
      <c r="F28" s="71">
        <v>-0.14616676736040835</v>
      </c>
      <c r="G28" s="71">
        <v>-0.10468449722421702</v>
      </c>
      <c r="H28" s="71">
        <v>-6.3615056143861981E-4</v>
      </c>
      <c r="I28" s="72">
        <v>-7.5227274321007398E-2</v>
      </c>
      <c r="J28" s="53"/>
      <c r="K28" s="41" t="s">
        <v>53</v>
      </c>
      <c r="L28" s="47">
        <v>93.65</v>
      </c>
    </row>
    <row r="29" spans="1:12" ht="26.25" customHeight="1" x14ac:dyDescent="0.25">
      <c r="A29" s="100" t="s">
        <v>71</v>
      </c>
      <c r="B29" s="100"/>
      <c r="C29" s="100"/>
      <c r="D29" s="100"/>
      <c r="E29" s="100"/>
      <c r="F29" s="100"/>
      <c r="G29" s="100"/>
      <c r="H29" s="100"/>
      <c r="I29" s="100"/>
      <c r="J29" s="53"/>
      <c r="K29" s="41" t="s">
        <v>54</v>
      </c>
      <c r="L29" s="47">
        <v>90.94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Retail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115.43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92.71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95.21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96.59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96.53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92.24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86.57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120.41</v>
      </c>
    </row>
    <row r="42" spans="1:12" x14ac:dyDescent="0.25">
      <c r="K42" s="46" t="s">
        <v>49</v>
      </c>
      <c r="L42" s="47">
        <v>93.36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96.03</v>
      </c>
    </row>
    <row r="44" spans="1:12" ht="15.4" customHeight="1" x14ac:dyDescent="0.25">
      <c r="A44" s="26" t="str">
        <f>"Indexed number of payroll jobs in "&amp;$L$1&amp;" each week by age group"</f>
        <v>Indexed number of payroll jobs in Retail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97.51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86.25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96.61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94.63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100.06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96.51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97.93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95.61</v>
      </c>
    </row>
    <row r="58" spans="1:12" ht="15.4" customHeight="1" x14ac:dyDescent="0.25">
      <c r="K58" s="41" t="s">
        <v>2</v>
      </c>
      <c r="L58" s="47">
        <v>98.25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Retail trade each week by State and Territory</v>
      </c>
      <c r="K59" s="41" t="s">
        <v>1</v>
      </c>
      <c r="L59" s="47">
        <v>97.02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94.83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93.55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98.35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95.74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96.63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94.84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97.2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95.23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96.43</v>
      </c>
    </row>
    <row r="71" spans="1:12" ht="15.4" customHeight="1" x14ac:dyDescent="0.25">
      <c r="K71" s="46" t="s">
        <v>5</v>
      </c>
      <c r="L71" s="47">
        <v>94.34</v>
      </c>
    </row>
    <row r="72" spans="1:12" ht="15.4" customHeight="1" x14ac:dyDescent="0.25">
      <c r="K72" s="46" t="s">
        <v>46</v>
      </c>
      <c r="L72" s="47">
        <v>100.12</v>
      </c>
    </row>
    <row r="73" spans="1:12" ht="15.4" customHeight="1" x14ac:dyDescent="0.25">
      <c r="K73" s="50" t="s">
        <v>4</v>
      </c>
      <c r="L73" s="47">
        <v>97.71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Retail trade each week by State and Territory</v>
      </c>
      <c r="K74" s="41" t="s">
        <v>3</v>
      </c>
      <c r="L74" s="47">
        <v>97.83</v>
      </c>
    </row>
    <row r="75" spans="1:12" ht="15.4" customHeight="1" x14ac:dyDescent="0.25">
      <c r="K75" s="41" t="s">
        <v>45</v>
      </c>
      <c r="L75" s="47">
        <v>96.39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99.98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96.45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95.25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89.87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97.96</v>
      </c>
    </row>
    <row r="84" spans="1:12" ht="15.4" customHeight="1" x14ac:dyDescent="0.25">
      <c r="K84" s="50" t="s">
        <v>4</v>
      </c>
      <c r="L84" s="47">
        <v>94.62</v>
      </c>
    </row>
    <row r="85" spans="1:12" ht="15.4" customHeight="1" x14ac:dyDescent="0.25">
      <c r="K85" s="41" t="s">
        <v>3</v>
      </c>
      <c r="L85" s="47">
        <v>96.77</v>
      </c>
    </row>
    <row r="86" spans="1:12" ht="15.4" customHeight="1" x14ac:dyDescent="0.25">
      <c r="K86" s="41" t="s">
        <v>45</v>
      </c>
      <c r="L86" s="47">
        <v>94.09</v>
      </c>
    </row>
    <row r="87" spans="1:12" ht="15.4" customHeight="1" x14ac:dyDescent="0.25">
      <c r="K87" s="41" t="s">
        <v>2</v>
      </c>
      <c r="L87" s="47">
        <v>99.43</v>
      </c>
    </row>
    <row r="88" spans="1:12" ht="15.4" customHeight="1" x14ac:dyDescent="0.25">
      <c r="K88" s="41" t="s">
        <v>1</v>
      </c>
      <c r="L88" s="47">
        <v>93.95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94.56</v>
      </c>
    </row>
    <row r="91" spans="1:12" ht="15" customHeight="1" x14ac:dyDescent="0.25">
      <c r="K91" s="46" t="s">
        <v>5</v>
      </c>
      <c r="L91" s="47">
        <v>89.31</v>
      </c>
    </row>
    <row r="92" spans="1:12" ht="15" customHeight="1" x14ac:dyDescent="0.25">
      <c r="A92" s="26"/>
      <c r="K92" s="46" t="s">
        <v>46</v>
      </c>
      <c r="L92" s="47">
        <v>97.18</v>
      </c>
    </row>
    <row r="93" spans="1:12" ht="15" customHeight="1" x14ac:dyDescent="0.25">
      <c r="K93" s="50" t="s">
        <v>4</v>
      </c>
      <c r="L93" s="47">
        <v>95.39</v>
      </c>
    </row>
    <row r="94" spans="1:12" ht="15" customHeight="1" x14ac:dyDescent="0.25">
      <c r="K94" s="41" t="s">
        <v>3</v>
      </c>
      <c r="L94" s="47">
        <v>96.74</v>
      </c>
    </row>
    <row r="95" spans="1:12" ht="15" customHeight="1" x14ac:dyDescent="0.25">
      <c r="K95" s="41" t="s">
        <v>45</v>
      </c>
      <c r="L95" s="47">
        <v>95.21</v>
      </c>
    </row>
    <row r="96" spans="1:12" ht="15" customHeight="1" x14ac:dyDescent="0.25">
      <c r="K96" s="41" t="s">
        <v>2</v>
      </c>
      <c r="L96" s="47">
        <v>99.34</v>
      </c>
    </row>
    <row r="97" spans="1:12" ht="15" customHeight="1" x14ac:dyDescent="0.25">
      <c r="K97" s="41" t="s">
        <v>1</v>
      </c>
      <c r="L97" s="47">
        <v>93.21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95.12</v>
      </c>
    </row>
    <row r="100" spans="1:12" x14ac:dyDescent="0.25">
      <c r="A100" s="25"/>
      <c r="B100" s="24"/>
      <c r="K100" s="46" t="s">
        <v>5</v>
      </c>
      <c r="L100" s="47">
        <v>88.95</v>
      </c>
    </row>
    <row r="101" spans="1:12" x14ac:dyDescent="0.25">
      <c r="A101" s="25"/>
      <c r="B101" s="24"/>
      <c r="K101" s="46" t="s">
        <v>46</v>
      </c>
      <c r="L101" s="47">
        <v>97.98</v>
      </c>
    </row>
    <row r="102" spans="1:12" x14ac:dyDescent="0.25">
      <c r="A102" s="25"/>
      <c r="B102" s="24"/>
      <c r="K102" s="50" t="s">
        <v>4</v>
      </c>
      <c r="L102" s="47">
        <v>96.59</v>
      </c>
    </row>
    <row r="103" spans="1:12" x14ac:dyDescent="0.25">
      <c r="A103" s="25"/>
      <c r="B103" s="24"/>
      <c r="K103" s="41" t="s">
        <v>3</v>
      </c>
      <c r="L103" s="47">
        <v>97.14</v>
      </c>
    </row>
    <row r="104" spans="1:12" x14ac:dyDescent="0.25">
      <c r="A104" s="25"/>
      <c r="B104" s="24"/>
      <c r="K104" s="41" t="s">
        <v>45</v>
      </c>
      <c r="L104" s="47">
        <v>95.86</v>
      </c>
    </row>
    <row r="105" spans="1:12" x14ac:dyDescent="0.25">
      <c r="A105" s="25"/>
      <c r="B105" s="24"/>
      <c r="K105" s="41" t="s">
        <v>2</v>
      </c>
      <c r="L105" s="47">
        <v>99.53</v>
      </c>
    </row>
    <row r="106" spans="1:12" x14ac:dyDescent="0.25">
      <c r="A106" s="25"/>
      <c r="B106" s="24"/>
      <c r="K106" s="41" t="s">
        <v>1</v>
      </c>
      <c r="L106" s="47">
        <v>93.78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100.15089999999999</v>
      </c>
    </row>
    <row r="110" spans="1:12" x14ac:dyDescent="0.25">
      <c r="K110" s="74">
        <v>43918</v>
      </c>
      <c r="L110" s="47">
        <v>96.4345</v>
      </c>
    </row>
    <row r="111" spans="1:12" x14ac:dyDescent="0.25">
      <c r="K111" s="74">
        <v>43925</v>
      </c>
      <c r="L111" s="47">
        <v>94.086500000000001</v>
      </c>
    </row>
    <row r="112" spans="1:12" x14ac:dyDescent="0.25">
      <c r="K112" s="74">
        <v>43932</v>
      </c>
      <c r="L112" s="47">
        <v>91.679599999999994</v>
      </c>
    </row>
    <row r="113" spans="11:12" x14ac:dyDescent="0.25">
      <c r="K113" s="74">
        <v>43939</v>
      </c>
      <c r="L113" s="47">
        <v>91.578900000000004</v>
      </c>
    </row>
    <row r="114" spans="11:12" x14ac:dyDescent="0.25">
      <c r="K114" s="74">
        <v>43946</v>
      </c>
      <c r="L114" s="47">
        <v>92.170900000000003</v>
      </c>
    </row>
    <row r="115" spans="11:12" x14ac:dyDescent="0.25">
      <c r="K115" s="74">
        <v>43953</v>
      </c>
      <c r="L115" s="47">
        <v>92.517200000000003</v>
      </c>
    </row>
    <row r="116" spans="11:12" x14ac:dyDescent="0.25">
      <c r="K116" s="74">
        <v>43960</v>
      </c>
      <c r="L116" s="47">
        <v>93.620099999999994</v>
      </c>
    </row>
    <row r="117" spans="11:12" x14ac:dyDescent="0.25">
      <c r="K117" s="74">
        <v>43967</v>
      </c>
      <c r="L117" s="47">
        <v>94.138300000000001</v>
      </c>
    </row>
    <row r="118" spans="11:12" x14ac:dyDescent="0.25">
      <c r="K118" s="74">
        <v>43974</v>
      </c>
      <c r="L118" s="47">
        <v>94.623000000000005</v>
      </c>
    </row>
    <row r="119" spans="11:12" x14ac:dyDescent="0.25">
      <c r="K119" s="74">
        <v>43981</v>
      </c>
      <c r="L119" s="47">
        <v>95.289699999999996</v>
      </c>
    </row>
    <row r="120" spans="11:12" x14ac:dyDescent="0.25">
      <c r="K120" s="74">
        <v>43988</v>
      </c>
      <c r="L120" s="47">
        <v>97.461500000000001</v>
      </c>
    </row>
    <row r="121" spans="11:12" x14ac:dyDescent="0.25">
      <c r="K121" s="74">
        <v>43995</v>
      </c>
      <c r="L121" s="47">
        <v>95.514200000000002</v>
      </c>
    </row>
    <row r="122" spans="11:12" x14ac:dyDescent="0.25">
      <c r="K122" s="74">
        <v>44002</v>
      </c>
      <c r="L122" s="47">
        <v>96.381500000000003</v>
      </c>
    </row>
    <row r="123" spans="11:12" x14ac:dyDescent="0.25">
      <c r="K123" s="74">
        <v>44009</v>
      </c>
      <c r="L123" s="47">
        <v>96.427300000000002</v>
      </c>
    </row>
    <row r="124" spans="11:12" x14ac:dyDescent="0.25">
      <c r="K124" s="74">
        <v>44016</v>
      </c>
      <c r="L124" s="47">
        <v>97.393299999999996</v>
      </c>
    </row>
    <row r="125" spans="11:12" x14ac:dyDescent="0.25">
      <c r="K125" s="74">
        <v>44023</v>
      </c>
      <c r="L125" s="47">
        <v>98.064400000000006</v>
      </c>
    </row>
    <row r="126" spans="11:12" x14ac:dyDescent="0.25">
      <c r="K126" s="74">
        <v>44030</v>
      </c>
      <c r="L126" s="47">
        <v>97.458500000000001</v>
      </c>
    </row>
    <row r="127" spans="11:12" x14ac:dyDescent="0.25">
      <c r="K127" s="74">
        <v>44037</v>
      </c>
      <c r="L127" s="47">
        <v>96.914299999999997</v>
      </c>
    </row>
    <row r="128" spans="11:12" x14ac:dyDescent="0.25">
      <c r="K128" s="74">
        <v>44044</v>
      </c>
      <c r="L128" s="47">
        <v>97.212000000000003</v>
      </c>
    </row>
    <row r="129" spans="1:12" x14ac:dyDescent="0.25">
      <c r="K129" s="74">
        <v>44051</v>
      </c>
      <c r="L129" s="47">
        <v>97.456199999999995</v>
      </c>
    </row>
    <row r="130" spans="1:12" x14ac:dyDescent="0.25">
      <c r="K130" s="74">
        <v>44058</v>
      </c>
      <c r="L130" s="47">
        <v>96.404300000000006</v>
      </c>
    </row>
    <row r="131" spans="1:12" x14ac:dyDescent="0.25">
      <c r="K131" s="74">
        <v>44065</v>
      </c>
      <c r="L131" s="47">
        <v>96.281400000000005</v>
      </c>
    </row>
    <row r="132" spans="1:12" x14ac:dyDescent="0.25">
      <c r="K132" s="74">
        <v>44072</v>
      </c>
      <c r="L132" s="47">
        <v>95.966700000000003</v>
      </c>
    </row>
    <row r="133" spans="1:12" x14ac:dyDescent="0.25">
      <c r="K133" s="74">
        <v>44079</v>
      </c>
      <c r="L133" s="47">
        <v>96.4071</v>
      </c>
    </row>
    <row r="134" spans="1:12" x14ac:dyDescent="0.25">
      <c r="K134" s="74">
        <v>44086</v>
      </c>
      <c r="L134" s="47">
        <v>96.653700000000001</v>
      </c>
    </row>
    <row r="135" spans="1:12" x14ac:dyDescent="0.25">
      <c r="K135" s="74">
        <v>44093</v>
      </c>
      <c r="L135" s="47">
        <v>96.9285</v>
      </c>
    </row>
    <row r="136" spans="1:12" x14ac:dyDescent="0.25">
      <c r="K136" s="74">
        <v>44100</v>
      </c>
      <c r="L136" s="47">
        <v>97.2</v>
      </c>
    </row>
    <row r="137" spans="1:12" x14ac:dyDescent="0.25">
      <c r="K137" s="74">
        <v>44107</v>
      </c>
      <c r="L137" s="47">
        <v>96.434399999999997</v>
      </c>
    </row>
    <row r="138" spans="1:12" x14ac:dyDescent="0.25">
      <c r="K138" s="74">
        <v>44114</v>
      </c>
      <c r="L138" s="47">
        <v>96.376300000000001</v>
      </c>
    </row>
    <row r="139" spans="1:12" x14ac:dyDescent="0.25">
      <c r="A139" s="25"/>
      <c r="B139" s="24"/>
      <c r="K139" s="74">
        <v>44121</v>
      </c>
      <c r="L139" s="47">
        <v>97.413799999999995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99.443299999999994</v>
      </c>
    </row>
    <row r="152" spans="11:12" x14ac:dyDescent="0.25">
      <c r="K152" s="74">
        <v>43918</v>
      </c>
      <c r="L152" s="47">
        <v>97.234700000000004</v>
      </c>
    </row>
    <row r="153" spans="11:12" x14ac:dyDescent="0.25">
      <c r="K153" s="74">
        <v>43925</v>
      </c>
      <c r="L153" s="47">
        <v>95.842600000000004</v>
      </c>
    </row>
    <row r="154" spans="11:12" x14ac:dyDescent="0.25">
      <c r="K154" s="74">
        <v>43932</v>
      </c>
      <c r="L154" s="47">
        <v>95.830600000000004</v>
      </c>
    </row>
    <row r="155" spans="11:12" x14ac:dyDescent="0.25">
      <c r="K155" s="74">
        <v>43939</v>
      </c>
      <c r="L155" s="47">
        <v>96.679599999999994</v>
      </c>
    </row>
    <row r="156" spans="11:12" x14ac:dyDescent="0.25">
      <c r="K156" s="74">
        <v>43946</v>
      </c>
      <c r="L156" s="47">
        <v>98.1447</v>
      </c>
    </row>
    <row r="157" spans="11:12" x14ac:dyDescent="0.25">
      <c r="K157" s="74">
        <v>43953</v>
      </c>
      <c r="L157" s="47">
        <v>96.755499999999998</v>
      </c>
    </row>
    <row r="158" spans="11:12" x14ac:dyDescent="0.25">
      <c r="K158" s="74">
        <v>43960</v>
      </c>
      <c r="L158" s="47">
        <v>97.837699999999998</v>
      </c>
    </row>
    <row r="159" spans="11:12" x14ac:dyDescent="0.25">
      <c r="K159" s="74">
        <v>43967</v>
      </c>
      <c r="L159" s="47">
        <v>94.753500000000003</v>
      </c>
    </row>
    <row r="160" spans="11:12" x14ac:dyDescent="0.25">
      <c r="K160" s="74">
        <v>43974</v>
      </c>
      <c r="L160" s="47">
        <v>94.155600000000007</v>
      </c>
    </row>
    <row r="161" spans="11:12" x14ac:dyDescent="0.25">
      <c r="K161" s="74">
        <v>43981</v>
      </c>
      <c r="L161" s="47">
        <v>99.641400000000004</v>
      </c>
    </row>
    <row r="162" spans="11:12" x14ac:dyDescent="0.25">
      <c r="K162" s="74">
        <v>43988</v>
      </c>
      <c r="L162" s="47">
        <v>105.87090000000001</v>
      </c>
    </row>
    <row r="163" spans="11:12" x14ac:dyDescent="0.25">
      <c r="K163" s="74">
        <v>43995</v>
      </c>
      <c r="L163" s="47">
        <v>101.1011</v>
      </c>
    </row>
    <row r="164" spans="11:12" x14ac:dyDescent="0.25">
      <c r="K164" s="74">
        <v>44002</v>
      </c>
      <c r="L164" s="47">
        <v>100.6396</v>
      </c>
    </row>
    <row r="165" spans="11:12" x14ac:dyDescent="0.25">
      <c r="K165" s="74">
        <v>44009</v>
      </c>
      <c r="L165" s="47">
        <v>100.21</v>
      </c>
    </row>
    <row r="166" spans="11:12" x14ac:dyDescent="0.25">
      <c r="K166" s="74">
        <v>44016</v>
      </c>
      <c r="L166" s="47">
        <v>101.82680000000001</v>
      </c>
    </row>
    <row r="167" spans="11:12" x14ac:dyDescent="0.25">
      <c r="K167" s="74">
        <v>44023</v>
      </c>
      <c r="L167" s="47">
        <v>99.945400000000006</v>
      </c>
    </row>
    <row r="168" spans="11:12" x14ac:dyDescent="0.25">
      <c r="K168" s="74">
        <v>44030</v>
      </c>
      <c r="L168" s="47">
        <v>99.996899999999997</v>
      </c>
    </row>
    <row r="169" spans="11:12" x14ac:dyDescent="0.25">
      <c r="K169" s="74">
        <v>44037</v>
      </c>
      <c r="L169" s="47">
        <v>97.471800000000002</v>
      </c>
    </row>
    <row r="170" spans="11:12" x14ac:dyDescent="0.25">
      <c r="K170" s="74">
        <v>44044</v>
      </c>
      <c r="L170" s="47">
        <v>99.413200000000003</v>
      </c>
    </row>
    <row r="171" spans="11:12" x14ac:dyDescent="0.25">
      <c r="K171" s="74">
        <v>44051</v>
      </c>
      <c r="L171" s="47">
        <v>101.916</v>
      </c>
    </row>
    <row r="172" spans="11:12" x14ac:dyDescent="0.25">
      <c r="K172" s="74">
        <v>44058</v>
      </c>
      <c r="L172" s="47">
        <v>100.5685</v>
      </c>
    </row>
    <row r="173" spans="11:12" x14ac:dyDescent="0.25">
      <c r="K173" s="74">
        <v>44065</v>
      </c>
      <c r="L173" s="47">
        <v>97.288300000000007</v>
      </c>
    </row>
    <row r="174" spans="11:12" x14ac:dyDescent="0.25">
      <c r="K174" s="74">
        <v>44072</v>
      </c>
      <c r="L174" s="47">
        <v>97.954300000000003</v>
      </c>
    </row>
    <row r="175" spans="11:12" x14ac:dyDescent="0.25">
      <c r="K175" s="74">
        <v>44079</v>
      </c>
      <c r="L175" s="47">
        <v>100.40519999999999</v>
      </c>
    </row>
    <row r="176" spans="11:12" x14ac:dyDescent="0.25">
      <c r="K176" s="74">
        <v>44086</v>
      </c>
      <c r="L176" s="47">
        <v>101.98520000000001</v>
      </c>
    </row>
    <row r="177" spans="11:12" x14ac:dyDescent="0.25">
      <c r="K177" s="74">
        <v>44093</v>
      </c>
      <c r="L177" s="47">
        <v>100.57429999999999</v>
      </c>
    </row>
    <row r="178" spans="11:12" x14ac:dyDescent="0.25">
      <c r="K178" s="74">
        <v>44100</v>
      </c>
      <c r="L178" s="47">
        <v>100.2886</v>
      </c>
    </row>
    <row r="179" spans="11:12" x14ac:dyDescent="0.25">
      <c r="K179" s="74">
        <v>44107</v>
      </c>
      <c r="L179" s="47">
        <v>98.935400000000001</v>
      </c>
    </row>
    <row r="180" spans="11:12" x14ac:dyDescent="0.25">
      <c r="K180" s="74">
        <v>44114</v>
      </c>
      <c r="L180" s="47">
        <v>97.009699999999995</v>
      </c>
    </row>
    <row r="181" spans="11:12" x14ac:dyDescent="0.25">
      <c r="K181" s="74">
        <v>44121</v>
      </c>
      <c r="L181" s="47">
        <v>96.489199999999997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  <mergeCell ref="A29:I29"/>
    <mergeCell ref="H7:H8"/>
    <mergeCell ref="I7:I8"/>
    <mergeCell ref="B9:I9"/>
    <mergeCell ref="B19:I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6230-CD84-4BBD-9B6C-4726E3E50D52}">
  <sheetPr codeName="Sheet1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44121</v>
      </c>
    </row>
    <row r="3" spans="1:12" ht="15" customHeight="1" x14ac:dyDescent="0.25">
      <c r="A3" s="38" t="str">
        <f>"Week ending "&amp;TEXT($L$2,"dddd dd mmmm yyyy")</f>
        <v>Week ending Saturday 17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44093</v>
      </c>
    </row>
    <row r="5" spans="1:12" ht="16.5" customHeight="1" thickBot="1" x14ac:dyDescent="0.3">
      <c r="A5" s="36" t="str">
        <f>"Change in payroll jobs and total wages, "&amp;$L$1</f>
        <v>Change in payroll jobs and total wages, Accommodation and food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44107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89"/>
      <c r="H6" s="89"/>
      <c r="I6" s="90"/>
      <c r="J6" s="55"/>
      <c r="K6" s="43" t="s">
        <v>67</v>
      </c>
      <c r="L6" s="44">
        <v>44114</v>
      </c>
    </row>
    <row r="7" spans="1:12" ht="34.1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17 October (Change since 100th case of COVID-19)</v>
      </c>
      <c r="C7" s="96" t="str">
        <f>"% Change between " &amp; TEXT($L$4,"dd mmmm")&amp;" and "&amp; TEXT($L$2,"dd mmmm") &amp; " (monthly change)"</f>
        <v>% Change between 19 September and 17 October (monthly change)</v>
      </c>
      <c r="D7" s="79" t="str">
        <f>"% Change between " &amp; TEXT($L$6,"dd mmmm")&amp;" and "&amp; TEXT($L$2,"dd mmmm") &amp; " (weekly change)"</f>
        <v>% Change between 10 October and 17 October (weekly change)</v>
      </c>
      <c r="E7" s="81" t="str">
        <f>"% Change between " &amp; TEXT($L$5,"dd mmmm")&amp;" and "&amp; TEXT($L$6,"dd mmmm") &amp; " (weekly change)"</f>
        <v>% Change between 03 October and 10 October (weekly change)</v>
      </c>
      <c r="F7" s="98" t="str">
        <f>"% Change between " &amp; TEXT($L$3,"dd mmmm")&amp;" and "&amp; TEXT($L$2,"dd mmmm") &amp; " (Change since 100th case of COVID-19)"</f>
        <v>% Change between 14 March and 17 October (Change since 100th case of COVID-19)</v>
      </c>
      <c r="G7" s="96" t="str">
        <f>"% Change between " &amp; TEXT($L$4,"dd mmmm")&amp;" and "&amp; TEXT($L$2,"dd mmmm") &amp; " (monthly change)"</f>
        <v>% Change between 19 September and 17 October (monthly change)</v>
      </c>
      <c r="H7" s="79" t="str">
        <f>"% Change between " &amp; TEXT($L$6,"dd mmmm")&amp;" and "&amp; TEXT($L$2,"dd mmmm") &amp; " (weekly change)"</f>
        <v>% Change between 10 October and 17 October (weekly change)</v>
      </c>
      <c r="I7" s="81" t="str">
        <f>"% Change between " &amp; TEXT($L$5,"dd mmmm")&amp;" and "&amp; TEXT($L$6,"dd mmmm") &amp; " (weekly change)"</f>
        <v>% Change between 03 October and 10 October (weekly change)</v>
      </c>
      <c r="J7" s="56"/>
      <c r="K7" s="43" t="s">
        <v>68</v>
      </c>
      <c r="L7" s="44">
        <v>44121</v>
      </c>
    </row>
    <row r="8" spans="1:12" ht="43.5" customHeight="1" thickBot="1" x14ac:dyDescent="0.3">
      <c r="A8" s="93"/>
      <c r="B8" s="95"/>
      <c r="C8" s="97"/>
      <c r="D8" s="80"/>
      <c r="E8" s="82"/>
      <c r="F8" s="99"/>
      <c r="G8" s="97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-0.17993973875440006</v>
      </c>
      <c r="C10" s="32">
        <v>-3.3322842768150229E-2</v>
      </c>
      <c r="D10" s="32">
        <v>-6.1690848790152408E-3</v>
      </c>
      <c r="E10" s="32">
        <v>-1.9915291159409487E-2</v>
      </c>
      <c r="F10" s="32">
        <v>-0.18257967957927523</v>
      </c>
      <c r="G10" s="32">
        <v>-9.301518861966751E-2</v>
      </c>
      <c r="H10" s="32">
        <v>-3.8731133737580858E-2</v>
      </c>
      <c r="I10" s="67">
        <v>-2.8864240797442542E-2</v>
      </c>
      <c r="J10" s="46"/>
      <c r="K10" s="46"/>
      <c r="L10" s="47"/>
    </row>
    <row r="11" spans="1:12" x14ac:dyDescent="0.25">
      <c r="A11" s="68" t="s">
        <v>6</v>
      </c>
      <c r="B11" s="32">
        <v>-0.16136845692907642</v>
      </c>
      <c r="C11" s="32">
        <v>-3.9667530440070653E-2</v>
      </c>
      <c r="D11" s="32">
        <v>-3.3476669759467947E-3</v>
      </c>
      <c r="E11" s="32">
        <v>-2.7963319888842597E-2</v>
      </c>
      <c r="F11" s="32">
        <v>-0.17590198676622026</v>
      </c>
      <c r="G11" s="32">
        <v>-8.1444623286596629E-2</v>
      </c>
      <c r="H11" s="32">
        <v>-4.5305919542917295E-2</v>
      </c>
      <c r="I11" s="67">
        <v>-2.5150052677652357E-2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-0.30993162592490509</v>
      </c>
      <c r="C12" s="32">
        <v>-2.3961166504235631E-2</v>
      </c>
      <c r="D12" s="32">
        <v>-6.813642847879553E-3</v>
      </c>
      <c r="E12" s="32">
        <v>-1.4398279725116869E-2</v>
      </c>
      <c r="F12" s="32">
        <v>-0.3304940154797571</v>
      </c>
      <c r="G12" s="32">
        <v>-0.1305712049015898</v>
      </c>
      <c r="H12" s="32">
        <v>-1.1163760787720634E-2</v>
      </c>
      <c r="I12" s="67">
        <v>-4.4783910271370742E-2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-0.12389163186820162</v>
      </c>
      <c r="C13" s="32">
        <v>-3.0370989492611189E-2</v>
      </c>
      <c r="D13" s="32">
        <v>-3.8107952085438823E-3</v>
      </c>
      <c r="E13" s="32">
        <v>-1.5536311777618383E-2</v>
      </c>
      <c r="F13" s="32">
        <v>-0.10114448486546346</v>
      </c>
      <c r="G13" s="32">
        <v>-8.1014156586524222E-2</v>
      </c>
      <c r="H13" s="32">
        <v>-3.8538611667776723E-2</v>
      </c>
      <c r="I13" s="67">
        <v>-2.7204766830911109E-2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-0.11942400332225911</v>
      </c>
      <c r="C14" s="32">
        <v>-3.1016314033724735E-2</v>
      </c>
      <c r="D14" s="32">
        <v>1.5423800764113871E-4</v>
      </c>
      <c r="E14" s="32">
        <v>-1.3723483438779271E-2</v>
      </c>
      <c r="F14" s="32">
        <v>-0.12341855733822116</v>
      </c>
      <c r="G14" s="32">
        <v>-9.3080247989338116E-2</v>
      </c>
      <c r="H14" s="32">
        <v>-3.7762562814491418E-2</v>
      </c>
      <c r="I14" s="67">
        <v>-9.5907328984428108E-3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-9.2797318191858547E-2</v>
      </c>
      <c r="C15" s="32">
        <v>-3.9587339578261105E-2</v>
      </c>
      <c r="D15" s="32">
        <v>-1.929854624622529E-2</v>
      </c>
      <c r="E15" s="32">
        <v>-1.7227337354885908E-2</v>
      </c>
      <c r="F15" s="32">
        <v>-7.2033198068555238E-2</v>
      </c>
      <c r="G15" s="32">
        <v>-9.3798588492519208E-2</v>
      </c>
      <c r="H15" s="32">
        <v>-6.3035071065418724E-2</v>
      </c>
      <c r="I15" s="67">
        <v>-2.5926069354661352E-2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-0.14834702967191515</v>
      </c>
      <c r="C16" s="32">
        <v>-2.9855652422466683E-2</v>
      </c>
      <c r="D16" s="32">
        <v>-1.4932520679146633E-2</v>
      </c>
      <c r="E16" s="32">
        <v>-3.7166410507195713E-2</v>
      </c>
      <c r="F16" s="32">
        <v>-0.19829536382615942</v>
      </c>
      <c r="G16" s="32">
        <v>-0.1223734868098445</v>
      </c>
      <c r="H16" s="32">
        <v>-5.0950901318855935E-2</v>
      </c>
      <c r="I16" s="67">
        <v>-7.9113898951748252E-2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-5.9433863814244647E-2</v>
      </c>
      <c r="C17" s="32">
        <v>-2.1658073270013567E-2</v>
      </c>
      <c r="D17" s="32">
        <v>-7.244940107393627E-3</v>
      </c>
      <c r="E17" s="32">
        <v>-1.4117008280168264E-2</v>
      </c>
      <c r="F17" s="32">
        <v>-7.3368007592947149E-2</v>
      </c>
      <c r="G17" s="32">
        <v>-3.8328701593274728E-2</v>
      </c>
      <c r="H17" s="32">
        <v>-1.2566711481228232E-2</v>
      </c>
      <c r="I17" s="67">
        <v>-1.0354087579312887E-2</v>
      </c>
      <c r="J17" s="46"/>
      <c r="K17" s="46"/>
      <c r="L17" s="47"/>
    </row>
    <row r="18" spans="1:12" x14ac:dyDescent="0.25">
      <c r="A18" s="69" t="s">
        <v>1</v>
      </c>
      <c r="B18" s="32">
        <v>-0.18144422059934517</v>
      </c>
      <c r="C18" s="32">
        <v>-3.66078838174273E-2</v>
      </c>
      <c r="D18" s="32">
        <v>-9.4514703641627174E-3</v>
      </c>
      <c r="E18" s="32">
        <v>-8.0108827085852985E-3</v>
      </c>
      <c r="F18" s="32">
        <v>-0.16287114288631688</v>
      </c>
      <c r="G18" s="32">
        <v>-4.8242387724963365E-2</v>
      </c>
      <c r="H18" s="32">
        <v>-4.7749266298463766E-2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-0.20753873539985601</v>
      </c>
      <c r="C20" s="32">
        <v>-4.6494733184943682E-2</v>
      </c>
      <c r="D20" s="32">
        <v>-1.1478715193255384E-2</v>
      </c>
      <c r="E20" s="32">
        <v>-2.1824981996422466E-2</v>
      </c>
      <c r="F20" s="32">
        <v>-0.20211805983736131</v>
      </c>
      <c r="G20" s="32">
        <v>-7.9707319642006613E-2</v>
      </c>
      <c r="H20" s="32">
        <v>-3.4906371345877041E-2</v>
      </c>
      <c r="I20" s="67">
        <v>-2.2336508680564249E-2</v>
      </c>
      <c r="J20" s="46"/>
      <c r="K20" s="46"/>
      <c r="L20" s="46"/>
    </row>
    <row r="21" spans="1:12" x14ac:dyDescent="0.25">
      <c r="A21" s="68" t="s">
        <v>13</v>
      </c>
      <c r="B21" s="32">
        <v>-0.20850627247559228</v>
      </c>
      <c r="C21" s="32">
        <v>-4.399277687309544E-2</v>
      </c>
      <c r="D21" s="32">
        <v>-1.0307851515556132E-2</v>
      </c>
      <c r="E21" s="32">
        <v>-2.2397143817533327E-2</v>
      </c>
      <c r="F21" s="32">
        <v>-0.18288061884714246</v>
      </c>
      <c r="G21" s="32">
        <v>-0.11650018673550733</v>
      </c>
      <c r="H21" s="32">
        <v>-4.1752979542901691E-2</v>
      </c>
      <c r="I21" s="67">
        <v>-3.5307423245902747E-2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1.551344524872933E-2</v>
      </c>
      <c r="C22" s="32">
        <v>4.6929388900885272E-2</v>
      </c>
      <c r="D22" s="32">
        <v>2.9498001498875936E-2</v>
      </c>
      <c r="E22" s="32">
        <v>-4.4703088181349271E-3</v>
      </c>
      <c r="F22" s="32">
        <v>0.10183926746048177</v>
      </c>
      <c r="G22" s="32">
        <v>-6.7022000445767116E-2</v>
      </c>
      <c r="H22" s="32">
        <v>-4.7449324522730429E-2</v>
      </c>
      <c r="I22" s="67">
        <v>-4.0142104418984248E-2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-0.25702457840968462</v>
      </c>
      <c r="C23" s="32">
        <v>-4.2246933394474384E-2</v>
      </c>
      <c r="D23" s="32">
        <v>-1.1557588783941086E-2</v>
      </c>
      <c r="E23" s="32">
        <v>-1.8241127474941998E-2</v>
      </c>
      <c r="F23" s="32">
        <v>-0.20983997688079137</v>
      </c>
      <c r="G23" s="32">
        <v>-9.6010208343930481E-2</v>
      </c>
      <c r="H23" s="32">
        <v>-3.5877354720217913E-2</v>
      </c>
      <c r="I23" s="67">
        <v>-2.4627680469617941E-2</v>
      </c>
      <c r="J23" s="46"/>
      <c r="K23" s="46" t="s">
        <v>48</v>
      </c>
      <c r="L23" s="47">
        <v>97</v>
      </c>
    </row>
    <row r="24" spans="1:12" x14ac:dyDescent="0.25">
      <c r="A24" s="68" t="s">
        <v>50</v>
      </c>
      <c r="B24" s="32">
        <v>-0.22526997272846672</v>
      </c>
      <c r="C24" s="32">
        <v>-5.7294665099882458E-2</v>
      </c>
      <c r="D24" s="32">
        <v>-1.953225522595281E-2</v>
      </c>
      <c r="E24" s="32">
        <v>-2.3282019939646292E-2</v>
      </c>
      <c r="F24" s="32">
        <v>-0.22514813364924191</v>
      </c>
      <c r="G24" s="32">
        <v>-6.9914240020756302E-2</v>
      </c>
      <c r="H24" s="32">
        <v>-2.9525020540574487E-2</v>
      </c>
      <c r="I24" s="67">
        <v>-2.2640624598173842E-2</v>
      </c>
      <c r="J24" s="46"/>
      <c r="K24" s="46" t="s">
        <v>49</v>
      </c>
      <c r="L24" s="47">
        <v>77.569999999999993</v>
      </c>
    </row>
    <row r="25" spans="1:12" x14ac:dyDescent="0.25">
      <c r="A25" s="68" t="s">
        <v>51</v>
      </c>
      <c r="B25" s="32">
        <v>-0.16645952753761317</v>
      </c>
      <c r="C25" s="32">
        <v>-4.6738917176624484E-2</v>
      </c>
      <c r="D25" s="32">
        <v>-1.2686191658871748E-2</v>
      </c>
      <c r="E25" s="32">
        <v>-1.7742293191394976E-2</v>
      </c>
      <c r="F25" s="32">
        <v>-0.17721687542445996</v>
      </c>
      <c r="G25" s="32">
        <v>-6.5869643380019327E-2</v>
      </c>
      <c r="H25" s="32">
        <v>-3.0104951712222716E-2</v>
      </c>
      <c r="I25" s="67">
        <v>-1.3796032468290642E-2</v>
      </c>
      <c r="J25" s="46"/>
      <c r="K25" s="46" t="s">
        <v>50</v>
      </c>
      <c r="L25" s="47">
        <v>82.18</v>
      </c>
    </row>
    <row r="26" spans="1:12" ht="17.25" customHeight="1" x14ac:dyDescent="0.25">
      <c r="A26" s="68" t="s">
        <v>52</v>
      </c>
      <c r="B26" s="32">
        <v>-0.14746923987516591</v>
      </c>
      <c r="C26" s="32">
        <v>-4.6346454797159042E-2</v>
      </c>
      <c r="D26" s="32">
        <v>-1.5574517438488922E-2</v>
      </c>
      <c r="E26" s="32">
        <v>-1.6939490186497319E-2</v>
      </c>
      <c r="F26" s="32">
        <v>-0.16968053790781057</v>
      </c>
      <c r="G26" s="32">
        <v>-8.459827136668352E-2</v>
      </c>
      <c r="H26" s="32">
        <v>-3.6714111273919214E-2</v>
      </c>
      <c r="I26" s="67">
        <v>-1.4611309074435863E-2</v>
      </c>
      <c r="J26" s="58"/>
      <c r="K26" s="50" t="s">
        <v>51</v>
      </c>
      <c r="L26" s="47">
        <v>87.44</v>
      </c>
    </row>
    <row r="27" spans="1:12" x14ac:dyDescent="0.25">
      <c r="A27" s="68" t="s">
        <v>53</v>
      </c>
      <c r="B27" s="32">
        <v>-0.16817865819472988</v>
      </c>
      <c r="C27" s="32">
        <v>-5.8969133192388945E-2</v>
      </c>
      <c r="D27" s="32">
        <v>-1.7596009534739943E-2</v>
      </c>
      <c r="E27" s="32">
        <v>-2.307128379835266E-2</v>
      </c>
      <c r="F27" s="32">
        <v>-0.18382606043660943</v>
      </c>
      <c r="G27" s="32">
        <v>-0.14289663091198257</v>
      </c>
      <c r="H27" s="32">
        <v>-4.3685534884139843E-2</v>
      </c>
      <c r="I27" s="67">
        <v>-4.0641280398634461E-2</v>
      </c>
      <c r="J27" s="53"/>
      <c r="K27" s="41" t="s">
        <v>52</v>
      </c>
      <c r="L27" s="47">
        <v>89.4</v>
      </c>
    </row>
    <row r="28" spans="1:12" ht="15.75" thickBot="1" x14ac:dyDescent="0.3">
      <c r="A28" s="70" t="s">
        <v>54</v>
      </c>
      <c r="B28" s="71">
        <v>-0.21231497632693741</v>
      </c>
      <c r="C28" s="71">
        <v>-8.3242459396751789E-2</v>
      </c>
      <c r="D28" s="71">
        <v>-2.6192236598890917E-2</v>
      </c>
      <c r="E28" s="71">
        <v>-3.9929015084294583E-2</v>
      </c>
      <c r="F28" s="71">
        <v>-0.17767150565911849</v>
      </c>
      <c r="G28" s="71">
        <v>-0.20781218671453672</v>
      </c>
      <c r="H28" s="71">
        <v>-8.6081773115903926E-2</v>
      </c>
      <c r="I28" s="72">
        <v>-6.232029133669359E-2</v>
      </c>
      <c r="J28" s="53"/>
      <c r="K28" s="41" t="s">
        <v>53</v>
      </c>
      <c r="L28" s="47">
        <v>88.39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85.92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Accommodation and food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98.64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75.17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79.02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84.43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86.6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84.67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80.89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101.55</v>
      </c>
    </row>
    <row r="42" spans="1:12" x14ac:dyDescent="0.25">
      <c r="K42" s="46" t="s">
        <v>49</v>
      </c>
      <c r="L42" s="47">
        <v>74.3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77.47</v>
      </c>
    </row>
    <row r="44" spans="1:12" ht="15.4" customHeight="1" x14ac:dyDescent="0.25">
      <c r="A44" s="26" t="str">
        <f>"Indexed number of payroll jobs in "&amp;$L$1&amp;" each week by age group"</f>
        <v>Indexed number of payroll jobs in Accommodation and food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83.35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85.25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83.18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78.77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85.25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71.569999999999993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87.75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88.53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90.99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85.43</v>
      </c>
    </row>
    <row r="58" spans="1:12" ht="15.4" customHeight="1" x14ac:dyDescent="0.25">
      <c r="K58" s="41" t="s">
        <v>2</v>
      </c>
      <c r="L58" s="47">
        <v>93.42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59" s="41" t="s">
        <v>1</v>
      </c>
      <c r="L59" s="47">
        <v>83.56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81.66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69.22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85.12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85.12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88.17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82.88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91.42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81.02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80.78</v>
      </c>
    </row>
    <row r="71" spans="1:12" ht="15.4" customHeight="1" x14ac:dyDescent="0.25">
      <c r="K71" s="46" t="s">
        <v>5</v>
      </c>
      <c r="L71" s="47">
        <v>68.41</v>
      </c>
    </row>
    <row r="72" spans="1:12" ht="15.4" customHeight="1" x14ac:dyDescent="0.25">
      <c r="K72" s="46" t="s">
        <v>46</v>
      </c>
      <c r="L72" s="47">
        <v>84.63</v>
      </c>
    </row>
    <row r="73" spans="1:12" ht="15.4" customHeight="1" x14ac:dyDescent="0.25">
      <c r="K73" s="50" t="s">
        <v>4</v>
      </c>
      <c r="L73" s="47">
        <v>84.63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4" s="41" t="s">
        <v>3</v>
      </c>
      <c r="L74" s="47">
        <v>85.94</v>
      </c>
    </row>
    <row r="75" spans="1:12" ht="15.4" customHeight="1" x14ac:dyDescent="0.25">
      <c r="K75" s="41" t="s">
        <v>45</v>
      </c>
      <c r="L75" s="47">
        <v>81.28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90.41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79.56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85.36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69.34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87.85</v>
      </c>
    </row>
    <row r="84" spans="1:12" ht="15.4" customHeight="1" x14ac:dyDescent="0.25">
      <c r="K84" s="50" t="s">
        <v>4</v>
      </c>
      <c r="L84" s="47">
        <v>87.5</v>
      </c>
    </row>
    <row r="85" spans="1:12" ht="15.4" customHeight="1" x14ac:dyDescent="0.25">
      <c r="K85" s="41" t="s">
        <v>3</v>
      </c>
      <c r="L85" s="47">
        <v>91.21</v>
      </c>
    </row>
    <row r="86" spans="1:12" ht="15.4" customHeight="1" x14ac:dyDescent="0.25">
      <c r="K86" s="41" t="s">
        <v>45</v>
      </c>
      <c r="L86" s="47">
        <v>84.92</v>
      </c>
    </row>
    <row r="87" spans="1:12" ht="15.4" customHeight="1" x14ac:dyDescent="0.25">
      <c r="K87" s="41" t="s">
        <v>2</v>
      </c>
      <c r="L87" s="47">
        <v>93.84</v>
      </c>
    </row>
    <row r="88" spans="1:12" ht="15.4" customHeight="1" x14ac:dyDescent="0.25">
      <c r="K88" s="41" t="s">
        <v>1</v>
      </c>
      <c r="L88" s="47">
        <v>81.96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81.599999999999994</v>
      </c>
    </row>
    <row r="91" spans="1:12" ht="15" customHeight="1" x14ac:dyDescent="0.25">
      <c r="K91" s="46" t="s">
        <v>5</v>
      </c>
      <c r="L91" s="47">
        <v>68.11</v>
      </c>
    </row>
    <row r="92" spans="1:12" ht="15" customHeight="1" x14ac:dyDescent="0.25">
      <c r="A92" s="26"/>
      <c r="K92" s="46" t="s">
        <v>46</v>
      </c>
      <c r="L92" s="47">
        <v>84.59</v>
      </c>
    </row>
    <row r="93" spans="1:12" ht="15" customHeight="1" x14ac:dyDescent="0.25">
      <c r="K93" s="50" t="s">
        <v>4</v>
      </c>
      <c r="L93" s="47">
        <v>83.64</v>
      </c>
    </row>
    <row r="94" spans="1:12" ht="15" customHeight="1" x14ac:dyDescent="0.25">
      <c r="K94" s="41" t="s">
        <v>3</v>
      </c>
      <c r="L94" s="47">
        <v>88.93</v>
      </c>
    </row>
    <row r="95" spans="1:12" ht="15" customHeight="1" x14ac:dyDescent="0.25">
      <c r="K95" s="41" t="s">
        <v>45</v>
      </c>
      <c r="L95" s="47">
        <v>83.42</v>
      </c>
    </row>
    <row r="96" spans="1:12" ht="15" customHeight="1" x14ac:dyDescent="0.25">
      <c r="K96" s="41" t="s">
        <v>2</v>
      </c>
      <c r="L96" s="47">
        <v>91.34</v>
      </c>
    </row>
    <row r="97" spans="1:12" ht="15" customHeight="1" x14ac:dyDescent="0.25">
      <c r="K97" s="41" t="s">
        <v>1</v>
      </c>
      <c r="L97" s="47">
        <v>78.92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81.05</v>
      </c>
    </row>
    <row r="100" spans="1:12" x14ac:dyDescent="0.25">
      <c r="A100" s="25"/>
      <c r="B100" s="24"/>
      <c r="K100" s="46" t="s">
        <v>5</v>
      </c>
      <c r="L100" s="47">
        <v>67.430000000000007</v>
      </c>
    </row>
    <row r="101" spans="1:12" x14ac:dyDescent="0.25">
      <c r="A101" s="25"/>
      <c r="B101" s="24"/>
      <c r="K101" s="46" t="s">
        <v>46</v>
      </c>
      <c r="L101" s="47">
        <v>83.91</v>
      </c>
    </row>
    <row r="102" spans="1:12" x14ac:dyDescent="0.25">
      <c r="A102" s="25"/>
      <c r="B102" s="24"/>
      <c r="K102" s="50" t="s">
        <v>4</v>
      </c>
      <c r="L102" s="47">
        <v>83.17</v>
      </c>
    </row>
    <row r="103" spans="1:12" x14ac:dyDescent="0.25">
      <c r="A103" s="25"/>
      <c r="B103" s="24"/>
      <c r="K103" s="41" t="s">
        <v>3</v>
      </c>
      <c r="L103" s="47">
        <v>86.74</v>
      </c>
    </row>
    <row r="104" spans="1:12" x14ac:dyDescent="0.25">
      <c r="A104" s="25"/>
      <c r="B104" s="24"/>
      <c r="K104" s="41" t="s">
        <v>45</v>
      </c>
      <c r="L104" s="47">
        <v>81.75</v>
      </c>
    </row>
    <row r="105" spans="1:12" x14ac:dyDescent="0.25">
      <c r="A105" s="25"/>
      <c r="B105" s="24"/>
      <c r="K105" s="41" t="s">
        <v>2</v>
      </c>
      <c r="L105" s="47">
        <v>90.02</v>
      </c>
    </row>
    <row r="106" spans="1:12" x14ac:dyDescent="0.25">
      <c r="A106" s="25"/>
      <c r="B106" s="24"/>
      <c r="K106" s="41" t="s">
        <v>1</v>
      </c>
      <c r="L106" s="47">
        <v>77.41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96.446799999999996</v>
      </c>
    </row>
    <row r="110" spans="1:12" x14ac:dyDescent="0.25">
      <c r="K110" s="74">
        <v>43918</v>
      </c>
      <c r="L110" s="47">
        <v>80.264399999999995</v>
      </c>
    </row>
    <row r="111" spans="1:12" x14ac:dyDescent="0.25">
      <c r="K111" s="74">
        <v>43925</v>
      </c>
      <c r="L111" s="47">
        <v>69.635099999999994</v>
      </c>
    </row>
    <row r="112" spans="1:12" x14ac:dyDescent="0.25">
      <c r="K112" s="74">
        <v>43932</v>
      </c>
      <c r="L112" s="47">
        <v>65.067999999999998</v>
      </c>
    </row>
    <row r="113" spans="11:12" x14ac:dyDescent="0.25">
      <c r="K113" s="74">
        <v>43939</v>
      </c>
      <c r="L113" s="47">
        <v>65.116100000000003</v>
      </c>
    </row>
    <row r="114" spans="11:12" x14ac:dyDescent="0.25">
      <c r="K114" s="74">
        <v>43946</v>
      </c>
      <c r="L114" s="47">
        <v>67.484200000000001</v>
      </c>
    </row>
    <row r="115" spans="11:12" x14ac:dyDescent="0.25">
      <c r="K115" s="74">
        <v>43953</v>
      </c>
      <c r="L115" s="47">
        <v>69.161600000000007</v>
      </c>
    </row>
    <row r="116" spans="11:12" x14ac:dyDescent="0.25">
      <c r="K116" s="74">
        <v>43960</v>
      </c>
      <c r="L116" s="47">
        <v>70.377300000000005</v>
      </c>
    </row>
    <row r="117" spans="11:12" x14ac:dyDescent="0.25">
      <c r="K117" s="74">
        <v>43967</v>
      </c>
      <c r="L117" s="47">
        <v>70.624200000000002</v>
      </c>
    </row>
    <row r="118" spans="11:12" x14ac:dyDescent="0.25">
      <c r="K118" s="74">
        <v>43974</v>
      </c>
      <c r="L118" s="47">
        <v>71.946399999999997</v>
      </c>
    </row>
    <row r="119" spans="11:12" x14ac:dyDescent="0.25">
      <c r="K119" s="74">
        <v>43981</v>
      </c>
      <c r="L119" s="47">
        <v>73.496799999999993</v>
      </c>
    </row>
    <row r="120" spans="11:12" x14ac:dyDescent="0.25">
      <c r="K120" s="74">
        <v>43988</v>
      </c>
      <c r="L120" s="47">
        <v>76.613</v>
      </c>
    </row>
    <row r="121" spans="11:12" x14ac:dyDescent="0.25">
      <c r="K121" s="74">
        <v>43995</v>
      </c>
      <c r="L121" s="47">
        <v>78.696299999999994</v>
      </c>
    </row>
    <row r="122" spans="11:12" x14ac:dyDescent="0.25">
      <c r="K122" s="74">
        <v>44002</v>
      </c>
      <c r="L122" s="47">
        <v>80.240600000000001</v>
      </c>
    </row>
    <row r="123" spans="11:12" x14ac:dyDescent="0.25">
      <c r="K123" s="74">
        <v>44009</v>
      </c>
      <c r="L123" s="47">
        <v>81.771199999999993</v>
      </c>
    </row>
    <row r="124" spans="11:12" x14ac:dyDescent="0.25">
      <c r="K124" s="74">
        <v>44016</v>
      </c>
      <c r="L124" s="47">
        <v>84.487099999999998</v>
      </c>
    </row>
    <row r="125" spans="11:12" x14ac:dyDescent="0.25">
      <c r="K125" s="74">
        <v>44023</v>
      </c>
      <c r="L125" s="47">
        <v>84.4619</v>
      </c>
    </row>
    <row r="126" spans="11:12" x14ac:dyDescent="0.25">
      <c r="K126" s="74">
        <v>44030</v>
      </c>
      <c r="L126" s="47">
        <v>84.427999999999997</v>
      </c>
    </row>
    <row r="127" spans="11:12" x14ac:dyDescent="0.25">
      <c r="K127" s="74">
        <v>44037</v>
      </c>
      <c r="L127" s="47">
        <v>83.917100000000005</v>
      </c>
    </row>
    <row r="128" spans="11:12" x14ac:dyDescent="0.25">
      <c r="K128" s="74">
        <v>44044</v>
      </c>
      <c r="L128" s="47">
        <v>83.863</v>
      </c>
    </row>
    <row r="129" spans="1:12" x14ac:dyDescent="0.25">
      <c r="K129" s="74">
        <v>44051</v>
      </c>
      <c r="L129" s="47">
        <v>81.884799999999998</v>
      </c>
    </row>
    <row r="130" spans="1:12" x14ac:dyDescent="0.25">
      <c r="K130" s="74">
        <v>44058</v>
      </c>
      <c r="L130" s="47">
        <v>81.834000000000003</v>
      </c>
    </row>
    <row r="131" spans="1:12" x14ac:dyDescent="0.25">
      <c r="K131" s="74">
        <v>44065</v>
      </c>
      <c r="L131" s="47">
        <v>82.430199999999999</v>
      </c>
    </row>
    <row r="132" spans="1:12" x14ac:dyDescent="0.25">
      <c r="K132" s="74">
        <v>44072</v>
      </c>
      <c r="L132" s="47">
        <v>82.414599999999993</v>
      </c>
    </row>
    <row r="133" spans="1:12" x14ac:dyDescent="0.25">
      <c r="K133" s="74">
        <v>44079</v>
      </c>
      <c r="L133" s="47">
        <v>82.563400000000001</v>
      </c>
    </row>
    <row r="134" spans="1:12" x14ac:dyDescent="0.25">
      <c r="K134" s="74">
        <v>44086</v>
      </c>
      <c r="L134" s="47">
        <v>84.446399999999997</v>
      </c>
    </row>
    <row r="135" spans="1:12" x14ac:dyDescent="0.25">
      <c r="K135" s="74">
        <v>44093</v>
      </c>
      <c r="L135" s="47">
        <v>84.832899999999995</v>
      </c>
    </row>
    <row r="136" spans="1:12" x14ac:dyDescent="0.25">
      <c r="K136" s="74">
        <v>44100</v>
      </c>
      <c r="L136" s="47">
        <v>85.093100000000007</v>
      </c>
    </row>
    <row r="137" spans="1:12" x14ac:dyDescent="0.25">
      <c r="K137" s="74">
        <v>44107</v>
      </c>
      <c r="L137" s="47">
        <v>84.191800000000001</v>
      </c>
    </row>
    <row r="138" spans="1:12" x14ac:dyDescent="0.25">
      <c r="K138" s="74">
        <v>44114</v>
      </c>
      <c r="L138" s="47">
        <v>82.515100000000004</v>
      </c>
    </row>
    <row r="139" spans="1:12" x14ac:dyDescent="0.25">
      <c r="A139" s="25"/>
      <c r="B139" s="24"/>
      <c r="K139" s="74">
        <v>44121</v>
      </c>
      <c r="L139" s="47">
        <v>82.006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92.430700000000002</v>
      </c>
    </row>
    <row r="152" spans="11:12" x14ac:dyDescent="0.25">
      <c r="K152" s="74">
        <v>43918</v>
      </c>
      <c r="L152" s="47">
        <v>79.626900000000006</v>
      </c>
    </row>
    <row r="153" spans="11:12" x14ac:dyDescent="0.25">
      <c r="K153" s="74">
        <v>43925</v>
      </c>
      <c r="L153" s="47">
        <v>75.488399999999999</v>
      </c>
    </row>
    <row r="154" spans="11:12" x14ac:dyDescent="0.25">
      <c r="K154" s="74">
        <v>43932</v>
      </c>
      <c r="L154" s="47">
        <v>72.515000000000001</v>
      </c>
    </row>
    <row r="155" spans="11:12" x14ac:dyDescent="0.25">
      <c r="K155" s="74">
        <v>43939</v>
      </c>
      <c r="L155" s="47">
        <v>74.033000000000001</v>
      </c>
    </row>
    <row r="156" spans="11:12" x14ac:dyDescent="0.25">
      <c r="K156" s="74">
        <v>43946</v>
      </c>
      <c r="L156" s="47">
        <v>84.862700000000004</v>
      </c>
    </row>
    <row r="157" spans="11:12" x14ac:dyDescent="0.25">
      <c r="K157" s="74">
        <v>43953</v>
      </c>
      <c r="L157" s="47">
        <v>81.510999999999996</v>
      </c>
    </row>
    <row r="158" spans="11:12" x14ac:dyDescent="0.25">
      <c r="K158" s="74">
        <v>43960</v>
      </c>
      <c r="L158" s="47">
        <v>79.340500000000006</v>
      </c>
    </row>
    <row r="159" spans="11:12" x14ac:dyDescent="0.25">
      <c r="K159" s="74">
        <v>43967</v>
      </c>
      <c r="L159" s="47">
        <v>75.167500000000004</v>
      </c>
    </row>
    <row r="160" spans="11:12" x14ac:dyDescent="0.25">
      <c r="K160" s="74">
        <v>43974</v>
      </c>
      <c r="L160" s="47">
        <v>75.529600000000002</v>
      </c>
    </row>
    <row r="161" spans="11:12" x14ac:dyDescent="0.25">
      <c r="K161" s="74">
        <v>43981</v>
      </c>
      <c r="L161" s="47">
        <v>76.271799999999999</v>
      </c>
    </row>
    <row r="162" spans="11:12" x14ac:dyDescent="0.25">
      <c r="K162" s="74">
        <v>43988</v>
      </c>
      <c r="L162" s="47">
        <v>81.436099999999996</v>
      </c>
    </row>
    <row r="163" spans="11:12" x14ac:dyDescent="0.25">
      <c r="K163" s="74">
        <v>43995</v>
      </c>
      <c r="L163" s="47">
        <v>83.977900000000005</v>
      </c>
    </row>
    <row r="164" spans="11:12" x14ac:dyDescent="0.25">
      <c r="K164" s="74">
        <v>44002</v>
      </c>
      <c r="L164" s="47">
        <v>83.978499999999997</v>
      </c>
    </row>
    <row r="165" spans="11:12" x14ac:dyDescent="0.25">
      <c r="K165" s="74">
        <v>44009</v>
      </c>
      <c r="L165" s="47">
        <v>83.977199999999996</v>
      </c>
    </row>
    <row r="166" spans="11:12" x14ac:dyDescent="0.25">
      <c r="K166" s="74">
        <v>44016</v>
      </c>
      <c r="L166" s="47">
        <v>93.733199999999997</v>
      </c>
    </row>
    <row r="167" spans="11:12" x14ac:dyDescent="0.25">
      <c r="K167" s="74">
        <v>44023</v>
      </c>
      <c r="L167" s="47">
        <v>89.707300000000004</v>
      </c>
    </row>
    <row r="168" spans="11:12" x14ac:dyDescent="0.25">
      <c r="K168" s="74">
        <v>44030</v>
      </c>
      <c r="L168" s="47">
        <v>89.200100000000006</v>
      </c>
    </row>
    <row r="169" spans="11:12" x14ac:dyDescent="0.25">
      <c r="K169" s="74">
        <v>44037</v>
      </c>
      <c r="L169" s="47">
        <v>87.744699999999995</v>
      </c>
    </row>
    <row r="170" spans="11:12" x14ac:dyDescent="0.25">
      <c r="K170" s="74">
        <v>44044</v>
      </c>
      <c r="L170" s="47">
        <v>88.815299999999993</v>
      </c>
    </row>
    <row r="171" spans="11:12" x14ac:dyDescent="0.25">
      <c r="K171" s="74">
        <v>44051</v>
      </c>
      <c r="L171" s="47">
        <v>86.722499999999997</v>
      </c>
    </row>
    <row r="172" spans="11:12" x14ac:dyDescent="0.25">
      <c r="K172" s="74">
        <v>44058</v>
      </c>
      <c r="L172" s="47">
        <v>87.673100000000005</v>
      </c>
    </row>
    <row r="173" spans="11:12" x14ac:dyDescent="0.25">
      <c r="K173" s="74">
        <v>44065</v>
      </c>
      <c r="L173" s="47">
        <v>88.226200000000006</v>
      </c>
    </row>
    <row r="174" spans="11:12" x14ac:dyDescent="0.25">
      <c r="K174" s="74">
        <v>44072</v>
      </c>
      <c r="L174" s="47">
        <v>87.272999999999996</v>
      </c>
    </row>
    <row r="175" spans="11:12" x14ac:dyDescent="0.25">
      <c r="K175" s="74">
        <v>44079</v>
      </c>
      <c r="L175" s="47">
        <v>87.445400000000006</v>
      </c>
    </row>
    <row r="176" spans="11:12" x14ac:dyDescent="0.25">
      <c r="K176" s="74">
        <v>44086</v>
      </c>
      <c r="L176" s="47">
        <v>89.726299999999995</v>
      </c>
    </row>
    <row r="177" spans="11:12" x14ac:dyDescent="0.25">
      <c r="K177" s="74">
        <v>44093</v>
      </c>
      <c r="L177" s="47">
        <v>90.125</v>
      </c>
    </row>
    <row r="178" spans="11:12" x14ac:dyDescent="0.25">
      <c r="K178" s="74">
        <v>44100</v>
      </c>
      <c r="L178" s="47">
        <v>89.881699999999995</v>
      </c>
    </row>
    <row r="179" spans="11:12" x14ac:dyDescent="0.25">
      <c r="K179" s="74">
        <v>44107</v>
      </c>
      <c r="L179" s="47">
        <v>87.563000000000002</v>
      </c>
    </row>
    <row r="180" spans="11:12" x14ac:dyDescent="0.25">
      <c r="K180" s="74">
        <v>44114</v>
      </c>
      <c r="L180" s="47">
        <v>85.035600000000002</v>
      </c>
    </row>
    <row r="181" spans="11:12" x14ac:dyDescent="0.25">
      <c r="K181" s="74">
        <v>44121</v>
      </c>
      <c r="L181" s="47">
        <v>81.742000000000004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2020-10-30T07:22:32Z</dcterms:modified>
</cp:coreProperties>
</file>