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S:\STP Covid-19 project\Dissemination\Week ending 17 October 2020\IPE materials\Downloads\"/>
    </mc:Choice>
  </mc:AlternateContent>
  <xr:revisionPtr revIDLastSave="0" documentId="13_ncr:1_{5D2ACBF2-11F6-453E-A5B8-B546537DD3F8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Contents" sheetId="2" r:id="rId1"/>
    <sheet name="National Spotlight" sheetId="44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44" l="1"/>
  <c r="B8" i="44"/>
  <c r="F8" i="44"/>
  <c r="A92" i="44"/>
  <c r="H8" i="44"/>
  <c r="D8" i="44"/>
  <c r="G8" i="44"/>
  <c r="C8" i="44"/>
  <c r="I8" i="44"/>
  <c r="E8" i="44"/>
</calcChain>
</file>

<file path=xl/sharedStrings.xml><?xml version="1.0" encoding="utf-8"?>
<sst xmlns="http://schemas.openxmlformats.org/spreadsheetml/2006/main" count="279" uniqueCount="87">
  <si>
    <t xml:space="preserve">            Australian Bureau of Statistics</t>
  </si>
  <si>
    <t>Australia</t>
  </si>
  <si>
    <t>Weekly Payroll Jobs and Wages in Australia - National level</t>
  </si>
  <si>
    <t>Week ending 14 March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</si>
  <si>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</si>
  <si>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</si>
  <si>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</si>
  <si>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</si>
  <si>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</si>
  <si>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</si>
  <si>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</si>
  <si>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</si>
  <si>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</si>
  <si>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</si>
  <si>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</si>
  <si>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</si>
  <si>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</si>
  <si>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</si>
  <si>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</si>
  <si>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</si>
  <si>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</si>
  <si>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</si>
  <si>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</si>
  <si>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</si>
  <si>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</si>
  <si>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</si>
  <si>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</si>
  <si>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</si>
  <si>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</si>
  <si>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</si>
  <si>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</si>
  <si>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</si>
  <si>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</si>
  <si>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</si>
  <si>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</si>
  <si>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</si>
  <si>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</si>
  <si>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</si>
  <si>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© Commonwealth of Australia 2020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</si>
  <si>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</si>
  <si>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</si>
  <si>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</si>
  <si>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</si>
  <si>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</si>
  <si>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</si>
  <si>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</si>
  <si>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</si>
  <si>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</si>
  <si>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</si>
  <si>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</si>
  <si>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</si>
  <si>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</si>
  <si>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</si>
  <si>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</si>
  <si>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</si>
  <si>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</si>
  <si>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</si>
  <si>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</si>
  <si>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</si>
  <si>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</si>
  <si>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</si>
  <si>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</si>
  <si>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</si>
  <si>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</si>
  <si>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</si>
  <si>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</si>
  <si>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</si>
  <si>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</si>
  <si>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</si>
  <si>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</si>
  <si>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</si>
  <si>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</si>
  <si>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</si>
  <si>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</si>
  <si>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</si>
  <si>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</si>
  <si>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</si>
  <si>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</si>
  <si>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</si>
  <si>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</si>
  <si>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</si>
  <si>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</si>
  <si>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Previous fortnight</t>
  </si>
  <si>
    <t>Previous month (week ending 19 September)</t>
  </si>
  <si>
    <t>Previous week (ending 10 October)</t>
  </si>
  <si>
    <t>This week (ending 17 October)</t>
  </si>
  <si>
    <t>Released at 11.30am (Canberra time) 4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</si>
</sst>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6" xfId="0" applyFont="1" applyBorder="1"/>
    <xf numFmtId="0" fontId="1" fillId="0" borderId="21" xfId="0" applyFont="1" applyBorder="1"/>
    <xf numFmtId="0" fontId="20" fillId="0" borderId="21" xfId="0" applyFont="1" applyBorder="1" applyProtection="1">
      <protection hidden="1"/>
    </xf>
    <xf numFmtId="166" fontId="18" fillId="0" borderId="24" xfId="1" applyNumberFormat="1" applyFont="1" applyFill="1" applyBorder="1" applyAlignment="1" applyProtection="1">
      <alignment horizontal="center"/>
      <protection hidden="1"/>
    </xf>
    <xf numFmtId="0" fontId="18" fillId="0" borderId="21" xfId="0" applyFont="1" applyBorder="1" applyAlignment="1" applyProtection="1">
      <alignment horizontal="left" indent="1"/>
      <protection hidden="1"/>
    </xf>
    <xf numFmtId="0" fontId="18" fillId="0" borderId="21" xfId="0" applyFont="1" applyFill="1" applyBorder="1" applyAlignment="1" applyProtection="1">
      <alignment horizontal="left" indent="1"/>
      <protection hidden="1"/>
    </xf>
    <xf numFmtId="0" fontId="18" fillId="0" borderId="22" xfId="0" applyFont="1" applyBorder="1" applyAlignment="1" applyProtection="1">
      <alignment horizontal="left" indent="1"/>
      <protection hidden="1"/>
    </xf>
    <xf numFmtId="166" fontId="18" fillId="0" borderId="10" xfId="1" applyNumberFormat="1" applyFont="1" applyFill="1" applyBorder="1" applyAlignment="1" applyProtection="1">
      <alignment horizontal="center"/>
      <protection hidden="1"/>
    </xf>
    <xf numFmtId="166" fontId="18" fillId="0" borderId="25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/>
    <xf numFmtId="166" fontId="24" fillId="0" borderId="0" xfId="1" applyNumberFormat="1" applyFont="1" applyFill="1" applyBorder="1" applyAlignment="1" applyProtection="1">
      <protection hidden="1"/>
    </xf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2" xfId="0" applyFont="1" applyFill="1" applyBorder="1" applyAlignment="1" applyProtection="1">
      <alignment horizontal="center" vertical="center" wrapText="1"/>
      <protection hidden="1"/>
    </xf>
    <xf numFmtId="0" fontId="22" fillId="0" borderId="14" xfId="0" applyFont="1" applyFill="1" applyBorder="1" applyAlignment="1" applyProtection="1">
      <alignment horizontal="center"/>
      <protection hidden="1"/>
    </xf>
    <xf numFmtId="0" fontId="22" fillId="0" borderId="15" xfId="0" applyFont="1" applyFill="1" applyBorder="1" applyAlignment="1" applyProtection="1">
      <alignment horizontal="center"/>
      <protection hidden="1"/>
    </xf>
    <xf numFmtId="0" fontId="22" fillId="0" borderId="23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24" xfId="0" applyFont="1" applyFill="1" applyBorder="1" applyAlignment="1" applyProtection="1">
      <alignment horizontal="center"/>
      <protection hidden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13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0.0%</c:formatCode>
                <c:ptCount val="19"/>
                <c:pt idx="0">
                  <c:v>1.32E-2</c:v>
                </c:pt>
                <c:pt idx="1">
                  <c:v>1.7100000000000001E-2</c:v>
                </c:pt>
                <c:pt idx="2">
                  <c:v>6.8099999999999994E-2</c:v>
                </c:pt>
                <c:pt idx="3">
                  <c:v>1.01E-2</c:v>
                </c:pt>
                <c:pt idx="4">
                  <c:v>6.6699999999999995E-2</c:v>
                </c:pt>
                <c:pt idx="5">
                  <c:v>4.5900000000000003E-2</c:v>
                </c:pt>
                <c:pt idx="6">
                  <c:v>0.10100000000000001</c:v>
                </c:pt>
                <c:pt idx="7">
                  <c:v>7.1099999999999997E-2</c:v>
                </c:pt>
                <c:pt idx="8">
                  <c:v>4.1099999999999998E-2</c:v>
                </c:pt>
                <c:pt idx="9">
                  <c:v>1.4500000000000001E-2</c:v>
                </c:pt>
                <c:pt idx="10">
                  <c:v>3.9600000000000003E-2</c:v>
                </c:pt>
                <c:pt idx="11">
                  <c:v>2.1499999999999998E-2</c:v>
                </c:pt>
                <c:pt idx="12">
                  <c:v>8.3500000000000005E-2</c:v>
                </c:pt>
                <c:pt idx="13">
                  <c:v>6.8099999999999994E-2</c:v>
                </c:pt>
                <c:pt idx="14">
                  <c:v>6.2899999999999998E-2</c:v>
                </c:pt>
                <c:pt idx="15">
                  <c:v>8.1600000000000006E-2</c:v>
                </c:pt>
                <c:pt idx="16">
                  <c:v>0.14249999999999999</c:v>
                </c:pt>
                <c:pt idx="17">
                  <c:v>1.6500000000000001E-2</c:v>
                </c:pt>
                <c:pt idx="18">
                  <c:v>3.4500000000000003E-2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9-427A-84B9-A3959E8F0332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0.0%</c:formatCode>
                <c:ptCount val="19"/>
                <c:pt idx="0">
                  <c:v>1.26E-2</c:v>
                </c:pt>
                <c:pt idx="1">
                  <c:v>1.77E-2</c:v>
                </c:pt>
                <c:pt idx="2">
                  <c:v>6.8500000000000005E-2</c:v>
                </c:pt>
                <c:pt idx="3">
                  <c:v>1.0699999999999999E-2</c:v>
                </c:pt>
                <c:pt idx="4">
                  <c:v>6.4500000000000002E-2</c:v>
                </c:pt>
                <c:pt idx="5">
                  <c:v>4.58E-2</c:v>
                </c:pt>
                <c:pt idx="6">
                  <c:v>0.10299999999999999</c:v>
                </c:pt>
                <c:pt idx="7">
                  <c:v>6.0999999999999999E-2</c:v>
                </c:pt>
                <c:pt idx="8">
                  <c:v>4.02E-2</c:v>
                </c:pt>
                <c:pt idx="9">
                  <c:v>1.37E-2</c:v>
                </c:pt>
                <c:pt idx="10">
                  <c:v>4.2299999999999997E-2</c:v>
                </c:pt>
                <c:pt idx="11">
                  <c:v>2.0799999999999999E-2</c:v>
                </c:pt>
                <c:pt idx="12">
                  <c:v>8.3099999999999993E-2</c:v>
                </c:pt>
                <c:pt idx="13">
                  <c:v>6.7500000000000004E-2</c:v>
                </c:pt>
                <c:pt idx="14">
                  <c:v>6.7699999999999996E-2</c:v>
                </c:pt>
                <c:pt idx="15">
                  <c:v>8.2600000000000007E-2</c:v>
                </c:pt>
                <c:pt idx="16">
                  <c:v>0.14960000000000001</c:v>
                </c:pt>
                <c:pt idx="17">
                  <c:v>1.46E-2</c:v>
                </c:pt>
                <c:pt idx="18">
                  <c:v>3.3300000000000003E-2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D9-427A-84B9-A3959E8F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100.16</c:v>
                </c:pt>
                <c:pt idx="1">
                  <c:v>95.03</c:v>
                </c:pt>
                <c:pt idx="2">
                  <c:v>97</c:v>
                </c:pt>
                <c:pt idx="3">
                  <c:v>97.97</c:v>
                </c:pt>
                <c:pt idx="4">
                  <c:v>98</c:v>
                </c:pt>
                <c:pt idx="5">
                  <c:v>94.91</c:v>
                </c:pt>
                <c:pt idx="6">
                  <c:v>90.68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D-4CC7-AB36-760E6CEDCA77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100.45</c:v>
                </c:pt>
                <c:pt idx="1">
                  <c:v>93.27</c:v>
                </c:pt>
                <c:pt idx="2">
                  <c:v>95.08</c:v>
                </c:pt>
                <c:pt idx="3">
                  <c:v>95.87</c:v>
                </c:pt>
                <c:pt idx="4">
                  <c:v>96.05</c:v>
                </c:pt>
                <c:pt idx="5">
                  <c:v>92.37</c:v>
                </c:pt>
                <c:pt idx="6">
                  <c:v>86.5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1D-4CC7-AB36-760E6CEDCA77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101.77</c:v>
                </c:pt>
                <c:pt idx="1">
                  <c:v>93.28</c:v>
                </c:pt>
                <c:pt idx="2">
                  <c:v>95.17</c:v>
                </c:pt>
                <c:pt idx="3">
                  <c:v>96.33</c:v>
                </c:pt>
                <c:pt idx="4">
                  <c:v>96.59</c:v>
                </c:pt>
                <c:pt idx="5">
                  <c:v>92.78</c:v>
                </c:pt>
                <c:pt idx="6">
                  <c:v>86.6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1D-4CC7-AB36-760E6CEDC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338.02</c:v>
                </c:pt>
                <c:pt idx="1">
                  <c:v>1015.61</c:v>
                </c:pt>
                <c:pt idx="2">
                  <c:v>1600.75</c:v>
                </c:pt>
                <c:pt idx="3">
                  <c:v>1860.07</c:v>
                </c:pt>
                <c:pt idx="4">
                  <c:v>1761.77</c:v>
                </c:pt>
                <c:pt idx="5">
                  <c:v>1471.07</c:v>
                </c:pt>
                <c:pt idx="6">
                  <c:v>1023.56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2-4642-BE8A-3C523938C7D0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393.77</c:v>
                </c:pt>
                <c:pt idx="1">
                  <c:v>1080.6500000000001</c:v>
                </c:pt>
                <c:pt idx="2">
                  <c:v>1598.43</c:v>
                </c:pt>
                <c:pt idx="3">
                  <c:v>1793.95</c:v>
                </c:pt>
                <c:pt idx="4">
                  <c:v>1696.01</c:v>
                </c:pt>
                <c:pt idx="5">
                  <c:v>1437</c:v>
                </c:pt>
                <c:pt idx="6">
                  <c:v>1030.0899999999999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A2-4642-BE8A-3C523938C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1081.46</c:v>
                </c:pt>
                <c:pt idx="1">
                  <c:v>3567.06</c:v>
                </c:pt>
                <c:pt idx="2">
                  <c:v>1637.64</c:v>
                </c:pt>
                <c:pt idx="3">
                  <c:v>2143.98</c:v>
                </c:pt>
                <c:pt idx="4">
                  <c:v>1726.57</c:v>
                </c:pt>
                <c:pt idx="5">
                  <c:v>1766.98</c:v>
                </c:pt>
                <c:pt idx="6">
                  <c:v>913.42</c:v>
                </c:pt>
                <c:pt idx="7">
                  <c:v>673.26</c:v>
                </c:pt>
                <c:pt idx="8">
                  <c:v>1660.76</c:v>
                </c:pt>
                <c:pt idx="9">
                  <c:v>1914.79</c:v>
                </c:pt>
                <c:pt idx="10">
                  <c:v>2229.9699999999998</c:v>
                </c:pt>
                <c:pt idx="11">
                  <c:v>1451.84</c:v>
                </c:pt>
                <c:pt idx="12">
                  <c:v>1899.29</c:v>
                </c:pt>
                <c:pt idx="13">
                  <c:v>1318.04</c:v>
                </c:pt>
                <c:pt idx="14">
                  <c:v>1677.03</c:v>
                </c:pt>
                <c:pt idx="15">
                  <c:v>1325.3</c:v>
                </c:pt>
                <c:pt idx="16">
                  <c:v>1281.9000000000001</c:v>
                </c:pt>
                <c:pt idx="17">
                  <c:v>957.15</c:v>
                </c:pt>
                <c:pt idx="18">
                  <c:v>1131.46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7-4A2C-911E-E9AA610CA5EB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1143.3800000000001</c:v>
                </c:pt>
                <c:pt idx="1">
                  <c:v>3012.52</c:v>
                </c:pt>
                <c:pt idx="2">
                  <c:v>1574.67</c:v>
                </c:pt>
                <c:pt idx="3">
                  <c:v>2164.9699999999998</c:v>
                </c:pt>
                <c:pt idx="4">
                  <c:v>1716.35</c:v>
                </c:pt>
                <c:pt idx="5">
                  <c:v>1646.37</c:v>
                </c:pt>
                <c:pt idx="6">
                  <c:v>904.75</c:v>
                </c:pt>
                <c:pt idx="7">
                  <c:v>671.09</c:v>
                </c:pt>
                <c:pt idx="8">
                  <c:v>1597.38</c:v>
                </c:pt>
                <c:pt idx="9">
                  <c:v>2022.04</c:v>
                </c:pt>
                <c:pt idx="10">
                  <c:v>2043.67</c:v>
                </c:pt>
                <c:pt idx="11">
                  <c:v>1452.71</c:v>
                </c:pt>
                <c:pt idx="12">
                  <c:v>1899.47</c:v>
                </c:pt>
                <c:pt idx="13">
                  <c:v>1340.38</c:v>
                </c:pt>
                <c:pt idx="14">
                  <c:v>1632.29</c:v>
                </c:pt>
                <c:pt idx="15">
                  <c:v>1354.46</c:v>
                </c:pt>
                <c:pt idx="16">
                  <c:v>1310.0999999999999</c:v>
                </c:pt>
                <c:pt idx="17">
                  <c:v>986.18</c:v>
                </c:pt>
                <c:pt idx="18">
                  <c:v>1206.8699999999999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7-4A2C-911E-E9AA610C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97.78</c:v>
                </c:pt>
                <c:pt idx="1">
                  <c:v>95.04</c:v>
                </c:pt>
                <c:pt idx="2">
                  <c:v>98.15</c:v>
                </c:pt>
                <c:pt idx="3">
                  <c:v>98.99</c:v>
                </c:pt>
                <c:pt idx="4">
                  <c:v>98.28</c:v>
                </c:pt>
                <c:pt idx="5">
                  <c:v>94.4</c:v>
                </c:pt>
                <c:pt idx="6">
                  <c:v>89.18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7-4B77-8365-229958F233DD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98.81</c:v>
                </c:pt>
                <c:pt idx="1">
                  <c:v>94.03</c:v>
                </c:pt>
                <c:pt idx="2">
                  <c:v>96.46</c:v>
                </c:pt>
                <c:pt idx="3">
                  <c:v>97.28</c:v>
                </c:pt>
                <c:pt idx="4">
                  <c:v>96.84</c:v>
                </c:pt>
                <c:pt idx="5">
                  <c:v>92.53</c:v>
                </c:pt>
                <c:pt idx="6">
                  <c:v>85.94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97-4B77-8365-229958F233DD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99.81</c:v>
                </c:pt>
                <c:pt idx="1">
                  <c:v>93.49</c:v>
                </c:pt>
                <c:pt idx="2">
                  <c:v>96.36</c:v>
                </c:pt>
                <c:pt idx="3">
                  <c:v>97.53</c:v>
                </c:pt>
                <c:pt idx="4">
                  <c:v>97.02</c:v>
                </c:pt>
                <c:pt idx="5">
                  <c:v>92.47</c:v>
                </c:pt>
                <c:pt idx="6">
                  <c:v>85.39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97-4B77-8365-229958F23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-8.77E-2</c:v>
                </c:pt>
                <c:pt idx="1">
                  <c:v>-1.1599999999999999E-2</c:v>
                </c:pt>
                <c:pt idx="2">
                  <c:v>-3.9E-2</c:v>
                </c:pt>
                <c:pt idx="3">
                  <c:v>8.8999999999999999E-3</c:v>
                </c:pt>
                <c:pt idx="4">
                  <c:v>-7.5600000000000001E-2</c:v>
                </c:pt>
                <c:pt idx="5">
                  <c:v>-4.6300000000000001E-2</c:v>
                </c:pt>
                <c:pt idx="6">
                  <c:v>-2.5899999999999999E-2</c:v>
                </c:pt>
                <c:pt idx="7">
                  <c:v>-0.1799</c:v>
                </c:pt>
                <c:pt idx="8">
                  <c:v>-6.5100000000000005E-2</c:v>
                </c:pt>
                <c:pt idx="9">
                  <c:v>-9.2200000000000004E-2</c:v>
                </c:pt>
                <c:pt idx="10">
                  <c:v>2.0299999999999999E-2</c:v>
                </c:pt>
                <c:pt idx="11">
                  <c:v>-7.2099999999999997E-2</c:v>
                </c:pt>
                <c:pt idx="12">
                  <c:v>-4.87E-2</c:v>
                </c:pt>
                <c:pt idx="13">
                  <c:v>-5.1999999999999998E-2</c:v>
                </c:pt>
                <c:pt idx="14">
                  <c:v>2.8799999999999999E-2</c:v>
                </c:pt>
                <c:pt idx="15">
                  <c:v>-3.2099999999999997E-2</c:v>
                </c:pt>
                <c:pt idx="16">
                  <c:v>3.0000000000000001E-3</c:v>
                </c:pt>
                <c:pt idx="17">
                  <c:v>-0.15010000000000001</c:v>
                </c:pt>
                <c:pt idx="18">
                  <c:v>-7.7600000000000002E-2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D-47DA-9F2B-CEF3E598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6.0000000000000012E-2"/>
          <c:min val="-0.24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6.0000000000000012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Spotlight'!$K$265:$K$305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'National Spotlight'!$L$265:$L$305</c:f>
              <c:numCache>
                <c:formatCode>0.0</c:formatCode>
                <c:ptCount val="41"/>
                <c:pt idx="0">
                  <c:v>100</c:v>
                </c:pt>
                <c:pt idx="1">
                  <c:v>99.264799999999994</c:v>
                </c:pt>
                <c:pt idx="2">
                  <c:v>96.283500000000004</c:v>
                </c:pt>
                <c:pt idx="3">
                  <c:v>93.626499999999993</c:v>
                </c:pt>
                <c:pt idx="4">
                  <c:v>91.924400000000006</c:v>
                </c:pt>
                <c:pt idx="5">
                  <c:v>91.482299999999995</c:v>
                </c:pt>
                <c:pt idx="6">
                  <c:v>91.820800000000006</c:v>
                </c:pt>
                <c:pt idx="7">
                  <c:v>92.220600000000005</c:v>
                </c:pt>
                <c:pt idx="8">
                  <c:v>92.772400000000005</c:v>
                </c:pt>
                <c:pt idx="9">
                  <c:v>93.305400000000006</c:v>
                </c:pt>
                <c:pt idx="10">
                  <c:v>93.608699999999999</c:v>
                </c:pt>
                <c:pt idx="11">
                  <c:v>94.110100000000003</c:v>
                </c:pt>
                <c:pt idx="12">
                  <c:v>95.034199999999998</c:v>
                </c:pt>
                <c:pt idx="13">
                  <c:v>95.487099999999998</c:v>
                </c:pt>
                <c:pt idx="14">
                  <c:v>95.644800000000004</c:v>
                </c:pt>
                <c:pt idx="15">
                  <c:v>95.593999999999994</c:v>
                </c:pt>
                <c:pt idx="16">
                  <c:v>96.409400000000005</c:v>
                </c:pt>
                <c:pt idx="17">
                  <c:v>96.783500000000004</c:v>
                </c:pt>
                <c:pt idx="18">
                  <c:v>96.696200000000005</c:v>
                </c:pt>
                <c:pt idx="19">
                  <c:v>96.766999999999996</c:v>
                </c:pt>
                <c:pt idx="20">
                  <c:v>96.8536</c:v>
                </c:pt>
                <c:pt idx="21">
                  <c:v>96.727500000000006</c:v>
                </c:pt>
                <c:pt idx="22">
                  <c:v>96.62</c:v>
                </c:pt>
                <c:pt idx="23">
                  <c:v>96.624099999999999</c:v>
                </c:pt>
                <c:pt idx="24">
                  <c:v>96.609200000000001</c:v>
                </c:pt>
                <c:pt idx="25">
                  <c:v>96.751300000000001</c:v>
                </c:pt>
                <c:pt idx="26">
                  <c:v>97.054199999999994</c:v>
                </c:pt>
                <c:pt idx="27">
                  <c:v>97.225800000000007</c:v>
                </c:pt>
                <c:pt idx="28">
                  <c:v>97.099800000000002</c:v>
                </c:pt>
                <c:pt idx="29">
                  <c:v>96.367999999999995</c:v>
                </c:pt>
                <c:pt idx="30">
                  <c:v>95.514099999999999</c:v>
                </c:pt>
                <c:pt idx="31">
                  <c:v>95.573400000000007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C-4C65-9726-E2D21B6D07E1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Spotlight'!$K$265:$K$305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'National Spotlight'!$L$307:$L$347</c:f>
              <c:numCache>
                <c:formatCode>0.0</c:formatCode>
                <c:ptCount val="41"/>
                <c:pt idx="0">
                  <c:v>100</c:v>
                </c:pt>
                <c:pt idx="1">
                  <c:v>99.681899999999999</c:v>
                </c:pt>
                <c:pt idx="2">
                  <c:v>98.405799999999999</c:v>
                </c:pt>
                <c:pt idx="3">
                  <c:v>96.656199999999998</c:v>
                </c:pt>
                <c:pt idx="4">
                  <c:v>94.153700000000001</c:v>
                </c:pt>
                <c:pt idx="5">
                  <c:v>94.0625</c:v>
                </c:pt>
                <c:pt idx="6">
                  <c:v>94.245099999999994</c:v>
                </c:pt>
                <c:pt idx="7">
                  <c:v>94.676599999999993</c:v>
                </c:pt>
                <c:pt idx="8">
                  <c:v>93.304400000000001</c:v>
                </c:pt>
                <c:pt idx="9">
                  <c:v>92.651899999999998</c:v>
                </c:pt>
                <c:pt idx="10">
                  <c:v>92.271799999999999</c:v>
                </c:pt>
                <c:pt idx="11">
                  <c:v>93.543700000000001</c:v>
                </c:pt>
                <c:pt idx="12">
                  <c:v>95.441999999999993</c:v>
                </c:pt>
                <c:pt idx="13">
                  <c:v>96.075999999999993</c:v>
                </c:pt>
                <c:pt idx="14">
                  <c:v>96.966200000000001</c:v>
                </c:pt>
                <c:pt idx="15">
                  <c:v>97.185500000000005</c:v>
                </c:pt>
                <c:pt idx="16">
                  <c:v>98.933899999999994</c:v>
                </c:pt>
                <c:pt idx="17">
                  <c:v>95.919600000000003</c:v>
                </c:pt>
                <c:pt idx="18">
                  <c:v>95.473200000000006</c:v>
                </c:pt>
                <c:pt idx="19">
                  <c:v>95.142899999999997</c:v>
                </c:pt>
                <c:pt idx="20">
                  <c:v>95.855900000000005</c:v>
                </c:pt>
                <c:pt idx="21">
                  <c:v>96.256699999999995</c:v>
                </c:pt>
                <c:pt idx="22">
                  <c:v>95.754199999999997</c:v>
                </c:pt>
                <c:pt idx="23">
                  <c:v>95.562700000000007</c:v>
                </c:pt>
                <c:pt idx="24">
                  <c:v>95.684399999999997</c:v>
                </c:pt>
                <c:pt idx="25">
                  <c:v>98.286100000000005</c:v>
                </c:pt>
                <c:pt idx="26">
                  <c:v>99.175899999999999</c:v>
                </c:pt>
                <c:pt idx="27">
                  <c:v>99.991500000000002</c:v>
                </c:pt>
                <c:pt idx="28">
                  <c:v>99.308700000000002</c:v>
                </c:pt>
                <c:pt idx="29">
                  <c:v>96.936499999999995</c:v>
                </c:pt>
                <c:pt idx="30">
                  <c:v>94.424499999999995</c:v>
                </c:pt>
                <c:pt idx="31">
                  <c:v>94.888900000000007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C-4C65-9726-E2D21B6D0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187AF81-5D31-40E6-9FE9-C24263A71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08F8A3-659E-4A21-A5CD-6A5047DE1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F361B1F-3925-44A4-9B98-7A8FF5C2D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2682C75-5211-4F30-BAEB-B2B866404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933C320-AD90-40E4-9DA9-1CE47D449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91AA878-05E8-41BF-BBB3-7F0EDCFD6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AA2435C-FF6B-4EF6-8C32-E955C1EEE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8</xdr:col>
      <xdr:colOff>638175</xdr:colOff>
      <xdr:row>44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604A3-9EA1-4EED-AFBB-754E6A6387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5" t="s">
        <v>0</v>
      </c>
      <c r="B1" s="75"/>
      <c r="C1" s="75"/>
    </row>
    <row r="2" spans="1:3" ht="19.5" customHeight="1" x14ac:dyDescent="0.3">
      <c r="A2" s="1" t="s">
        <v>2</v>
      </c>
    </row>
    <row r="3" spans="1:3" ht="12.75" customHeight="1" x14ac:dyDescent="0.25">
      <c r="A3" s="8" t="s">
        <v>86</v>
      </c>
    </row>
    <row r="4" spans="1:3" ht="12.75" customHeight="1" x14ac:dyDescent="0.25"/>
    <row r="5" spans="1:3" ht="12.75" customHeight="1" x14ac:dyDescent="0.25">
      <c r="B5" s="9" t="s">
        <v>32</v>
      </c>
    </row>
    <row r="6" spans="1:3" ht="12.75" customHeight="1" x14ac:dyDescent="0.25">
      <c r="B6" s="10" t="s">
        <v>33</v>
      </c>
    </row>
    <row r="7" spans="1:3" ht="12.75" customHeight="1" x14ac:dyDescent="0.25">
      <c r="A7" s="11"/>
      <c r="B7" s="21">
        <v>1</v>
      </c>
      <c r="C7" s="12" t="s">
        <v>37</v>
      </c>
    </row>
    <row r="8" spans="1:3" x14ac:dyDescent="0.25">
      <c r="B8" s="13"/>
      <c r="C8" s="14"/>
    </row>
    <row r="9" spans="1:3" x14ac:dyDescent="0.25">
      <c r="B9" s="15"/>
      <c r="C9" s="15"/>
    </row>
    <row r="10" spans="1:3" ht="15.75" x14ac:dyDescent="0.25">
      <c r="B10" s="16" t="s">
        <v>34</v>
      </c>
      <c r="C10" s="17"/>
    </row>
    <row r="11" spans="1:3" ht="15.75" x14ac:dyDescent="0.25">
      <c r="B11" s="9"/>
      <c r="C11" s="15"/>
    </row>
    <row r="12" spans="1:3" x14ac:dyDescent="0.25">
      <c r="B12" s="18"/>
      <c r="C12" s="15"/>
    </row>
    <row r="13" spans="1:3" x14ac:dyDescent="0.25">
      <c r="B13" s="18"/>
      <c r="C13" s="15"/>
    </row>
    <row r="14" spans="1:3" ht="15.75" x14ac:dyDescent="0.25">
      <c r="B14" s="19" t="s">
        <v>35</v>
      </c>
      <c r="C14" s="15"/>
    </row>
    <row r="15" spans="1:3" x14ac:dyDescent="0.25">
      <c r="B15" s="20"/>
      <c r="C15" s="20"/>
    </row>
    <row r="16" spans="1:3" ht="22.7" customHeight="1" x14ac:dyDescent="0.25">
      <c r="B16" s="76" t="s">
        <v>36</v>
      </c>
      <c r="C16" s="76"/>
    </row>
    <row r="17" spans="2:3" x14ac:dyDescent="0.25">
      <c r="B17" s="76"/>
      <c r="C17" s="76"/>
    </row>
    <row r="18" spans="2:3" x14ac:dyDescent="0.25">
      <c r="B18" s="20"/>
      <c r="C18" s="20"/>
    </row>
    <row r="19" spans="2:3" x14ac:dyDescent="0.25">
      <c r="B19" s="77" t="s">
        <v>38</v>
      </c>
      <c r="C19" s="77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7FA10-1981-4960-A1B8-7CBF6082177A}">
  <sheetPr codeName="Sheet2">
    <tabColor theme="4" tint="-0.249977111117893"/>
  </sheetPr>
  <dimension ref="A1:L350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7109375" style="22" customWidth="1"/>
    <col min="11" max="11" width="15.28515625" style="59" customWidth="1"/>
    <col min="12" max="12" width="18.5703125" style="22" customWidth="1"/>
    <col min="13" max="16384" width="10.7109375" style="22"/>
  </cols>
  <sheetData>
    <row r="1" spans="1:12" ht="60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54"/>
      <c r="K1" s="37"/>
      <c r="L1" s="38" t="s">
        <v>1</v>
      </c>
    </row>
    <row r="2" spans="1:12" ht="19.5" customHeight="1" x14ac:dyDescent="0.3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39" t="s">
        <v>80</v>
      </c>
      <c r="L2" s="40">
        <v>44121</v>
      </c>
    </row>
    <row r="3" spans="1:12" ht="15" customHeight="1" x14ac:dyDescent="0.25">
      <c r="A3" s="24" t="str">
        <f>"Week ending "&amp;TEXT($L$2,"dddd dd mmmm yyyy")</f>
        <v>Week ending Saturday 17 October 2020</v>
      </c>
      <c r="B3" s="23"/>
      <c r="C3" s="25"/>
      <c r="D3" s="26"/>
      <c r="E3" s="23"/>
      <c r="F3" s="23"/>
      <c r="G3" s="23"/>
      <c r="H3" s="23"/>
      <c r="I3" s="23"/>
      <c r="J3" s="23"/>
      <c r="K3" s="43" t="s">
        <v>81</v>
      </c>
      <c r="L3" s="42">
        <v>43904</v>
      </c>
    </row>
    <row r="4" spans="1:12" ht="15" customHeight="1" x14ac:dyDescent="0.25">
      <c r="A4" s="2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39" t="s">
        <v>83</v>
      </c>
      <c r="L4" s="42">
        <v>44093</v>
      </c>
    </row>
    <row r="5" spans="1:12" ht="11.25" customHeight="1" x14ac:dyDescent="0.25">
      <c r="A5" s="28"/>
      <c r="B5" s="23"/>
      <c r="C5" s="23"/>
      <c r="D5" s="27"/>
      <c r="E5" s="27"/>
      <c r="F5" s="23"/>
      <c r="G5" s="23"/>
      <c r="H5" s="23"/>
      <c r="I5" s="23"/>
      <c r="J5" s="23"/>
      <c r="K5" s="39"/>
      <c r="L5" s="42">
        <v>44100</v>
      </c>
    </row>
    <row r="6" spans="1:12" ht="16.5" customHeight="1" thickBot="1" x14ac:dyDescent="0.3">
      <c r="A6" s="29" t="s">
        <v>71</v>
      </c>
      <c r="B6" s="25"/>
      <c r="C6" s="30"/>
      <c r="D6" s="31"/>
      <c r="E6" s="27"/>
      <c r="F6" s="23"/>
      <c r="G6" s="23"/>
      <c r="H6" s="23"/>
      <c r="I6" s="23"/>
      <c r="J6" s="23"/>
      <c r="K6" s="39" t="s">
        <v>82</v>
      </c>
      <c r="L6" s="42">
        <v>44107</v>
      </c>
    </row>
    <row r="7" spans="1:12" ht="16.5" customHeight="1" x14ac:dyDescent="0.25">
      <c r="A7" s="61"/>
      <c r="B7" s="87" t="s">
        <v>72</v>
      </c>
      <c r="C7" s="88"/>
      <c r="D7" s="88"/>
      <c r="E7" s="89"/>
      <c r="F7" s="90" t="s">
        <v>73</v>
      </c>
      <c r="G7" s="88"/>
      <c r="H7" s="88"/>
      <c r="I7" s="89"/>
      <c r="J7" s="55"/>
      <c r="K7" s="39" t="s">
        <v>84</v>
      </c>
      <c r="L7" s="42">
        <v>44114</v>
      </c>
    </row>
    <row r="8" spans="1:12" ht="43.5" customHeight="1" x14ac:dyDescent="0.25">
      <c r="A8" s="91"/>
      <c r="B8" s="93" t="str">
        <f>"% Change between " &amp; TEXT($L$3,"dd mmmm")&amp;" and "&amp; TEXT($L$2,"dd mmmm") &amp; " (Change since 100th case of COVID-19)"</f>
        <v>% Change between 14 March and 17 October (Change since 100th case of COVID-19)</v>
      </c>
      <c r="C8" s="95" t="str">
        <f>"% Change between " &amp; TEXT($L$4,"dd mmmm")&amp;" and "&amp; TEXT($L$2,"dd mmmm") &amp; " (monthly change)"</f>
        <v>% Change between 19 September and 17 October (monthly change)</v>
      </c>
      <c r="D8" s="78" t="str">
        <f>"% Change between " &amp; TEXT($L$7,"dd mmmm")&amp;" and "&amp; TEXT($L$2,"dd mmmm") &amp; " (weekly change)"</f>
        <v>% Change between 10 October and 17 October (weekly change)</v>
      </c>
      <c r="E8" s="80" t="str">
        <f>"% Change between " &amp; TEXT($L$6,"dd mmmm")&amp;" and "&amp; TEXT($L$7,"dd mmmm") &amp; " (weekly change)"</f>
        <v>% Change between 03 October and 10 October (weekly change)</v>
      </c>
      <c r="F8" s="97" t="str">
        <f>"% Change between " &amp; TEXT($L$3,"dd mmmm")&amp;" and "&amp; TEXT($L$2,"dd mmmm") &amp; " (Change since 100th case of COVID-19)"</f>
        <v>% Change between 14 March and 17 October (Change since 100th case of COVID-19)</v>
      </c>
      <c r="G8" s="95" t="str">
        <f>"% Change between " &amp; TEXT($L$4,"dd mmmm")&amp;" and "&amp; TEXT($L$2,"dd mmmm") &amp; " (monthly change)"</f>
        <v>% Change between 19 September and 17 October (monthly change)</v>
      </c>
      <c r="H8" s="78" t="str">
        <f>"% Change between " &amp; TEXT($L$7,"dd mmmm")&amp;" and "&amp; TEXT($L$2,"dd mmmm") &amp; " (weekly change)"</f>
        <v>% Change between 10 October and 17 October (weekly change)</v>
      </c>
      <c r="I8" s="80" t="str">
        <f>"% Change between " &amp; TEXT($L$6,"dd mmmm")&amp;" and "&amp; TEXT($L$7,"dd mmmm") &amp; " (weekly change)"</f>
        <v>% Change between 03 October and 10 October (weekly change)</v>
      </c>
      <c r="J8" s="56"/>
      <c r="K8" s="39" t="s">
        <v>85</v>
      </c>
      <c r="L8" s="42">
        <v>44121</v>
      </c>
    </row>
    <row r="9" spans="1:12" ht="43.5" customHeight="1" thickBot="1" x14ac:dyDescent="0.3">
      <c r="A9" s="92"/>
      <c r="B9" s="94"/>
      <c r="C9" s="96"/>
      <c r="D9" s="79"/>
      <c r="E9" s="81"/>
      <c r="F9" s="98"/>
      <c r="G9" s="96"/>
      <c r="H9" s="79"/>
      <c r="I9" s="81"/>
      <c r="J9" s="57"/>
      <c r="K9" s="43" t="s">
        <v>3</v>
      </c>
      <c r="L9" s="45"/>
    </row>
    <row r="10" spans="1:12" x14ac:dyDescent="0.25">
      <c r="A10" s="62"/>
      <c r="B10" s="82" t="s">
        <v>40</v>
      </c>
      <c r="C10" s="83"/>
      <c r="D10" s="83"/>
      <c r="E10" s="83"/>
      <c r="F10" s="83"/>
      <c r="G10" s="83"/>
      <c r="H10" s="83"/>
      <c r="I10" s="84"/>
      <c r="J10" s="32"/>
      <c r="K10" s="60"/>
      <c r="L10" s="45"/>
    </row>
    <row r="11" spans="1:12" x14ac:dyDescent="0.25">
      <c r="A11" s="63" t="s">
        <v>1</v>
      </c>
      <c r="B11" s="32">
        <v>-4.4266152099057043E-2</v>
      </c>
      <c r="C11" s="32">
        <v>-1.6995582146919763E-2</v>
      </c>
      <c r="D11" s="32">
        <v>6.2108989828257855E-4</v>
      </c>
      <c r="E11" s="32">
        <v>-8.8609015872407326E-3</v>
      </c>
      <c r="F11" s="32">
        <v>-5.1110938243367321E-2</v>
      </c>
      <c r="G11" s="32">
        <v>-5.1030646893909126E-2</v>
      </c>
      <c r="H11" s="32">
        <v>4.918746859557066E-3</v>
      </c>
      <c r="I11" s="64">
        <v>-2.5913974996122136E-2</v>
      </c>
      <c r="J11" s="32"/>
      <c r="K11" s="74"/>
      <c r="L11" s="44"/>
    </row>
    <row r="12" spans="1:12" x14ac:dyDescent="0.25">
      <c r="A12" s="65" t="s">
        <v>41</v>
      </c>
      <c r="B12" s="32">
        <v>-4.0218452324439546E-2</v>
      </c>
      <c r="C12" s="32">
        <v>-2.1449343757732442E-2</v>
      </c>
      <c r="D12" s="32">
        <v>-9.6255980929516038E-4</v>
      </c>
      <c r="E12" s="32">
        <v>-1.2152244592630979E-2</v>
      </c>
      <c r="F12" s="32">
        <v>-5.8383629562204997E-2</v>
      </c>
      <c r="G12" s="32">
        <v>-6.601678784230991E-2</v>
      </c>
      <c r="H12" s="32">
        <v>5.3042893197619012E-3</v>
      </c>
      <c r="I12" s="64">
        <v>-2.5405161325694259E-2</v>
      </c>
      <c r="J12" s="32"/>
      <c r="K12" s="74"/>
      <c r="L12" s="44"/>
    </row>
    <row r="13" spans="1:12" ht="15" customHeight="1" x14ac:dyDescent="0.25">
      <c r="A13" s="65" t="s">
        <v>42</v>
      </c>
      <c r="B13" s="32">
        <v>-7.9890067304006718E-2</v>
      </c>
      <c r="C13" s="32">
        <v>-1.304207412031777E-2</v>
      </c>
      <c r="D13" s="32">
        <v>1.3760615924942599E-3</v>
      </c>
      <c r="E13" s="32">
        <v>-5.8415779312237515E-3</v>
      </c>
      <c r="F13" s="32">
        <v>-6.1563585437962476E-2</v>
      </c>
      <c r="G13" s="32">
        <v>-4.4611182506593128E-2</v>
      </c>
      <c r="H13" s="32">
        <v>5.127126689397743E-3</v>
      </c>
      <c r="I13" s="64">
        <v>-2.3641237218715694E-2</v>
      </c>
      <c r="J13" s="32"/>
      <c r="K13" s="44"/>
      <c r="L13" s="45"/>
    </row>
    <row r="14" spans="1:12" ht="15" customHeight="1" x14ac:dyDescent="0.25">
      <c r="A14" s="65" t="s">
        <v>43</v>
      </c>
      <c r="B14" s="32">
        <v>-2.9524535307794197E-2</v>
      </c>
      <c r="C14" s="32">
        <v>-1.9925226886774006E-2</v>
      </c>
      <c r="D14" s="32">
        <v>3.9891745073241669E-3</v>
      </c>
      <c r="E14" s="32">
        <v>-9.8956633411080297E-3</v>
      </c>
      <c r="F14" s="32">
        <v>-3.3928449442526154E-2</v>
      </c>
      <c r="G14" s="32">
        <v>-5.279562841012142E-2</v>
      </c>
      <c r="H14" s="32">
        <v>7.3990320617878247E-3</v>
      </c>
      <c r="I14" s="64">
        <v>-2.8417884600506316E-2</v>
      </c>
      <c r="J14" s="32"/>
      <c r="K14" s="44"/>
      <c r="L14" s="45"/>
    </row>
    <row r="15" spans="1:12" ht="15" customHeight="1" x14ac:dyDescent="0.25">
      <c r="A15" s="65" t="s">
        <v>44</v>
      </c>
      <c r="B15" s="32">
        <v>-1.9592421661813519E-2</v>
      </c>
      <c r="C15" s="32">
        <v>-6.1030443588002692E-3</v>
      </c>
      <c r="D15" s="32">
        <v>2.6288484409580093E-3</v>
      </c>
      <c r="E15" s="32">
        <v>-5.2878345649879366E-3</v>
      </c>
      <c r="F15" s="32">
        <v>-1.8987046909587191E-2</v>
      </c>
      <c r="G15" s="32">
        <v>-3.3127194976209196E-2</v>
      </c>
      <c r="H15" s="32">
        <v>3.6530293279348758E-3</v>
      </c>
      <c r="I15" s="64">
        <v>-2.0544223354385327E-2</v>
      </c>
      <c r="J15" s="32"/>
      <c r="K15" s="60"/>
      <c r="L15" s="45"/>
    </row>
    <row r="16" spans="1:12" ht="15" customHeight="1" x14ac:dyDescent="0.25">
      <c r="A16" s="65" t="s">
        <v>45</v>
      </c>
      <c r="B16" s="32">
        <v>-1.3713696663188113E-2</v>
      </c>
      <c r="C16" s="32">
        <v>-1.4588925170968436E-2</v>
      </c>
      <c r="D16" s="32">
        <v>-3.2962521838520997E-3</v>
      </c>
      <c r="E16" s="32">
        <v>-6.6461012863449076E-3</v>
      </c>
      <c r="F16" s="32">
        <v>-5.356266749187677E-2</v>
      </c>
      <c r="G16" s="32">
        <v>-3.3805675916650735E-2</v>
      </c>
      <c r="H16" s="32">
        <v>3.7669821121539826E-3</v>
      </c>
      <c r="I16" s="64">
        <v>-3.6259517740227842E-2</v>
      </c>
      <c r="J16" s="32"/>
      <c r="K16" s="44"/>
      <c r="L16" s="45"/>
    </row>
    <row r="17" spans="1:12" ht="15" customHeight="1" x14ac:dyDescent="0.25">
      <c r="A17" s="65" t="s">
        <v>46</v>
      </c>
      <c r="B17" s="32">
        <v>-4.8453618351735006E-2</v>
      </c>
      <c r="C17" s="32">
        <v>-2.0825333012942315E-2</v>
      </c>
      <c r="D17" s="32">
        <v>3.7110019136550321E-3</v>
      </c>
      <c r="E17" s="32">
        <v>-1.2175229139257504E-2</v>
      </c>
      <c r="F17" s="32">
        <v>-5.360251925880466E-2</v>
      </c>
      <c r="G17" s="32">
        <v>-4.1819250254568674E-2</v>
      </c>
      <c r="H17" s="32">
        <v>-3.7907029016002181E-3</v>
      </c>
      <c r="I17" s="64">
        <v>-5.8673396106867504E-3</v>
      </c>
      <c r="J17" s="32"/>
      <c r="K17" s="44"/>
      <c r="L17" s="45"/>
    </row>
    <row r="18" spans="1:12" ht="15" customHeight="1" x14ac:dyDescent="0.25">
      <c r="A18" s="65" t="s">
        <v>47</v>
      </c>
      <c r="B18" s="32">
        <v>-1.2860728567201996E-2</v>
      </c>
      <c r="C18" s="32">
        <v>-1.3378610401007296E-2</v>
      </c>
      <c r="D18" s="32">
        <v>-3.5218065684640143E-3</v>
      </c>
      <c r="E18" s="32">
        <v>-7.3065998488949235E-3</v>
      </c>
      <c r="F18" s="32">
        <v>-1.6085080869564172E-2</v>
      </c>
      <c r="G18" s="32">
        <v>-1.9744573879531213E-2</v>
      </c>
      <c r="H18" s="32">
        <v>1.8734333695360483E-3</v>
      </c>
      <c r="I18" s="64">
        <v>-1.1144970430754575E-2</v>
      </c>
      <c r="J18" s="32"/>
      <c r="K18" s="44"/>
      <c r="L18" s="45"/>
    </row>
    <row r="19" spans="1:12" x14ac:dyDescent="0.25">
      <c r="A19" s="66" t="s">
        <v>48</v>
      </c>
      <c r="B19" s="32">
        <v>-3.4076305220883452E-2</v>
      </c>
      <c r="C19" s="32">
        <v>-1.0541170982038661E-2</v>
      </c>
      <c r="D19" s="32">
        <v>-1.4251013878633367E-3</v>
      </c>
      <c r="E19" s="32">
        <v>-4.4635247997273364E-3</v>
      </c>
      <c r="F19" s="32">
        <v>-3.3489035656197985E-2</v>
      </c>
      <c r="G19" s="32">
        <v>-3.0374733051267588E-2</v>
      </c>
      <c r="H19" s="32">
        <v>-8.6003954767680524E-3</v>
      </c>
      <c r="I19" s="64">
        <v>-1.2544438468969799E-2</v>
      </c>
      <c r="J19" s="57"/>
      <c r="K19" s="46"/>
      <c r="L19" s="45"/>
    </row>
    <row r="20" spans="1:12" x14ac:dyDescent="0.25">
      <c r="A20" s="62"/>
      <c r="B20" s="85" t="s">
        <v>49</v>
      </c>
      <c r="C20" s="85"/>
      <c r="D20" s="85"/>
      <c r="E20" s="85"/>
      <c r="F20" s="85"/>
      <c r="G20" s="85"/>
      <c r="H20" s="85"/>
      <c r="I20" s="86"/>
      <c r="J20" s="32"/>
      <c r="K20" s="44"/>
      <c r="L20" s="45"/>
    </row>
    <row r="21" spans="1:12" x14ac:dyDescent="0.25">
      <c r="A21" s="65" t="s">
        <v>50</v>
      </c>
      <c r="B21" s="32">
        <v>-5.302928071219426E-2</v>
      </c>
      <c r="C21" s="32">
        <v>-1.9922350905716923E-2</v>
      </c>
      <c r="D21" s="32">
        <v>1.9462876721165756E-3</v>
      </c>
      <c r="E21" s="32">
        <v>-1.1384683723938194E-2</v>
      </c>
      <c r="F21" s="32">
        <v>-6.9736223872943537E-2</v>
      </c>
      <c r="G21" s="32">
        <v>-5.0287013952328929E-2</v>
      </c>
      <c r="H21" s="32">
        <v>7.2345056896094828E-3</v>
      </c>
      <c r="I21" s="64">
        <v>-2.8909879582251663E-2</v>
      </c>
      <c r="J21" s="32"/>
      <c r="K21" s="44"/>
      <c r="L21" s="44"/>
    </row>
    <row r="22" spans="1:12" x14ac:dyDescent="0.25">
      <c r="A22" s="65" t="s">
        <v>51</v>
      </c>
      <c r="B22" s="32">
        <v>-4.6869932339539289E-2</v>
      </c>
      <c r="C22" s="32">
        <v>-1.7416994936683583E-2</v>
      </c>
      <c r="D22" s="32">
        <v>-1.3757892838448527E-3</v>
      </c>
      <c r="E22" s="32">
        <v>-7.0410535816300968E-3</v>
      </c>
      <c r="F22" s="32">
        <v>-2.9533168041838587E-2</v>
      </c>
      <c r="G22" s="32">
        <v>-5.3386579421571212E-2</v>
      </c>
      <c r="H22" s="32">
        <v>1.9750938468414692E-3</v>
      </c>
      <c r="I22" s="64">
        <v>-2.1681073015667574E-2</v>
      </c>
      <c r="J22" s="32"/>
      <c r="K22" s="71" t="s">
        <v>4</v>
      </c>
      <c r="L22" s="44" t="s">
        <v>60</v>
      </c>
    </row>
    <row r="23" spans="1:12" x14ac:dyDescent="0.25">
      <c r="A23" s="66" t="s">
        <v>53</v>
      </c>
      <c r="B23" s="32">
        <v>0.10114651596606272</v>
      </c>
      <c r="C23" s="32">
        <v>4.1411886241864204E-2</v>
      </c>
      <c r="D23" s="32">
        <v>1.8256324908280552E-2</v>
      </c>
      <c r="E23" s="32">
        <v>2.1156065510221644E-3</v>
      </c>
      <c r="F23" s="32">
        <v>0.28265153266074017</v>
      </c>
      <c r="G23" s="32">
        <v>-1.5857114481056311E-2</v>
      </c>
      <c r="H23" s="32">
        <v>-1.6751286757246686E-2</v>
      </c>
      <c r="I23" s="64">
        <v>-2.8023932201900692E-2</v>
      </c>
      <c r="J23" s="32"/>
      <c r="K23" s="47"/>
      <c r="L23" s="44" t="s">
        <v>5</v>
      </c>
    </row>
    <row r="24" spans="1:12" x14ac:dyDescent="0.25">
      <c r="A24" s="65" t="s">
        <v>54</v>
      </c>
      <c r="B24" s="32">
        <v>-6.4576948215140484E-2</v>
      </c>
      <c r="C24" s="32">
        <v>-1.6995367933974492E-2</v>
      </c>
      <c r="D24" s="32">
        <v>-3.2454651542211943E-3</v>
      </c>
      <c r="E24" s="32">
        <v>-7.6420869176632156E-3</v>
      </c>
      <c r="F24" s="32">
        <v>-4.6836748355111313E-3</v>
      </c>
      <c r="G24" s="32">
        <v>-2.7486949034234209E-2</v>
      </c>
      <c r="H24" s="32">
        <v>3.4239688432717852E-3</v>
      </c>
      <c r="I24" s="64">
        <v>-1.6755564246571653E-2</v>
      </c>
      <c r="J24" s="32"/>
      <c r="K24" s="44" t="s">
        <v>53</v>
      </c>
      <c r="L24" s="45">
        <v>100.16</v>
      </c>
    </row>
    <row r="25" spans="1:12" x14ac:dyDescent="0.25">
      <c r="A25" s="65" t="s">
        <v>55</v>
      </c>
      <c r="B25" s="32">
        <v>-4.0382272460486202E-2</v>
      </c>
      <c r="C25" s="32">
        <v>-1.8391039125923769E-2</v>
      </c>
      <c r="D25" s="32">
        <v>-1.77678450360097E-4</v>
      </c>
      <c r="E25" s="32">
        <v>-9.6527291781058899E-3</v>
      </c>
      <c r="F25" s="32">
        <v>-4.1812947328877192E-2</v>
      </c>
      <c r="G25" s="32">
        <v>-4.8704296181112938E-2</v>
      </c>
      <c r="H25" s="32">
        <v>6.7342410010020615E-3</v>
      </c>
      <c r="I25" s="64">
        <v>-2.6440462350917571E-2</v>
      </c>
      <c r="J25" s="32"/>
      <c r="K25" s="44" t="s">
        <v>54</v>
      </c>
      <c r="L25" s="45">
        <v>95.03</v>
      </c>
    </row>
    <row r="26" spans="1:12" x14ac:dyDescent="0.25">
      <c r="A26" s="65" t="s">
        <v>56</v>
      </c>
      <c r="B26" s="32">
        <v>-3.0078308393975184E-2</v>
      </c>
      <c r="C26" s="32">
        <v>-1.5657247833927523E-2</v>
      </c>
      <c r="D26" s="32">
        <v>3.6342274850158507E-3</v>
      </c>
      <c r="E26" s="32">
        <v>-8.5139263453761771E-3</v>
      </c>
      <c r="F26" s="32">
        <v>-6.4620900106329038E-2</v>
      </c>
      <c r="G26" s="32">
        <v>-6.6649895072120713E-2</v>
      </c>
      <c r="H26" s="32">
        <v>9.6050620210519355E-3</v>
      </c>
      <c r="I26" s="64">
        <v>-3.194491136419586E-2</v>
      </c>
      <c r="J26" s="32"/>
      <c r="K26" s="44" t="s">
        <v>55</v>
      </c>
      <c r="L26" s="45">
        <v>97</v>
      </c>
    </row>
    <row r="27" spans="1:12" ht="17.25" customHeight="1" x14ac:dyDescent="0.25">
      <c r="A27" s="65" t="s">
        <v>57</v>
      </c>
      <c r="B27" s="32">
        <v>-3.1677883590421896E-2</v>
      </c>
      <c r="C27" s="32">
        <v>-1.355238559341887E-2</v>
      </c>
      <c r="D27" s="32">
        <v>3.7140048022930028E-3</v>
      </c>
      <c r="E27" s="32">
        <v>-7.5344364137979181E-3</v>
      </c>
      <c r="F27" s="32">
        <v>-6.7885067365965446E-2</v>
      </c>
      <c r="G27" s="32">
        <v>-5.2572612483923864E-2</v>
      </c>
      <c r="H27" s="32">
        <v>9.7183753233198722E-3</v>
      </c>
      <c r="I27" s="64">
        <v>-2.7181286620255096E-2</v>
      </c>
      <c r="J27" s="58"/>
      <c r="K27" s="48" t="s">
        <v>56</v>
      </c>
      <c r="L27" s="45">
        <v>97.97</v>
      </c>
    </row>
    <row r="28" spans="1:12" x14ac:dyDescent="0.25">
      <c r="A28" s="65" t="s">
        <v>58</v>
      </c>
      <c r="B28" s="32">
        <v>-7.3672892915309429E-2</v>
      </c>
      <c r="C28" s="32">
        <v>-2.1535528928473213E-2</v>
      </c>
      <c r="D28" s="32">
        <v>1.9279102155895789E-3</v>
      </c>
      <c r="E28" s="32">
        <v>-9.6284544038695019E-3</v>
      </c>
      <c r="F28" s="32">
        <v>-9.5161965272369975E-2</v>
      </c>
      <c r="G28" s="32">
        <v>-4.4952298807882096E-2</v>
      </c>
      <c r="H28" s="32">
        <v>5.6473286348219798E-3</v>
      </c>
      <c r="I28" s="64">
        <v>-2.628736201144477E-2</v>
      </c>
      <c r="J28" s="23"/>
      <c r="K28" s="41" t="s">
        <v>57</v>
      </c>
      <c r="L28" s="45">
        <v>98</v>
      </c>
    </row>
    <row r="29" spans="1:12" ht="15.75" thickBot="1" x14ac:dyDescent="0.3">
      <c r="A29" s="67" t="s">
        <v>59</v>
      </c>
      <c r="B29" s="68">
        <v>-0.13925062483840389</v>
      </c>
      <c r="C29" s="68">
        <v>-4.4035653128598473E-2</v>
      </c>
      <c r="D29" s="68">
        <v>-2.0174939407731074E-3</v>
      </c>
      <c r="E29" s="68">
        <v>-1.7282243418689447E-2</v>
      </c>
      <c r="F29" s="68">
        <v>-0.13376162709520689</v>
      </c>
      <c r="G29" s="68">
        <v>-8.4393066115216131E-2</v>
      </c>
      <c r="H29" s="68">
        <v>-1.1132940587376794E-2</v>
      </c>
      <c r="I29" s="69">
        <v>-3.833246238768051E-2</v>
      </c>
      <c r="J29" s="23"/>
      <c r="K29" s="41" t="s">
        <v>58</v>
      </c>
      <c r="L29" s="45">
        <v>94.91</v>
      </c>
    </row>
    <row r="30" spans="1:12" x14ac:dyDescent="0.25">
      <c r="A30" s="33" t="s">
        <v>52</v>
      </c>
      <c r="B30" s="23"/>
      <c r="C30" s="23"/>
      <c r="D30" s="23"/>
      <c r="E30" s="23"/>
      <c r="F30" s="23"/>
      <c r="G30" s="23"/>
      <c r="H30" s="23"/>
      <c r="I30" s="23"/>
      <c r="J30" s="23"/>
      <c r="K30" s="41" t="s">
        <v>59</v>
      </c>
      <c r="L30" s="45">
        <v>90.68</v>
      </c>
    </row>
    <row r="31" spans="1:12" ht="11.25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41"/>
      <c r="L31" s="45"/>
    </row>
    <row r="32" spans="1:12" x14ac:dyDescent="0.25">
      <c r="A32" s="34" t="s">
        <v>74</v>
      </c>
      <c r="B32" s="23"/>
      <c r="C32" s="23"/>
      <c r="D32" s="23"/>
      <c r="E32" s="23"/>
      <c r="F32" s="23"/>
      <c r="G32" s="23"/>
      <c r="H32" s="23"/>
      <c r="I32" s="23"/>
      <c r="J32" s="23"/>
      <c r="K32" s="47"/>
      <c r="L32" s="45" t="s">
        <v>6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44" t="s">
        <v>53</v>
      </c>
      <c r="L33" s="45">
        <v>100.45</v>
      </c>
    </row>
    <row r="34" spans="1:12" ht="15.75" customHeigh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44" t="s">
        <v>54</v>
      </c>
      <c r="L34" s="45">
        <v>93.27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44" t="s">
        <v>55</v>
      </c>
      <c r="L35" s="45">
        <v>95.08</v>
      </c>
    </row>
    <row r="36" spans="1:12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48" t="s">
        <v>56</v>
      </c>
      <c r="L36" s="45">
        <v>95.87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41" t="s">
        <v>57</v>
      </c>
      <c r="L37" s="45">
        <v>96.05</v>
      </c>
    </row>
    <row r="38" spans="1:12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41" t="s">
        <v>58</v>
      </c>
      <c r="L38" s="45">
        <v>92.37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41" t="s">
        <v>59</v>
      </c>
      <c r="L39" s="45">
        <v>86.5</v>
      </c>
    </row>
    <row r="40" spans="1:12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41"/>
      <c r="L40" s="45"/>
    </row>
    <row r="41" spans="1:1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47"/>
      <c r="L41" s="45" t="s">
        <v>7</v>
      </c>
    </row>
    <row r="42" spans="1:1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44" t="s">
        <v>53</v>
      </c>
      <c r="L42" s="45">
        <v>101.77</v>
      </c>
    </row>
    <row r="43" spans="1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44" t="s">
        <v>54</v>
      </c>
      <c r="L43" s="45">
        <v>93.28</v>
      </c>
    </row>
    <row r="44" spans="1:12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44" t="s">
        <v>55</v>
      </c>
      <c r="L44" s="45">
        <v>95.17</v>
      </c>
    </row>
    <row r="45" spans="1:12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48" t="s">
        <v>56</v>
      </c>
      <c r="L45" s="45">
        <v>96.33</v>
      </c>
    </row>
    <row r="46" spans="1:12" ht="15.4" customHeight="1" x14ac:dyDescent="0.25">
      <c r="A46" s="34" t="s">
        <v>75</v>
      </c>
      <c r="B46" s="23"/>
      <c r="C46" s="23"/>
      <c r="D46" s="23"/>
      <c r="E46" s="23"/>
      <c r="F46" s="23"/>
      <c r="G46" s="23"/>
      <c r="H46" s="23"/>
      <c r="I46" s="23"/>
      <c r="J46" s="23"/>
      <c r="K46" s="41" t="s">
        <v>57</v>
      </c>
      <c r="L46" s="45">
        <v>96.59</v>
      </c>
    </row>
    <row r="47" spans="1:12" ht="15.4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41" t="s">
        <v>58</v>
      </c>
      <c r="L47" s="45">
        <v>92.78</v>
      </c>
    </row>
    <row r="48" spans="1:12" ht="15.4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41" t="s">
        <v>59</v>
      </c>
      <c r="L48" s="45">
        <v>86.6</v>
      </c>
    </row>
    <row r="49" spans="1:12" ht="15.4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41"/>
      <c r="L49" s="45"/>
    </row>
    <row r="50" spans="1:12" ht="15.4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39"/>
      <c r="L50" s="39"/>
    </row>
    <row r="51" spans="1:12" ht="15.4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41" t="s">
        <v>8</v>
      </c>
      <c r="L51" s="44" t="s">
        <v>61</v>
      </c>
    </row>
    <row r="52" spans="1:12" ht="15.4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49"/>
      <c r="L52" s="44" t="s">
        <v>5</v>
      </c>
    </row>
    <row r="53" spans="1:12" ht="15.4" customHeight="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44" t="s">
        <v>53</v>
      </c>
      <c r="L53" s="45">
        <v>97.78</v>
      </c>
    </row>
    <row r="54" spans="1:12" ht="15.4" customHeight="1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44" t="s">
        <v>54</v>
      </c>
      <c r="L54" s="45">
        <v>95.04</v>
      </c>
    </row>
    <row r="55" spans="1:12" ht="15.4" customHeight="1" x14ac:dyDescent="0.25">
      <c r="B55" s="3"/>
      <c r="C55" s="3"/>
      <c r="D55" s="4"/>
      <c r="E55" s="5"/>
      <c r="F55" s="27"/>
      <c r="G55" s="27"/>
      <c r="H55" s="27"/>
      <c r="I55" s="27"/>
      <c r="J55" s="27"/>
      <c r="K55" s="44" t="s">
        <v>55</v>
      </c>
      <c r="L55" s="45">
        <v>98.15</v>
      </c>
    </row>
    <row r="56" spans="1:12" ht="15.4" customHeight="1" x14ac:dyDescent="0.25">
      <c r="A56" s="34" t="s">
        <v>76</v>
      </c>
      <c r="B56" s="3"/>
      <c r="C56" s="3"/>
      <c r="D56" s="4"/>
      <c r="E56" s="5"/>
      <c r="F56" s="27"/>
      <c r="G56" s="27"/>
      <c r="H56" s="27"/>
      <c r="I56" s="27"/>
      <c r="J56" s="27"/>
      <c r="K56" s="48" t="s">
        <v>56</v>
      </c>
      <c r="L56" s="45">
        <v>98.99</v>
      </c>
    </row>
    <row r="57" spans="1:12" ht="15.4" customHeight="1" x14ac:dyDescent="0.25">
      <c r="B57" s="3"/>
      <c r="C57" s="3"/>
      <c r="D57" s="4"/>
      <c r="E57" s="5"/>
      <c r="F57" s="27"/>
      <c r="G57" s="27"/>
      <c r="H57" s="27"/>
      <c r="I57" s="27"/>
      <c r="J57" s="27"/>
      <c r="K57" s="41" t="s">
        <v>57</v>
      </c>
      <c r="L57" s="45">
        <v>98.28</v>
      </c>
    </row>
    <row r="58" spans="1:12" ht="15.4" customHeight="1" x14ac:dyDescent="0.25">
      <c r="K58" s="41" t="s">
        <v>58</v>
      </c>
      <c r="L58" s="45">
        <v>94.4</v>
      </c>
    </row>
    <row r="59" spans="1:12" ht="15.4" customHeight="1" x14ac:dyDescent="0.25">
      <c r="K59" s="41" t="s">
        <v>59</v>
      </c>
      <c r="L59" s="45">
        <v>89.18</v>
      </c>
    </row>
    <row r="60" spans="1:12" ht="15.4" customHeight="1" x14ac:dyDescent="0.25">
      <c r="K60" s="41"/>
      <c r="L60" s="45"/>
    </row>
    <row r="61" spans="1:12" ht="15.4" customHeight="1" x14ac:dyDescent="0.25">
      <c r="K61" s="47"/>
      <c r="L61" s="45" t="s">
        <v>6</v>
      </c>
    </row>
    <row r="62" spans="1:12" ht="15.4" customHeight="1" x14ac:dyDescent="0.25">
      <c r="K62" s="44" t="s">
        <v>53</v>
      </c>
      <c r="L62" s="45">
        <v>98.81</v>
      </c>
    </row>
    <row r="63" spans="1:12" ht="15.4" customHeight="1" x14ac:dyDescent="0.25">
      <c r="B63" s="23"/>
      <c r="C63" s="23"/>
      <c r="D63" s="23"/>
      <c r="E63" s="23"/>
      <c r="F63" s="27"/>
      <c r="G63" s="27"/>
      <c r="H63" s="27"/>
      <c r="I63" s="27"/>
      <c r="J63" s="27"/>
      <c r="K63" s="44" t="s">
        <v>54</v>
      </c>
      <c r="L63" s="45">
        <v>94.03</v>
      </c>
    </row>
    <row r="64" spans="1:12" ht="15.4" customHeight="1" x14ac:dyDescent="0.25">
      <c r="A64" s="6"/>
      <c r="B64" s="3"/>
      <c r="C64" s="3"/>
      <c r="D64" s="3"/>
      <c r="E64" s="3"/>
      <c r="F64" s="27"/>
      <c r="G64" s="27"/>
      <c r="H64" s="27"/>
      <c r="I64" s="27"/>
      <c r="J64" s="27"/>
      <c r="K64" s="44" t="s">
        <v>55</v>
      </c>
      <c r="L64" s="45">
        <v>96.46</v>
      </c>
    </row>
    <row r="65" spans="1:12" ht="15.4" customHeight="1" x14ac:dyDescent="0.25">
      <c r="B65" s="3"/>
      <c r="C65" s="3"/>
      <c r="D65" s="3"/>
      <c r="E65" s="3"/>
      <c r="F65" s="27"/>
      <c r="G65" s="27"/>
      <c r="H65" s="27"/>
      <c r="I65" s="27"/>
      <c r="J65" s="27"/>
      <c r="K65" s="48" t="s">
        <v>56</v>
      </c>
      <c r="L65" s="45">
        <v>97.28</v>
      </c>
    </row>
    <row r="66" spans="1:12" ht="15.4" customHeight="1" x14ac:dyDescent="0.25">
      <c r="B66" s="3"/>
      <c r="C66" s="3"/>
      <c r="D66" s="7"/>
      <c r="E66" s="5"/>
      <c r="F66" s="27"/>
      <c r="G66" s="27"/>
      <c r="H66" s="27"/>
      <c r="I66" s="27"/>
      <c r="J66" s="27"/>
      <c r="K66" s="41" t="s">
        <v>57</v>
      </c>
      <c r="L66" s="45">
        <v>96.84</v>
      </c>
    </row>
    <row r="67" spans="1:12" ht="15.4" customHeight="1" x14ac:dyDescent="0.25">
      <c r="A67" s="35" t="s">
        <v>77</v>
      </c>
      <c r="B67" s="3"/>
      <c r="C67" s="3"/>
      <c r="D67" s="7"/>
      <c r="E67" s="5"/>
      <c r="F67" s="27"/>
      <c r="G67" s="27"/>
      <c r="H67" s="27"/>
      <c r="I67" s="27"/>
      <c r="J67" s="27"/>
      <c r="K67" s="41" t="s">
        <v>58</v>
      </c>
      <c r="L67" s="45">
        <v>92.53</v>
      </c>
    </row>
    <row r="68" spans="1:12" ht="15.4" customHeight="1" x14ac:dyDescent="0.25">
      <c r="B68" s="3"/>
      <c r="C68" s="3"/>
      <c r="D68" s="7"/>
      <c r="E68" s="5"/>
      <c r="F68" s="27"/>
      <c r="G68" s="27"/>
      <c r="H68" s="27"/>
      <c r="I68" s="27"/>
      <c r="J68" s="27"/>
      <c r="K68" s="41" t="s">
        <v>59</v>
      </c>
      <c r="L68" s="45">
        <v>85.94</v>
      </c>
    </row>
    <row r="69" spans="1:12" ht="15.4" customHeight="1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41"/>
      <c r="L69" s="45"/>
    </row>
    <row r="70" spans="1:12" ht="15.4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39"/>
      <c r="L70" s="45" t="s">
        <v>7</v>
      </c>
    </row>
    <row r="71" spans="1:12" ht="15.4" customHeight="1" x14ac:dyDescent="0.25">
      <c r="A71" s="27"/>
      <c r="B71" s="35"/>
      <c r="C71" s="35"/>
      <c r="D71" s="35"/>
      <c r="E71" s="35"/>
      <c r="F71" s="35"/>
      <c r="G71" s="35"/>
      <c r="H71" s="35"/>
      <c r="I71" s="35"/>
      <c r="J71" s="35"/>
      <c r="K71" s="44" t="s">
        <v>53</v>
      </c>
      <c r="L71" s="45">
        <v>99.81</v>
      </c>
    </row>
    <row r="72" spans="1:12" ht="15.4" customHeight="1" x14ac:dyDescent="0.25">
      <c r="K72" s="44" t="s">
        <v>54</v>
      </c>
      <c r="L72" s="45">
        <v>93.49</v>
      </c>
    </row>
    <row r="73" spans="1:12" ht="15.4" customHeight="1" x14ac:dyDescent="0.25">
      <c r="K73" s="44" t="s">
        <v>55</v>
      </c>
      <c r="L73" s="45">
        <v>96.36</v>
      </c>
    </row>
    <row r="74" spans="1:12" ht="15.4" customHeight="1" x14ac:dyDescent="0.25">
      <c r="K74" s="48" t="s">
        <v>56</v>
      </c>
      <c r="L74" s="45">
        <v>97.53</v>
      </c>
    </row>
    <row r="75" spans="1:12" ht="15.4" customHeight="1" x14ac:dyDescent="0.25">
      <c r="K75" s="41" t="s">
        <v>57</v>
      </c>
      <c r="L75" s="45">
        <v>97.02</v>
      </c>
    </row>
    <row r="76" spans="1:12" ht="15.4" customHeight="1" x14ac:dyDescent="0.25">
      <c r="K76" s="41" t="s">
        <v>58</v>
      </c>
      <c r="L76" s="45">
        <v>92.47</v>
      </c>
    </row>
    <row r="77" spans="1:12" ht="15.4" customHeight="1" x14ac:dyDescent="0.25">
      <c r="A77" s="35" t="s">
        <v>78</v>
      </c>
      <c r="K77" s="41" t="s">
        <v>59</v>
      </c>
      <c r="L77" s="45">
        <v>85.39</v>
      </c>
    </row>
    <row r="78" spans="1:12" ht="15.4" customHeight="1" x14ac:dyDescent="0.25">
      <c r="K78" s="41"/>
      <c r="L78" s="45"/>
    </row>
    <row r="79" spans="1:12" ht="15.4" customHeight="1" x14ac:dyDescent="0.25">
      <c r="K79" s="47"/>
      <c r="L79" s="47"/>
    </row>
    <row r="80" spans="1:12" ht="15.4" customHeight="1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41" t="s">
        <v>9</v>
      </c>
      <c r="L80" s="41" t="s">
        <v>62</v>
      </c>
    </row>
    <row r="81" spans="1:12" ht="15.4" customHeight="1" x14ac:dyDescent="0.25">
      <c r="K81" s="47"/>
      <c r="L81" s="50">
        <v>43904</v>
      </c>
    </row>
    <row r="82" spans="1:12" ht="15.4" customHeight="1" x14ac:dyDescent="0.25">
      <c r="K82" s="44" t="s">
        <v>53</v>
      </c>
      <c r="L82" s="45">
        <v>338.02</v>
      </c>
    </row>
    <row r="83" spans="1:12" ht="15.4" customHeight="1" x14ac:dyDescent="0.25">
      <c r="K83" s="44" t="s">
        <v>54</v>
      </c>
      <c r="L83" s="45">
        <v>1015.61</v>
      </c>
    </row>
    <row r="84" spans="1:12" ht="15.4" customHeight="1" x14ac:dyDescent="0.25">
      <c r="K84" s="44" t="s">
        <v>55</v>
      </c>
      <c r="L84" s="45">
        <v>1600.75</v>
      </c>
    </row>
    <row r="85" spans="1:12" ht="15.4" customHeight="1" x14ac:dyDescent="0.25">
      <c r="K85" s="48" t="s">
        <v>56</v>
      </c>
      <c r="L85" s="45">
        <v>1860.07</v>
      </c>
    </row>
    <row r="86" spans="1:12" ht="15.4" customHeight="1" x14ac:dyDescent="0.25">
      <c r="K86" s="41" t="s">
        <v>57</v>
      </c>
      <c r="L86" s="45">
        <v>1761.77</v>
      </c>
    </row>
    <row r="87" spans="1:12" ht="15.4" customHeight="1" x14ac:dyDescent="0.25">
      <c r="K87" s="41" t="s">
        <v>58</v>
      </c>
      <c r="L87" s="45">
        <v>1471.07</v>
      </c>
    </row>
    <row r="88" spans="1:12" ht="15.4" customHeight="1" x14ac:dyDescent="0.25">
      <c r="K88" s="41" t="s">
        <v>59</v>
      </c>
      <c r="L88" s="45">
        <v>1023.56</v>
      </c>
    </row>
    <row r="89" spans="1:12" ht="15.4" customHeight="1" x14ac:dyDescent="0.25">
      <c r="K89" s="41"/>
      <c r="L89" s="45"/>
    </row>
    <row r="90" spans="1:12" ht="15.4" customHeight="1" x14ac:dyDescent="0.25">
      <c r="K90" s="47"/>
      <c r="L90" s="71" t="s">
        <v>10</v>
      </c>
    </row>
    <row r="91" spans="1:12" ht="16.149999999999999" customHeight="1" x14ac:dyDescent="0.25">
      <c r="K91" s="44" t="s">
        <v>53</v>
      </c>
      <c r="L91" s="45">
        <v>393.77</v>
      </c>
    </row>
    <row r="92" spans="1:12" ht="16.149999999999999" customHeight="1" x14ac:dyDescent="0.25">
      <c r="A92" s="35" t="str">
        <f>"Change in payroll jobs since week ending "&amp;TEXT($L$3,"dd mmmm")&amp;" by Industry"</f>
        <v>Change in payroll jobs since week ending 14 March by Industry</v>
      </c>
      <c r="K92" s="44" t="s">
        <v>54</v>
      </c>
      <c r="L92" s="45">
        <v>1080.6500000000001</v>
      </c>
    </row>
    <row r="93" spans="1:12" ht="16.149999999999999" customHeight="1" x14ac:dyDescent="0.25">
      <c r="K93" s="44" t="s">
        <v>55</v>
      </c>
      <c r="L93" s="45">
        <v>1598.43</v>
      </c>
    </row>
    <row r="94" spans="1:12" ht="16.149999999999999" customHeight="1" x14ac:dyDescent="0.25">
      <c r="K94" s="48" t="s">
        <v>56</v>
      </c>
      <c r="L94" s="45">
        <v>1793.95</v>
      </c>
    </row>
    <row r="95" spans="1:12" ht="16.149999999999999" customHeight="1" x14ac:dyDescent="0.25">
      <c r="K95" s="41" t="s">
        <v>57</v>
      </c>
      <c r="L95" s="45">
        <v>1696.01</v>
      </c>
    </row>
    <row r="96" spans="1:12" ht="16.149999999999999" customHeight="1" x14ac:dyDescent="0.25">
      <c r="A96" s="35"/>
      <c r="K96" s="41" t="s">
        <v>58</v>
      </c>
      <c r="L96" s="45">
        <v>1437</v>
      </c>
    </row>
    <row r="97" spans="1:12" ht="16.149999999999999" customHeight="1" x14ac:dyDescent="0.25">
      <c r="K97" s="41" t="s">
        <v>59</v>
      </c>
      <c r="L97" s="45">
        <v>1030.0899999999999</v>
      </c>
    </row>
    <row r="98" spans="1:12" ht="16.149999999999999" customHeight="1" x14ac:dyDescent="0.25">
      <c r="K98" s="41"/>
      <c r="L98" s="45"/>
    </row>
    <row r="99" spans="1:12" ht="16.149999999999999" customHeight="1" x14ac:dyDescent="0.25">
      <c r="K99" s="47"/>
      <c r="L99" s="47"/>
    </row>
    <row r="100" spans="1:12" ht="16.149999999999999" customHeight="1" x14ac:dyDescent="0.25">
      <c r="K100" s="71" t="s">
        <v>11</v>
      </c>
      <c r="L100" s="41" t="s">
        <v>63</v>
      </c>
    </row>
    <row r="101" spans="1:12" ht="16.149999999999999" customHeight="1" x14ac:dyDescent="0.25">
      <c r="K101" s="47"/>
      <c r="L101" s="50">
        <v>43904</v>
      </c>
    </row>
    <row r="102" spans="1:12" ht="16.149999999999999" customHeight="1" x14ac:dyDescent="0.25">
      <c r="K102" s="47" t="s">
        <v>12</v>
      </c>
      <c r="L102" s="51">
        <v>1081.46</v>
      </c>
    </row>
    <row r="103" spans="1:12" ht="16.149999999999999" customHeight="1" x14ac:dyDescent="0.25">
      <c r="K103" s="47" t="s">
        <v>13</v>
      </c>
      <c r="L103" s="51">
        <v>3567.06</v>
      </c>
    </row>
    <row r="104" spans="1:12" ht="16.149999999999999" customHeight="1" x14ac:dyDescent="0.25">
      <c r="K104" s="47" t="s">
        <v>14</v>
      </c>
      <c r="L104" s="51">
        <v>1637.64</v>
      </c>
    </row>
    <row r="105" spans="1:12" ht="16.149999999999999" customHeight="1" x14ac:dyDescent="0.25">
      <c r="K105" s="47" t="s">
        <v>15</v>
      </c>
      <c r="L105" s="51">
        <v>2143.98</v>
      </c>
    </row>
    <row r="106" spans="1:12" ht="16.149999999999999" customHeight="1" x14ac:dyDescent="0.25">
      <c r="K106" s="47" t="s">
        <v>16</v>
      </c>
      <c r="L106" s="51">
        <v>1726.57</v>
      </c>
    </row>
    <row r="107" spans="1:12" ht="16.149999999999999" customHeight="1" x14ac:dyDescent="0.25">
      <c r="K107" s="47" t="s">
        <v>17</v>
      </c>
      <c r="L107" s="51">
        <v>1766.98</v>
      </c>
    </row>
    <row r="108" spans="1:12" ht="16.149999999999999" customHeight="1" x14ac:dyDescent="0.25">
      <c r="K108" s="47" t="s">
        <v>18</v>
      </c>
      <c r="L108" s="51">
        <v>913.42</v>
      </c>
    </row>
    <row r="109" spans="1:12" ht="16.149999999999999" customHeight="1" x14ac:dyDescent="0.25">
      <c r="K109" s="47" t="s">
        <v>19</v>
      </c>
      <c r="L109" s="51">
        <v>673.26</v>
      </c>
    </row>
    <row r="110" spans="1:12" ht="16.149999999999999" customHeight="1" x14ac:dyDescent="0.25">
      <c r="K110" s="47" t="s">
        <v>20</v>
      </c>
      <c r="L110" s="51">
        <v>1660.76</v>
      </c>
    </row>
    <row r="111" spans="1:12" ht="16.149999999999999" customHeight="1" x14ac:dyDescent="0.25">
      <c r="K111" s="47" t="s">
        <v>21</v>
      </c>
      <c r="L111" s="51">
        <v>1914.79</v>
      </c>
    </row>
    <row r="112" spans="1:12" ht="16.149999999999999" customHeight="1" x14ac:dyDescent="0.25">
      <c r="A112" s="36"/>
      <c r="K112" s="47" t="s">
        <v>22</v>
      </c>
      <c r="L112" s="51">
        <v>2229.9699999999998</v>
      </c>
    </row>
    <row r="113" spans="1:12" ht="16.149999999999999" customHeight="1" x14ac:dyDescent="0.25">
      <c r="K113" s="47" t="s">
        <v>23</v>
      </c>
      <c r="L113" s="51">
        <v>1451.84</v>
      </c>
    </row>
    <row r="114" spans="1:12" ht="16.149999999999999" customHeight="1" x14ac:dyDescent="0.25">
      <c r="K114" s="47" t="s">
        <v>24</v>
      </c>
      <c r="L114" s="51">
        <v>1899.29</v>
      </c>
    </row>
    <row r="115" spans="1:12" ht="16.149999999999999" customHeight="1" x14ac:dyDescent="0.25">
      <c r="K115" s="47" t="s">
        <v>25</v>
      </c>
      <c r="L115" s="51">
        <v>1318.04</v>
      </c>
    </row>
    <row r="116" spans="1:12" ht="16.149999999999999" customHeight="1" x14ac:dyDescent="0.25">
      <c r="K116" s="47" t="s">
        <v>26</v>
      </c>
      <c r="L116" s="51">
        <v>1677.03</v>
      </c>
    </row>
    <row r="117" spans="1:12" ht="16.149999999999999" customHeight="1" x14ac:dyDescent="0.25">
      <c r="A117" s="34" t="s">
        <v>79</v>
      </c>
      <c r="K117" s="47" t="s">
        <v>27</v>
      </c>
      <c r="L117" s="51">
        <v>1325.3</v>
      </c>
    </row>
    <row r="118" spans="1:12" ht="16.149999999999999" customHeight="1" x14ac:dyDescent="0.25">
      <c r="K118" s="47" t="s">
        <v>28</v>
      </c>
      <c r="L118" s="51">
        <v>1281.9000000000001</v>
      </c>
    </row>
    <row r="119" spans="1:12" ht="16.149999999999999" customHeight="1" x14ac:dyDescent="0.25">
      <c r="K119" s="47" t="s">
        <v>29</v>
      </c>
      <c r="L119" s="51">
        <v>957.15</v>
      </c>
    </row>
    <row r="120" spans="1:12" ht="16.149999999999999" customHeight="1" x14ac:dyDescent="0.25">
      <c r="K120" s="47" t="s">
        <v>30</v>
      </c>
      <c r="L120" s="51">
        <v>1131.46</v>
      </c>
    </row>
    <row r="121" spans="1:12" ht="16.149999999999999" customHeight="1" x14ac:dyDescent="0.25">
      <c r="K121" s="47"/>
      <c r="L121" s="52" t="s">
        <v>10</v>
      </c>
    </row>
    <row r="122" spans="1:12" ht="16.149999999999999" customHeight="1" x14ac:dyDescent="0.25">
      <c r="K122" s="47" t="s">
        <v>12</v>
      </c>
      <c r="L122" s="51">
        <v>1143.3800000000001</v>
      </c>
    </row>
    <row r="123" spans="1:12" ht="16.149999999999999" customHeight="1" x14ac:dyDescent="0.25">
      <c r="K123" s="47" t="s">
        <v>13</v>
      </c>
      <c r="L123" s="51">
        <v>3012.52</v>
      </c>
    </row>
    <row r="124" spans="1:12" ht="16.149999999999999" customHeight="1" x14ac:dyDescent="0.25">
      <c r="K124" s="47" t="s">
        <v>14</v>
      </c>
      <c r="L124" s="51">
        <v>1574.67</v>
      </c>
    </row>
    <row r="125" spans="1:12" ht="16.149999999999999" customHeight="1" x14ac:dyDescent="0.25">
      <c r="K125" s="47" t="s">
        <v>15</v>
      </c>
      <c r="L125" s="51">
        <v>2164.9699999999998</v>
      </c>
    </row>
    <row r="126" spans="1:12" ht="16.149999999999999" customHeight="1" x14ac:dyDescent="0.25">
      <c r="K126" s="47" t="s">
        <v>16</v>
      </c>
      <c r="L126" s="51">
        <v>1716.35</v>
      </c>
    </row>
    <row r="127" spans="1:12" ht="16.149999999999999" customHeight="1" x14ac:dyDescent="0.25">
      <c r="K127" s="47" t="s">
        <v>17</v>
      </c>
      <c r="L127" s="51">
        <v>1646.37</v>
      </c>
    </row>
    <row r="128" spans="1:12" ht="16.149999999999999" customHeight="1" x14ac:dyDescent="0.25">
      <c r="K128" s="47" t="s">
        <v>18</v>
      </c>
      <c r="L128" s="51">
        <v>904.75</v>
      </c>
    </row>
    <row r="129" spans="11:12" ht="16.149999999999999" customHeight="1" x14ac:dyDescent="0.25">
      <c r="K129" s="47" t="s">
        <v>19</v>
      </c>
      <c r="L129" s="51">
        <v>671.09</v>
      </c>
    </row>
    <row r="130" spans="11:12" ht="16.149999999999999" customHeight="1" x14ac:dyDescent="0.25">
      <c r="K130" s="47" t="s">
        <v>20</v>
      </c>
      <c r="L130" s="51">
        <v>1597.38</v>
      </c>
    </row>
    <row r="131" spans="11:12" ht="16.149999999999999" customHeight="1" x14ac:dyDescent="0.25">
      <c r="K131" s="47" t="s">
        <v>21</v>
      </c>
      <c r="L131" s="51">
        <v>2022.04</v>
      </c>
    </row>
    <row r="132" spans="11:12" ht="16.149999999999999" customHeight="1" x14ac:dyDescent="0.25">
      <c r="K132" s="47" t="s">
        <v>22</v>
      </c>
      <c r="L132" s="51">
        <v>2043.67</v>
      </c>
    </row>
    <row r="133" spans="11:12" ht="16.149999999999999" customHeight="1" x14ac:dyDescent="0.25">
      <c r="K133" s="47" t="s">
        <v>23</v>
      </c>
      <c r="L133" s="51">
        <v>1452.71</v>
      </c>
    </row>
    <row r="134" spans="11:12" ht="16.149999999999999" customHeight="1" x14ac:dyDescent="0.25">
      <c r="K134" s="47" t="s">
        <v>24</v>
      </c>
      <c r="L134" s="51">
        <v>1899.47</v>
      </c>
    </row>
    <row r="135" spans="11:12" ht="16.149999999999999" customHeight="1" x14ac:dyDescent="0.25">
      <c r="K135" s="47" t="s">
        <v>25</v>
      </c>
      <c r="L135" s="51">
        <v>1340.38</v>
      </c>
    </row>
    <row r="136" spans="11:12" x14ac:dyDescent="0.25">
      <c r="K136" s="47" t="s">
        <v>26</v>
      </c>
      <c r="L136" s="51">
        <v>1632.29</v>
      </c>
    </row>
    <row r="137" spans="11:12" x14ac:dyDescent="0.25">
      <c r="K137" s="47" t="s">
        <v>27</v>
      </c>
      <c r="L137" s="51">
        <v>1354.46</v>
      </c>
    </row>
    <row r="138" spans="11:12" x14ac:dyDescent="0.25">
      <c r="K138" s="47" t="s">
        <v>28</v>
      </c>
      <c r="L138" s="51">
        <v>1310.0999999999999</v>
      </c>
    </row>
    <row r="139" spans="11:12" x14ac:dyDescent="0.25">
      <c r="K139" s="47" t="s">
        <v>29</v>
      </c>
      <c r="L139" s="51">
        <v>986.18</v>
      </c>
    </row>
    <row r="140" spans="11:12" x14ac:dyDescent="0.25">
      <c r="K140" s="47" t="s">
        <v>30</v>
      </c>
      <c r="L140" s="51">
        <v>1206.8699999999999</v>
      </c>
    </row>
    <row r="141" spans="11:12" x14ac:dyDescent="0.25">
      <c r="K141" s="47"/>
      <c r="L141" s="47"/>
    </row>
    <row r="142" spans="11:12" x14ac:dyDescent="0.25">
      <c r="K142" s="47" t="s">
        <v>64</v>
      </c>
      <c r="L142" s="71" t="s">
        <v>65</v>
      </c>
    </row>
    <row r="143" spans="11:12" x14ac:dyDescent="0.25">
      <c r="K143" s="47"/>
      <c r="L143" s="50">
        <v>43904</v>
      </c>
    </row>
    <row r="144" spans="11:12" x14ac:dyDescent="0.25">
      <c r="K144" s="47" t="s">
        <v>12</v>
      </c>
      <c r="L144" s="44">
        <v>1.32E-2</v>
      </c>
    </row>
    <row r="145" spans="11:12" x14ac:dyDescent="0.25">
      <c r="K145" s="47" t="s">
        <v>13</v>
      </c>
      <c r="L145" s="44">
        <v>1.7100000000000001E-2</v>
      </c>
    </row>
    <row r="146" spans="11:12" x14ac:dyDescent="0.25">
      <c r="K146" s="47" t="s">
        <v>14</v>
      </c>
      <c r="L146" s="44">
        <v>6.8099999999999994E-2</v>
      </c>
    </row>
    <row r="147" spans="11:12" x14ac:dyDescent="0.25">
      <c r="K147" s="47" t="s">
        <v>15</v>
      </c>
      <c r="L147" s="44">
        <v>1.01E-2</v>
      </c>
    </row>
    <row r="148" spans="11:12" x14ac:dyDescent="0.25">
      <c r="K148" s="47" t="s">
        <v>16</v>
      </c>
      <c r="L148" s="44">
        <v>6.6699999999999995E-2</v>
      </c>
    </row>
    <row r="149" spans="11:12" x14ac:dyDescent="0.25">
      <c r="K149" s="47" t="s">
        <v>17</v>
      </c>
      <c r="L149" s="44">
        <v>4.5900000000000003E-2</v>
      </c>
    </row>
    <row r="150" spans="11:12" x14ac:dyDescent="0.25">
      <c r="K150" s="47" t="s">
        <v>18</v>
      </c>
      <c r="L150" s="44">
        <v>0.10100000000000001</v>
      </c>
    </row>
    <row r="151" spans="11:12" x14ac:dyDescent="0.25">
      <c r="K151" s="47" t="s">
        <v>19</v>
      </c>
      <c r="L151" s="44">
        <v>7.1099999999999997E-2</v>
      </c>
    </row>
    <row r="152" spans="11:12" x14ac:dyDescent="0.25">
      <c r="K152" s="47" t="s">
        <v>20</v>
      </c>
      <c r="L152" s="44">
        <v>4.1099999999999998E-2</v>
      </c>
    </row>
    <row r="153" spans="11:12" x14ac:dyDescent="0.25">
      <c r="K153" s="47" t="s">
        <v>21</v>
      </c>
      <c r="L153" s="44">
        <v>1.4500000000000001E-2</v>
      </c>
    </row>
    <row r="154" spans="11:12" x14ac:dyDescent="0.25">
      <c r="K154" s="47" t="s">
        <v>22</v>
      </c>
      <c r="L154" s="44">
        <v>3.9600000000000003E-2</v>
      </c>
    </row>
    <row r="155" spans="11:12" x14ac:dyDescent="0.25">
      <c r="K155" s="47" t="s">
        <v>23</v>
      </c>
      <c r="L155" s="44">
        <v>2.1499999999999998E-2</v>
      </c>
    </row>
    <row r="156" spans="11:12" x14ac:dyDescent="0.25">
      <c r="K156" s="47" t="s">
        <v>24</v>
      </c>
      <c r="L156" s="44">
        <v>8.3500000000000005E-2</v>
      </c>
    </row>
    <row r="157" spans="11:12" x14ac:dyDescent="0.25">
      <c r="K157" s="47" t="s">
        <v>25</v>
      </c>
      <c r="L157" s="44">
        <v>6.8099999999999994E-2</v>
      </c>
    </row>
    <row r="158" spans="11:12" x14ac:dyDescent="0.25">
      <c r="K158" s="47" t="s">
        <v>26</v>
      </c>
      <c r="L158" s="44">
        <v>6.2899999999999998E-2</v>
      </c>
    </row>
    <row r="159" spans="11:12" x14ac:dyDescent="0.25">
      <c r="K159" s="47" t="s">
        <v>27</v>
      </c>
      <c r="L159" s="44">
        <v>8.1600000000000006E-2</v>
      </c>
    </row>
    <row r="160" spans="11:12" x14ac:dyDescent="0.25">
      <c r="K160" s="47" t="s">
        <v>28</v>
      </c>
      <c r="L160" s="44">
        <v>0.14249999999999999</v>
      </c>
    </row>
    <row r="161" spans="11:12" x14ac:dyDescent="0.25">
      <c r="K161" s="47" t="s">
        <v>29</v>
      </c>
      <c r="L161" s="44">
        <v>1.6500000000000001E-2</v>
      </c>
    </row>
    <row r="162" spans="11:12" x14ac:dyDescent="0.25">
      <c r="K162" s="47" t="s">
        <v>30</v>
      </c>
      <c r="L162" s="44">
        <v>3.4500000000000003E-2</v>
      </c>
    </row>
    <row r="163" spans="11:12" x14ac:dyDescent="0.25">
      <c r="K163" s="47"/>
      <c r="L163" s="52" t="s">
        <v>10</v>
      </c>
    </row>
    <row r="164" spans="11:12" x14ac:dyDescent="0.25">
      <c r="K164" s="47" t="s">
        <v>12</v>
      </c>
      <c r="L164" s="44">
        <v>1.26E-2</v>
      </c>
    </row>
    <row r="165" spans="11:12" x14ac:dyDescent="0.25">
      <c r="K165" s="47" t="s">
        <v>13</v>
      </c>
      <c r="L165" s="44">
        <v>1.77E-2</v>
      </c>
    </row>
    <row r="166" spans="11:12" x14ac:dyDescent="0.25">
      <c r="K166" s="47" t="s">
        <v>14</v>
      </c>
      <c r="L166" s="44">
        <v>6.8500000000000005E-2</v>
      </c>
    </row>
    <row r="167" spans="11:12" x14ac:dyDescent="0.25">
      <c r="K167" s="47" t="s">
        <v>15</v>
      </c>
      <c r="L167" s="44">
        <v>1.0699999999999999E-2</v>
      </c>
    </row>
    <row r="168" spans="11:12" x14ac:dyDescent="0.25">
      <c r="K168" s="47" t="s">
        <v>16</v>
      </c>
      <c r="L168" s="44">
        <v>6.4500000000000002E-2</v>
      </c>
    </row>
    <row r="169" spans="11:12" x14ac:dyDescent="0.25">
      <c r="K169" s="47" t="s">
        <v>17</v>
      </c>
      <c r="L169" s="44">
        <v>4.58E-2</v>
      </c>
    </row>
    <row r="170" spans="11:12" x14ac:dyDescent="0.25">
      <c r="K170" s="47" t="s">
        <v>18</v>
      </c>
      <c r="L170" s="44">
        <v>0.10299999999999999</v>
      </c>
    </row>
    <row r="171" spans="11:12" x14ac:dyDescent="0.25">
      <c r="K171" s="47" t="s">
        <v>19</v>
      </c>
      <c r="L171" s="44">
        <v>6.0999999999999999E-2</v>
      </c>
    </row>
    <row r="172" spans="11:12" x14ac:dyDescent="0.25">
      <c r="K172" s="47" t="s">
        <v>20</v>
      </c>
      <c r="L172" s="44">
        <v>4.02E-2</v>
      </c>
    </row>
    <row r="173" spans="11:12" x14ac:dyDescent="0.25">
      <c r="K173" s="47" t="s">
        <v>21</v>
      </c>
      <c r="L173" s="44">
        <v>1.37E-2</v>
      </c>
    </row>
    <row r="174" spans="11:12" x14ac:dyDescent="0.25">
      <c r="K174" s="47" t="s">
        <v>22</v>
      </c>
      <c r="L174" s="44">
        <v>4.2299999999999997E-2</v>
      </c>
    </row>
    <row r="175" spans="11:12" x14ac:dyDescent="0.25">
      <c r="K175" s="47" t="s">
        <v>23</v>
      </c>
      <c r="L175" s="44">
        <v>2.0799999999999999E-2</v>
      </c>
    </row>
    <row r="176" spans="11:12" x14ac:dyDescent="0.25">
      <c r="K176" s="47" t="s">
        <v>24</v>
      </c>
      <c r="L176" s="44">
        <v>8.3099999999999993E-2</v>
      </c>
    </row>
    <row r="177" spans="9:12" x14ac:dyDescent="0.25">
      <c r="K177" s="47" t="s">
        <v>25</v>
      </c>
      <c r="L177" s="44">
        <v>6.7500000000000004E-2</v>
      </c>
    </row>
    <row r="178" spans="9:12" x14ac:dyDescent="0.25">
      <c r="K178" s="47" t="s">
        <v>26</v>
      </c>
      <c r="L178" s="44">
        <v>6.7699999999999996E-2</v>
      </c>
    </row>
    <row r="179" spans="9:12" x14ac:dyDescent="0.25">
      <c r="K179" s="47" t="s">
        <v>27</v>
      </c>
      <c r="L179" s="44">
        <v>8.2600000000000007E-2</v>
      </c>
    </row>
    <row r="180" spans="9:12" x14ac:dyDescent="0.25">
      <c r="K180" s="47" t="s">
        <v>28</v>
      </c>
      <c r="L180" s="44">
        <v>0.14960000000000001</v>
      </c>
    </row>
    <row r="181" spans="9:12" x14ac:dyDescent="0.25">
      <c r="K181" s="47" t="s">
        <v>29</v>
      </c>
      <c r="L181" s="44">
        <v>1.46E-2</v>
      </c>
    </row>
    <row r="182" spans="9:12" x14ac:dyDescent="0.25">
      <c r="K182" s="47" t="s">
        <v>30</v>
      </c>
      <c r="L182" s="44">
        <v>3.3300000000000003E-2</v>
      </c>
    </row>
    <row r="183" spans="9:12" x14ac:dyDescent="0.25">
      <c r="K183" s="47"/>
      <c r="L183" s="53"/>
    </row>
    <row r="184" spans="9:12" x14ac:dyDescent="0.25">
      <c r="K184" s="71" t="s">
        <v>31</v>
      </c>
      <c r="L184" s="52" t="s">
        <v>66</v>
      </c>
    </row>
    <row r="185" spans="9:12" x14ac:dyDescent="0.25">
      <c r="I185" s="32"/>
      <c r="K185" s="47" t="s">
        <v>12</v>
      </c>
      <c r="L185" s="44">
        <v>-8.77E-2</v>
      </c>
    </row>
    <row r="186" spans="9:12" x14ac:dyDescent="0.25">
      <c r="K186" s="47" t="s">
        <v>13</v>
      </c>
      <c r="L186" s="44">
        <v>-1.1599999999999999E-2</v>
      </c>
    </row>
    <row r="187" spans="9:12" x14ac:dyDescent="0.25">
      <c r="K187" s="47" t="s">
        <v>14</v>
      </c>
      <c r="L187" s="44">
        <v>-3.9E-2</v>
      </c>
    </row>
    <row r="188" spans="9:12" x14ac:dyDescent="0.25">
      <c r="K188" s="47" t="s">
        <v>15</v>
      </c>
      <c r="L188" s="44">
        <v>8.8999999999999999E-3</v>
      </c>
    </row>
    <row r="189" spans="9:12" x14ac:dyDescent="0.25">
      <c r="K189" s="47" t="s">
        <v>16</v>
      </c>
      <c r="L189" s="44">
        <v>-7.5600000000000001E-2</v>
      </c>
    </row>
    <row r="190" spans="9:12" x14ac:dyDescent="0.25">
      <c r="K190" s="47" t="s">
        <v>17</v>
      </c>
      <c r="L190" s="44">
        <v>-4.6300000000000001E-2</v>
      </c>
    </row>
    <row r="191" spans="9:12" x14ac:dyDescent="0.25">
      <c r="K191" s="47" t="s">
        <v>18</v>
      </c>
      <c r="L191" s="44">
        <v>-2.5899999999999999E-2</v>
      </c>
    </row>
    <row r="192" spans="9:12" x14ac:dyDescent="0.25">
      <c r="K192" s="47" t="s">
        <v>19</v>
      </c>
      <c r="L192" s="44">
        <v>-0.1799</v>
      </c>
    </row>
    <row r="193" spans="11:12" x14ac:dyDescent="0.25">
      <c r="K193" s="47" t="s">
        <v>20</v>
      </c>
      <c r="L193" s="44">
        <v>-6.5100000000000005E-2</v>
      </c>
    </row>
    <row r="194" spans="11:12" x14ac:dyDescent="0.25">
      <c r="K194" s="47" t="s">
        <v>21</v>
      </c>
      <c r="L194" s="44">
        <v>-9.2200000000000004E-2</v>
      </c>
    </row>
    <row r="195" spans="11:12" x14ac:dyDescent="0.25">
      <c r="K195" s="47" t="s">
        <v>22</v>
      </c>
      <c r="L195" s="44">
        <v>2.0299999999999999E-2</v>
      </c>
    </row>
    <row r="196" spans="11:12" x14ac:dyDescent="0.25">
      <c r="K196" s="47" t="s">
        <v>23</v>
      </c>
      <c r="L196" s="44">
        <v>-7.2099999999999997E-2</v>
      </c>
    </row>
    <row r="197" spans="11:12" x14ac:dyDescent="0.25">
      <c r="K197" s="47" t="s">
        <v>24</v>
      </c>
      <c r="L197" s="44">
        <v>-4.87E-2</v>
      </c>
    </row>
    <row r="198" spans="11:12" x14ac:dyDescent="0.25">
      <c r="K198" s="47" t="s">
        <v>25</v>
      </c>
      <c r="L198" s="44">
        <v>-5.1999999999999998E-2</v>
      </c>
    </row>
    <row r="199" spans="11:12" x14ac:dyDescent="0.25">
      <c r="K199" s="47" t="s">
        <v>26</v>
      </c>
      <c r="L199" s="44">
        <v>2.8799999999999999E-2</v>
      </c>
    </row>
    <row r="200" spans="11:12" x14ac:dyDescent="0.25">
      <c r="K200" s="47" t="s">
        <v>27</v>
      </c>
      <c r="L200" s="44">
        <v>-3.2099999999999997E-2</v>
      </c>
    </row>
    <row r="201" spans="11:12" x14ac:dyDescent="0.25">
      <c r="K201" s="47" t="s">
        <v>28</v>
      </c>
      <c r="L201" s="44">
        <v>3.0000000000000001E-3</v>
      </c>
    </row>
    <row r="202" spans="11:12" x14ac:dyDescent="0.25">
      <c r="K202" s="47" t="s">
        <v>29</v>
      </c>
      <c r="L202" s="44">
        <v>-0.15010000000000001</v>
      </c>
    </row>
    <row r="203" spans="11:12" x14ac:dyDescent="0.25">
      <c r="K203" s="47" t="s">
        <v>30</v>
      </c>
      <c r="L203" s="44">
        <v>-7.7600000000000002E-2</v>
      </c>
    </row>
    <row r="204" spans="11:12" x14ac:dyDescent="0.25">
      <c r="K204" s="47"/>
      <c r="L204" s="52" t="s">
        <v>67</v>
      </c>
    </row>
    <row r="205" spans="11:12" x14ac:dyDescent="0.25">
      <c r="K205" s="47" t="s">
        <v>12</v>
      </c>
      <c r="L205" s="44">
        <v>-8.8999999999999999E-3</v>
      </c>
    </row>
    <row r="206" spans="11:12" x14ac:dyDescent="0.25">
      <c r="K206" s="47" t="s">
        <v>13</v>
      </c>
      <c r="L206" s="44">
        <v>5.4000000000000003E-3</v>
      </c>
    </row>
    <row r="207" spans="11:12" x14ac:dyDescent="0.25">
      <c r="K207" s="47" t="s">
        <v>14</v>
      </c>
      <c r="L207" s="44">
        <v>7.7999999999999996E-3</v>
      </c>
    </row>
    <row r="208" spans="11:12" x14ac:dyDescent="0.25">
      <c r="K208" s="47" t="s">
        <v>15</v>
      </c>
      <c r="L208" s="44">
        <v>4.5999999999999999E-3</v>
      </c>
    </row>
    <row r="209" spans="11:12" x14ac:dyDescent="0.25">
      <c r="K209" s="47" t="s">
        <v>16</v>
      </c>
      <c r="L209" s="44">
        <v>-1.1900000000000001E-2</v>
      </c>
    </row>
    <row r="210" spans="11:12" x14ac:dyDescent="0.25">
      <c r="K210" s="47" t="s">
        <v>17</v>
      </c>
      <c r="L210" s="44">
        <v>6.6E-3</v>
      </c>
    </row>
    <row r="211" spans="11:12" x14ac:dyDescent="0.25">
      <c r="K211" s="47" t="s">
        <v>18</v>
      </c>
      <c r="L211" s="44">
        <v>1.0800000000000001E-2</v>
      </c>
    </row>
    <row r="212" spans="11:12" x14ac:dyDescent="0.25">
      <c r="K212" s="47" t="s">
        <v>19</v>
      </c>
      <c r="L212" s="44">
        <v>-6.1999999999999998E-3</v>
      </c>
    </row>
    <row r="213" spans="11:12" x14ac:dyDescent="0.25">
      <c r="K213" s="47" t="s">
        <v>20</v>
      </c>
      <c r="L213" s="44">
        <v>1.0500000000000001E-2</v>
      </c>
    </row>
    <row r="214" spans="11:12" x14ac:dyDescent="0.25">
      <c r="K214" s="47" t="s">
        <v>21</v>
      </c>
      <c r="L214" s="44">
        <v>0</v>
      </c>
    </row>
    <row r="215" spans="11:12" x14ac:dyDescent="0.25">
      <c r="K215" s="47" t="s">
        <v>22</v>
      </c>
      <c r="L215" s="44">
        <v>8.3999999999999995E-3</v>
      </c>
    </row>
    <row r="216" spans="11:12" x14ac:dyDescent="0.25">
      <c r="K216" s="47" t="s">
        <v>23</v>
      </c>
      <c r="L216" s="44">
        <v>-6.1999999999999998E-3</v>
      </c>
    </row>
    <row r="217" spans="11:12" x14ac:dyDescent="0.25">
      <c r="K217" s="47" t="s">
        <v>24</v>
      </c>
      <c r="L217" s="44">
        <v>8.0000000000000004E-4</v>
      </c>
    </row>
    <row r="218" spans="11:12" x14ac:dyDescent="0.25">
      <c r="K218" s="47" t="s">
        <v>25</v>
      </c>
      <c r="L218" s="44">
        <v>-7.7000000000000002E-3</v>
      </c>
    </row>
    <row r="219" spans="11:12" x14ac:dyDescent="0.25">
      <c r="K219" s="47" t="s">
        <v>26</v>
      </c>
      <c r="L219" s="44">
        <v>1.0500000000000001E-2</v>
      </c>
    </row>
    <row r="220" spans="11:12" x14ac:dyDescent="0.25">
      <c r="K220" s="47" t="s">
        <v>27</v>
      </c>
      <c r="L220" s="44">
        <v>1.49E-2</v>
      </c>
    </row>
    <row r="221" spans="11:12" x14ac:dyDescent="0.25">
      <c r="K221" s="47" t="s">
        <v>28</v>
      </c>
      <c r="L221" s="44">
        <v>-9.5999999999999992E-3</v>
      </c>
    </row>
    <row r="222" spans="11:12" x14ac:dyDescent="0.25">
      <c r="K222" s="47" t="s">
        <v>29</v>
      </c>
      <c r="L222" s="44">
        <v>-3.1300000000000001E-2</v>
      </c>
    </row>
    <row r="223" spans="11:12" x14ac:dyDescent="0.25">
      <c r="K223" s="47" t="s">
        <v>30</v>
      </c>
      <c r="L223" s="44">
        <v>-1.0200000000000001E-2</v>
      </c>
    </row>
    <row r="224" spans="11:12" x14ac:dyDescent="0.25">
      <c r="K224" s="47"/>
      <c r="L224" s="52"/>
    </row>
    <row r="225" spans="11:12" x14ac:dyDescent="0.25">
      <c r="K225" s="47"/>
      <c r="L225" s="44"/>
    </row>
    <row r="226" spans="11:12" x14ac:dyDescent="0.25">
      <c r="K226" s="47"/>
      <c r="L226" s="44"/>
    </row>
    <row r="227" spans="11:12" x14ac:dyDescent="0.25">
      <c r="K227" s="47"/>
      <c r="L227" s="44"/>
    </row>
    <row r="228" spans="11:12" x14ac:dyDescent="0.25">
      <c r="K228" s="47"/>
      <c r="L228" s="44"/>
    </row>
    <row r="229" spans="11:12" x14ac:dyDescent="0.25">
      <c r="K229" s="47"/>
      <c r="L229" s="44"/>
    </row>
    <row r="230" spans="11:12" x14ac:dyDescent="0.25">
      <c r="K230" s="47"/>
      <c r="L230" s="44"/>
    </row>
    <row r="231" spans="11:12" x14ac:dyDescent="0.25">
      <c r="K231" s="47"/>
      <c r="L231" s="44"/>
    </row>
    <row r="232" spans="11:12" x14ac:dyDescent="0.25">
      <c r="K232" s="47"/>
      <c r="L232" s="44"/>
    </row>
    <row r="233" spans="11:12" x14ac:dyDescent="0.25">
      <c r="K233" s="47"/>
      <c r="L233" s="44"/>
    </row>
    <row r="234" spans="11:12" x14ac:dyDescent="0.25">
      <c r="K234" s="47"/>
      <c r="L234" s="44"/>
    </row>
    <row r="235" spans="11:12" x14ac:dyDescent="0.25">
      <c r="K235" s="47"/>
      <c r="L235" s="44"/>
    </row>
    <row r="236" spans="11:12" x14ac:dyDescent="0.25">
      <c r="K236" s="47"/>
      <c r="L236" s="44"/>
    </row>
    <row r="237" spans="11:12" x14ac:dyDescent="0.25">
      <c r="K237" s="47"/>
      <c r="L237" s="44"/>
    </row>
    <row r="238" spans="11:12" x14ac:dyDescent="0.25">
      <c r="K238" s="47"/>
      <c r="L238" s="44"/>
    </row>
    <row r="239" spans="11:12" x14ac:dyDescent="0.25">
      <c r="K239" s="47"/>
      <c r="L239" s="44"/>
    </row>
    <row r="240" spans="11:12" x14ac:dyDescent="0.25">
      <c r="K240" s="47"/>
      <c r="L240" s="44"/>
    </row>
    <row r="241" spans="11:12" x14ac:dyDescent="0.25">
      <c r="K241" s="47"/>
      <c r="L241" s="44"/>
    </row>
    <row r="242" spans="11:12" x14ac:dyDescent="0.25">
      <c r="K242" s="47"/>
      <c r="L242" s="44"/>
    </row>
    <row r="243" spans="11:12" x14ac:dyDescent="0.25">
      <c r="K243" s="47"/>
      <c r="L243" s="44"/>
    </row>
    <row r="244" spans="11:12" x14ac:dyDescent="0.25">
      <c r="K244" s="47"/>
      <c r="L244" s="52"/>
    </row>
    <row r="245" spans="11:12" x14ac:dyDescent="0.25">
      <c r="K245" s="47"/>
      <c r="L245" s="44"/>
    </row>
    <row r="246" spans="11:12" x14ac:dyDescent="0.25">
      <c r="K246" s="47"/>
      <c r="L246" s="44"/>
    </row>
    <row r="247" spans="11:12" x14ac:dyDescent="0.25">
      <c r="K247" s="47"/>
      <c r="L247" s="44"/>
    </row>
    <row r="248" spans="11:12" x14ac:dyDescent="0.25">
      <c r="K248" s="47"/>
      <c r="L248" s="44"/>
    </row>
    <row r="249" spans="11:12" x14ac:dyDescent="0.25">
      <c r="K249" s="47"/>
      <c r="L249" s="44"/>
    </row>
    <row r="250" spans="11:12" x14ac:dyDescent="0.25">
      <c r="K250" s="47"/>
      <c r="L250" s="44"/>
    </row>
    <row r="251" spans="11:12" x14ac:dyDescent="0.25">
      <c r="K251" s="47"/>
      <c r="L251" s="44"/>
    </row>
    <row r="252" spans="11:12" x14ac:dyDescent="0.25">
      <c r="K252" s="47"/>
      <c r="L252" s="44"/>
    </row>
    <row r="253" spans="11:12" x14ac:dyDescent="0.25">
      <c r="K253" s="47"/>
      <c r="L253" s="44"/>
    </row>
    <row r="254" spans="11:12" x14ac:dyDescent="0.25">
      <c r="K254" s="47"/>
      <c r="L254" s="44"/>
    </row>
    <row r="255" spans="11:12" x14ac:dyDescent="0.25">
      <c r="K255" s="47"/>
      <c r="L255" s="44"/>
    </row>
    <row r="256" spans="11:12" x14ac:dyDescent="0.25">
      <c r="K256" s="47"/>
      <c r="L256" s="44"/>
    </row>
    <row r="257" spans="11:12" x14ac:dyDescent="0.25">
      <c r="K257" s="47"/>
      <c r="L257" s="44"/>
    </row>
    <row r="258" spans="11:12" x14ac:dyDescent="0.25">
      <c r="K258" s="47"/>
      <c r="L258" s="44"/>
    </row>
    <row r="259" spans="11:12" x14ac:dyDescent="0.25">
      <c r="K259" s="47"/>
      <c r="L259" s="44"/>
    </row>
    <row r="260" spans="11:12" x14ac:dyDescent="0.25">
      <c r="K260" s="47"/>
      <c r="L260" s="44"/>
    </row>
    <row r="261" spans="11:12" x14ac:dyDescent="0.25">
      <c r="K261" s="47"/>
      <c r="L261" s="44"/>
    </row>
    <row r="262" spans="11:12" x14ac:dyDescent="0.25">
      <c r="K262" s="47"/>
      <c r="L262" s="44"/>
    </row>
    <row r="263" spans="11:12" x14ac:dyDescent="0.25">
      <c r="K263" s="47"/>
      <c r="L263" s="44"/>
    </row>
    <row r="264" spans="11:12" x14ac:dyDescent="0.25">
      <c r="K264" s="73" t="s">
        <v>68</v>
      </c>
      <c r="L264" s="73"/>
    </row>
    <row r="265" spans="11:12" x14ac:dyDescent="0.25">
      <c r="K265" s="70">
        <v>43904</v>
      </c>
      <c r="L265" s="45">
        <v>100</v>
      </c>
    </row>
    <row r="266" spans="11:12" x14ac:dyDescent="0.25">
      <c r="K266" s="70">
        <v>43911</v>
      </c>
      <c r="L266" s="45">
        <v>99.264799999999994</v>
      </c>
    </row>
    <row r="267" spans="11:12" x14ac:dyDescent="0.25">
      <c r="K267" s="70">
        <v>43918</v>
      </c>
      <c r="L267" s="45">
        <v>96.283500000000004</v>
      </c>
    </row>
    <row r="268" spans="11:12" x14ac:dyDescent="0.25">
      <c r="K268" s="70">
        <v>43925</v>
      </c>
      <c r="L268" s="45">
        <v>93.626499999999993</v>
      </c>
    </row>
    <row r="269" spans="11:12" x14ac:dyDescent="0.25">
      <c r="K269" s="70">
        <v>43932</v>
      </c>
      <c r="L269" s="45">
        <v>91.924400000000006</v>
      </c>
    </row>
    <row r="270" spans="11:12" x14ac:dyDescent="0.25">
      <c r="K270" s="70">
        <v>43939</v>
      </c>
      <c r="L270" s="45">
        <v>91.482299999999995</v>
      </c>
    </row>
    <row r="271" spans="11:12" x14ac:dyDescent="0.25">
      <c r="K271" s="70">
        <v>43946</v>
      </c>
      <c r="L271" s="45">
        <v>91.820800000000006</v>
      </c>
    </row>
    <row r="272" spans="11:12" x14ac:dyDescent="0.25">
      <c r="K272" s="70">
        <v>43953</v>
      </c>
      <c r="L272" s="45">
        <v>92.220600000000005</v>
      </c>
    </row>
    <row r="273" spans="11:12" x14ac:dyDescent="0.25">
      <c r="K273" s="70">
        <v>43960</v>
      </c>
      <c r="L273" s="45">
        <v>92.772400000000005</v>
      </c>
    </row>
    <row r="274" spans="11:12" x14ac:dyDescent="0.25">
      <c r="K274" s="70">
        <v>43967</v>
      </c>
      <c r="L274" s="45">
        <v>93.305400000000006</v>
      </c>
    </row>
    <row r="275" spans="11:12" x14ac:dyDescent="0.25">
      <c r="K275" s="70">
        <v>43974</v>
      </c>
      <c r="L275" s="45">
        <v>93.608699999999999</v>
      </c>
    </row>
    <row r="276" spans="11:12" x14ac:dyDescent="0.25">
      <c r="K276" s="70">
        <v>43981</v>
      </c>
      <c r="L276" s="45">
        <v>94.110100000000003</v>
      </c>
    </row>
    <row r="277" spans="11:12" x14ac:dyDescent="0.25">
      <c r="K277" s="70">
        <v>43988</v>
      </c>
      <c r="L277" s="45">
        <v>95.034199999999998</v>
      </c>
    </row>
    <row r="278" spans="11:12" x14ac:dyDescent="0.25">
      <c r="K278" s="70">
        <v>43995</v>
      </c>
      <c r="L278" s="45">
        <v>95.487099999999998</v>
      </c>
    </row>
    <row r="279" spans="11:12" x14ac:dyDescent="0.25">
      <c r="K279" s="70">
        <v>44002</v>
      </c>
      <c r="L279" s="45">
        <v>95.644800000000004</v>
      </c>
    </row>
    <row r="280" spans="11:12" x14ac:dyDescent="0.25">
      <c r="K280" s="70">
        <v>44009</v>
      </c>
      <c r="L280" s="45">
        <v>95.593999999999994</v>
      </c>
    </row>
    <row r="281" spans="11:12" x14ac:dyDescent="0.25">
      <c r="K281" s="70">
        <v>44016</v>
      </c>
      <c r="L281" s="45">
        <v>96.409400000000005</v>
      </c>
    </row>
    <row r="282" spans="11:12" x14ac:dyDescent="0.25">
      <c r="K282" s="70">
        <v>44023</v>
      </c>
      <c r="L282" s="45">
        <v>96.783500000000004</v>
      </c>
    </row>
    <row r="283" spans="11:12" x14ac:dyDescent="0.25">
      <c r="K283" s="70">
        <v>44030</v>
      </c>
      <c r="L283" s="45">
        <v>96.696200000000005</v>
      </c>
    </row>
    <row r="284" spans="11:12" x14ac:dyDescent="0.25">
      <c r="K284" s="70">
        <v>44037</v>
      </c>
      <c r="L284" s="45">
        <v>96.766999999999996</v>
      </c>
    </row>
    <row r="285" spans="11:12" x14ac:dyDescent="0.25">
      <c r="K285" s="70">
        <v>44044</v>
      </c>
      <c r="L285" s="45">
        <v>96.8536</v>
      </c>
    </row>
    <row r="286" spans="11:12" x14ac:dyDescent="0.25">
      <c r="K286" s="70">
        <v>44051</v>
      </c>
      <c r="L286" s="45">
        <v>96.727500000000006</v>
      </c>
    </row>
    <row r="287" spans="11:12" x14ac:dyDescent="0.25">
      <c r="K287" s="70">
        <v>44058</v>
      </c>
      <c r="L287" s="45">
        <v>96.62</v>
      </c>
    </row>
    <row r="288" spans="11:12" x14ac:dyDescent="0.25">
      <c r="K288" s="70">
        <v>44065</v>
      </c>
      <c r="L288" s="45">
        <v>96.624099999999999</v>
      </c>
    </row>
    <row r="289" spans="11:12" x14ac:dyDescent="0.25">
      <c r="K289" s="70">
        <v>44072</v>
      </c>
      <c r="L289" s="45">
        <v>96.609200000000001</v>
      </c>
    </row>
    <row r="290" spans="11:12" x14ac:dyDescent="0.25">
      <c r="K290" s="70">
        <v>44079</v>
      </c>
      <c r="L290" s="45">
        <v>96.751300000000001</v>
      </c>
    </row>
    <row r="291" spans="11:12" x14ac:dyDescent="0.25">
      <c r="K291" s="70">
        <v>44086</v>
      </c>
      <c r="L291" s="45">
        <v>97.054199999999994</v>
      </c>
    </row>
    <row r="292" spans="11:12" x14ac:dyDescent="0.25">
      <c r="K292" s="70">
        <v>44093</v>
      </c>
      <c r="L292" s="45">
        <v>97.225800000000007</v>
      </c>
    </row>
    <row r="293" spans="11:12" x14ac:dyDescent="0.25">
      <c r="K293" s="70">
        <v>44100</v>
      </c>
      <c r="L293" s="45">
        <v>97.099800000000002</v>
      </c>
    </row>
    <row r="294" spans="11:12" x14ac:dyDescent="0.25">
      <c r="K294" s="70">
        <v>44107</v>
      </c>
      <c r="L294" s="45">
        <v>96.367999999999995</v>
      </c>
    </row>
    <row r="295" spans="11:12" x14ac:dyDescent="0.25">
      <c r="K295" s="70">
        <v>44114</v>
      </c>
      <c r="L295" s="45">
        <v>95.514099999999999</v>
      </c>
    </row>
    <row r="296" spans="11:12" x14ac:dyDescent="0.25">
      <c r="K296" s="70">
        <v>44121</v>
      </c>
      <c r="L296" s="45">
        <v>95.573400000000007</v>
      </c>
    </row>
    <row r="297" spans="11:12" x14ac:dyDescent="0.25">
      <c r="K297" s="70" t="s">
        <v>69</v>
      </c>
      <c r="L297" s="45" t="s">
        <v>69</v>
      </c>
    </row>
    <row r="298" spans="11:12" x14ac:dyDescent="0.25">
      <c r="K298" s="70" t="s">
        <v>69</v>
      </c>
      <c r="L298" s="45" t="s">
        <v>69</v>
      </c>
    </row>
    <row r="299" spans="11:12" x14ac:dyDescent="0.25">
      <c r="K299" s="70" t="s">
        <v>69</v>
      </c>
      <c r="L299" s="45" t="s">
        <v>69</v>
      </c>
    </row>
    <row r="300" spans="11:12" x14ac:dyDescent="0.25">
      <c r="K300" s="70" t="s">
        <v>69</v>
      </c>
      <c r="L300" s="45" t="s">
        <v>69</v>
      </c>
    </row>
    <row r="301" spans="11:12" x14ac:dyDescent="0.25">
      <c r="K301" s="70" t="s">
        <v>69</v>
      </c>
      <c r="L301" s="45" t="s">
        <v>69</v>
      </c>
    </row>
    <row r="302" spans="11:12" x14ac:dyDescent="0.25">
      <c r="K302" s="70" t="s">
        <v>69</v>
      </c>
      <c r="L302" s="45" t="s">
        <v>69</v>
      </c>
    </row>
    <row r="303" spans="11:12" x14ac:dyDescent="0.25">
      <c r="K303" s="70" t="s">
        <v>69</v>
      </c>
      <c r="L303" s="45" t="s">
        <v>69</v>
      </c>
    </row>
    <row r="304" spans="11:12" x14ac:dyDescent="0.25">
      <c r="K304" s="70" t="s">
        <v>69</v>
      </c>
      <c r="L304" s="45" t="s">
        <v>69</v>
      </c>
    </row>
    <row r="305" spans="11:12" x14ac:dyDescent="0.25">
      <c r="K305" s="70"/>
      <c r="L305" s="45" t="s">
        <v>69</v>
      </c>
    </row>
    <row r="306" spans="11:12" x14ac:dyDescent="0.25">
      <c r="K306" s="72" t="s">
        <v>70</v>
      </c>
      <c r="L306" s="72"/>
    </row>
    <row r="307" spans="11:12" x14ac:dyDescent="0.25">
      <c r="K307" s="70">
        <v>43904</v>
      </c>
      <c r="L307" s="45">
        <v>100</v>
      </c>
    </row>
    <row r="308" spans="11:12" x14ac:dyDescent="0.25">
      <c r="K308" s="70">
        <v>43911</v>
      </c>
      <c r="L308" s="45">
        <v>99.681899999999999</v>
      </c>
    </row>
    <row r="309" spans="11:12" x14ac:dyDescent="0.25">
      <c r="K309" s="70">
        <v>43918</v>
      </c>
      <c r="L309" s="45">
        <v>98.405799999999999</v>
      </c>
    </row>
    <row r="310" spans="11:12" x14ac:dyDescent="0.25">
      <c r="K310" s="70">
        <v>43925</v>
      </c>
      <c r="L310" s="45">
        <v>96.656199999999998</v>
      </c>
    </row>
    <row r="311" spans="11:12" x14ac:dyDescent="0.25">
      <c r="K311" s="70">
        <v>43932</v>
      </c>
      <c r="L311" s="45">
        <v>94.153700000000001</v>
      </c>
    </row>
    <row r="312" spans="11:12" x14ac:dyDescent="0.25">
      <c r="K312" s="70">
        <v>43939</v>
      </c>
      <c r="L312" s="45">
        <v>94.0625</v>
      </c>
    </row>
    <row r="313" spans="11:12" x14ac:dyDescent="0.25">
      <c r="K313" s="70">
        <v>43946</v>
      </c>
      <c r="L313" s="45">
        <v>94.245099999999994</v>
      </c>
    </row>
    <row r="314" spans="11:12" x14ac:dyDescent="0.25">
      <c r="K314" s="70">
        <v>43953</v>
      </c>
      <c r="L314" s="45">
        <v>94.676599999999993</v>
      </c>
    </row>
    <row r="315" spans="11:12" x14ac:dyDescent="0.25">
      <c r="K315" s="70">
        <v>43960</v>
      </c>
      <c r="L315" s="45">
        <v>93.304400000000001</v>
      </c>
    </row>
    <row r="316" spans="11:12" x14ac:dyDescent="0.25">
      <c r="K316" s="70">
        <v>43967</v>
      </c>
      <c r="L316" s="45">
        <v>92.651899999999998</v>
      </c>
    </row>
    <row r="317" spans="11:12" x14ac:dyDescent="0.25">
      <c r="K317" s="70">
        <v>43974</v>
      </c>
      <c r="L317" s="45">
        <v>92.271799999999999</v>
      </c>
    </row>
    <row r="318" spans="11:12" x14ac:dyDescent="0.25">
      <c r="K318" s="70">
        <v>43981</v>
      </c>
      <c r="L318" s="45">
        <v>93.543700000000001</v>
      </c>
    </row>
    <row r="319" spans="11:12" x14ac:dyDescent="0.25">
      <c r="K319" s="70">
        <v>43988</v>
      </c>
      <c r="L319" s="45">
        <v>95.441999999999993</v>
      </c>
    </row>
    <row r="320" spans="11:12" x14ac:dyDescent="0.25">
      <c r="K320" s="70">
        <v>43995</v>
      </c>
      <c r="L320" s="45">
        <v>96.075999999999993</v>
      </c>
    </row>
    <row r="321" spans="11:12" x14ac:dyDescent="0.25">
      <c r="K321" s="70">
        <v>44002</v>
      </c>
      <c r="L321" s="45">
        <v>96.966200000000001</v>
      </c>
    </row>
    <row r="322" spans="11:12" x14ac:dyDescent="0.25">
      <c r="K322" s="70">
        <v>44009</v>
      </c>
      <c r="L322" s="45">
        <v>97.185500000000005</v>
      </c>
    </row>
    <row r="323" spans="11:12" x14ac:dyDescent="0.25">
      <c r="K323" s="70">
        <v>44016</v>
      </c>
      <c r="L323" s="45">
        <v>98.933899999999994</v>
      </c>
    </row>
    <row r="324" spans="11:12" x14ac:dyDescent="0.25">
      <c r="K324" s="70">
        <v>44023</v>
      </c>
      <c r="L324" s="45">
        <v>95.919600000000003</v>
      </c>
    </row>
    <row r="325" spans="11:12" x14ac:dyDescent="0.25">
      <c r="K325" s="70">
        <v>44030</v>
      </c>
      <c r="L325" s="45">
        <v>95.473200000000006</v>
      </c>
    </row>
    <row r="326" spans="11:12" x14ac:dyDescent="0.25">
      <c r="K326" s="70">
        <v>44037</v>
      </c>
      <c r="L326" s="45">
        <v>95.142899999999997</v>
      </c>
    </row>
    <row r="327" spans="11:12" x14ac:dyDescent="0.25">
      <c r="K327" s="70">
        <v>44044</v>
      </c>
      <c r="L327" s="45">
        <v>95.855900000000005</v>
      </c>
    </row>
    <row r="328" spans="11:12" x14ac:dyDescent="0.25">
      <c r="K328" s="70">
        <v>44051</v>
      </c>
      <c r="L328" s="45">
        <v>96.256699999999995</v>
      </c>
    </row>
    <row r="329" spans="11:12" x14ac:dyDescent="0.25">
      <c r="K329" s="70">
        <v>44058</v>
      </c>
      <c r="L329" s="45">
        <v>95.754199999999997</v>
      </c>
    </row>
    <row r="330" spans="11:12" x14ac:dyDescent="0.25">
      <c r="K330" s="70">
        <v>44065</v>
      </c>
      <c r="L330" s="45">
        <v>95.562700000000007</v>
      </c>
    </row>
    <row r="331" spans="11:12" x14ac:dyDescent="0.25">
      <c r="K331" s="70">
        <v>44072</v>
      </c>
      <c r="L331" s="45">
        <v>95.684399999999997</v>
      </c>
    </row>
    <row r="332" spans="11:12" x14ac:dyDescent="0.25">
      <c r="K332" s="70">
        <v>44079</v>
      </c>
      <c r="L332" s="45">
        <v>98.286100000000005</v>
      </c>
    </row>
    <row r="333" spans="11:12" x14ac:dyDescent="0.25">
      <c r="K333" s="70">
        <v>44086</v>
      </c>
      <c r="L333" s="45">
        <v>99.175899999999999</v>
      </c>
    </row>
    <row r="334" spans="11:12" x14ac:dyDescent="0.25">
      <c r="K334" s="70">
        <v>44093</v>
      </c>
      <c r="L334" s="45">
        <v>99.991500000000002</v>
      </c>
    </row>
    <row r="335" spans="11:12" x14ac:dyDescent="0.25">
      <c r="K335" s="70">
        <v>44100</v>
      </c>
      <c r="L335" s="45">
        <v>99.308700000000002</v>
      </c>
    </row>
    <row r="336" spans="11:12" x14ac:dyDescent="0.25">
      <c r="K336" s="70">
        <v>44107</v>
      </c>
      <c r="L336" s="45">
        <v>96.936499999999995</v>
      </c>
    </row>
    <row r="337" spans="11:12" x14ac:dyDescent="0.25">
      <c r="K337" s="70">
        <v>44114</v>
      </c>
      <c r="L337" s="45">
        <v>94.424499999999995</v>
      </c>
    </row>
    <row r="338" spans="11:12" x14ac:dyDescent="0.25">
      <c r="K338" s="70">
        <v>44121</v>
      </c>
      <c r="L338" s="45">
        <v>94.888900000000007</v>
      </c>
    </row>
    <row r="339" spans="11:12" x14ac:dyDescent="0.25">
      <c r="K339" s="70" t="s">
        <v>69</v>
      </c>
      <c r="L339" s="45" t="s">
        <v>69</v>
      </c>
    </row>
    <row r="340" spans="11:12" x14ac:dyDescent="0.25">
      <c r="K340" s="70" t="s">
        <v>69</v>
      </c>
      <c r="L340" s="45" t="s">
        <v>69</v>
      </c>
    </row>
    <row r="341" spans="11:12" x14ac:dyDescent="0.25">
      <c r="K341" s="70" t="s">
        <v>69</v>
      </c>
      <c r="L341" s="45" t="s">
        <v>69</v>
      </c>
    </row>
    <row r="342" spans="11:12" x14ac:dyDescent="0.25">
      <c r="K342" s="70" t="s">
        <v>69</v>
      </c>
      <c r="L342" s="45" t="s">
        <v>69</v>
      </c>
    </row>
    <row r="343" spans="11:12" x14ac:dyDescent="0.25">
      <c r="K343" s="70" t="s">
        <v>69</v>
      </c>
      <c r="L343" s="45" t="s">
        <v>69</v>
      </c>
    </row>
    <row r="344" spans="11:12" x14ac:dyDescent="0.25">
      <c r="K344" s="70" t="s">
        <v>69</v>
      </c>
      <c r="L344" s="45" t="s">
        <v>69</v>
      </c>
    </row>
    <row r="345" spans="11:12" x14ac:dyDescent="0.25">
      <c r="K345" s="70" t="s">
        <v>69</v>
      </c>
      <c r="L345" s="45" t="s">
        <v>69</v>
      </c>
    </row>
    <row r="346" spans="11:12" x14ac:dyDescent="0.25">
      <c r="K346" s="70" t="s">
        <v>69</v>
      </c>
      <c r="L346" s="45" t="s">
        <v>69</v>
      </c>
    </row>
    <row r="347" spans="11:12" x14ac:dyDescent="0.25">
      <c r="K347" s="70"/>
      <c r="L347" s="45" t="s">
        <v>69</v>
      </c>
    </row>
    <row r="348" spans="11:12" x14ac:dyDescent="0.25">
      <c r="K348" s="47"/>
      <c r="L348" s="53"/>
    </row>
    <row r="349" spans="11:12" x14ac:dyDescent="0.25">
      <c r="K349" s="47"/>
      <c r="L349" s="53"/>
    </row>
    <row r="350" spans="11:12" x14ac:dyDescent="0.25">
      <c r="K350" s="47"/>
      <c r="L350" s="53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headerFooter>
    <oddHeader xml:space="preserve">&amp;C
</oddHeader>
  </headerFooter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Fry</cp:lastModifiedBy>
  <dcterms:created xsi:type="dcterms:W3CDTF">2020-06-12T03:18:10Z</dcterms:created>
  <dcterms:modified xsi:type="dcterms:W3CDTF">2020-10-30T07:14:21Z</dcterms:modified>
</cp:coreProperties>
</file>