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1BFCFE9C-DB4B-4BB8-8F7E-2AF9B387EF4D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Contents" sheetId="2" r:id="rId1"/>
    <sheet name="National Spotlight" sheetId="64" r:id="rId2"/>
  </sheets>
  <definedNames>
    <definedName name="_AMO_UniqueIdentifier" hidden="1">"'2995e12c-7f92-4103-a2d1-a1d598d57c6f'"</definedName>
    <definedName name="_xlnm.Print_Area" localSheetId="1">'National Spotlight'!$A$1:$I$135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64" l="1"/>
  <c r="B8" i="64"/>
  <c r="F8" i="64"/>
  <c r="A92" i="64"/>
  <c r="I8" i="64" l="1"/>
  <c r="E8" i="64"/>
  <c r="H8" i="64"/>
  <c r="D8" i="64"/>
  <c r="G8" i="64"/>
  <c r="C8" i="64"/>
</calcChain>
</file>

<file path=xl/sharedStrings.xml><?xml version="1.0" encoding="utf-8"?>
<sst xmlns="http://schemas.openxmlformats.org/spreadsheetml/2006/main" count="621" uniqueCount="87">
  <si>
    <t xml:space="preserve">            Australian Bureau of Statistics</t>
  </si>
  <si>
    <t>Australia</t>
  </si>
  <si>
    <t>Weekly Payroll Jobs and Wages in Australia - National level</t>
  </si>
  <si>
    <t>Graph 2</t>
  </si>
  <si>
    <t>Prev mth</t>
  </si>
  <si>
    <t>Prev wk</t>
  </si>
  <si>
    <t>This wk</t>
  </si>
  <si>
    <t>Graph 3</t>
  </si>
  <si>
    <t>Graph 4</t>
  </si>
  <si>
    <t>This week</t>
  </si>
  <si>
    <t>Graph 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</si>
  <si>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</si>
  <si>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</si>
  <si>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</si>
  <si>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</si>
  <si>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</si>
  <si>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</si>
  <si>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</si>
  <si>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</si>
  <si>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</si>
  <si>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</si>
  <si>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</si>
  <si>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</si>
  <si>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</si>
  <si>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</si>
  <si>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</si>
  <si>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</si>
  <si>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</si>
  <si>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</si>
  <si>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</si>
  <si>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Graph 6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</si>
  <si>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</si>
  <si>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</si>
  <si>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</si>
  <si>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</si>
  <si>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</si>
  <si>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National spotlight</t>
  </si>
  <si>
    <t>For businesses that are Single Touch Payroll enabled</t>
  </si>
  <si>
    <t>Jobholder Location</t>
  </si>
  <si>
    <t>NSW</t>
  </si>
  <si>
    <t>Vic.</t>
  </si>
  <si>
    <t>Qld.</t>
  </si>
  <si>
    <t>SA</t>
  </si>
  <si>
    <t>WA</t>
  </si>
  <si>
    <t>Tas.</t>
  </si>
  <si>
    <t>NT</t>
  </si>
  <si>
    <t>ACT</t>
  </si>
  <si>
    <t>Jobholder Demographics</t>
  </si>
  <si>
    <t>Males</t>
  </si>
  <si>
    <t>Females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</si>
  <si>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</si>
  <si>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</si>
  <si>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</si>
  <si>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</si>
  <si>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</si>
  <si>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</si>
  <si>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</si>
  <si>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Indexed male jobs</t>
  </si>
  <si>
    <t>Indexed female jobs</t>
  </si>
  <si>
    <t>Av weekly wages by age</t>
  </si>
  <si>
    <t>Av weekly wages by ind</t>
  </si>
  <si>
    <t>Graph 7</t>
  </si>
  <si>
    <t>Dist jobs by ind</t>
  </si>
  <si>
    <t>Change jobs 14 Mar</t>
  </si>
  <si>
    <t>Change jobs prev week</t>
  </si>
  <si>
    <t>Graph 1 jobs</t>
  </si>
  <si>
    <t/>
  </si>
  <si>
    <t>graph 1 wages</t>
  </si>
  <si>
    <t>Change in payroll jobs and total wages</t>
  </si>
  <si>
    <t>Payroll jobs</t>
  </si>
  <si>
    <t>Total wages</t>
  </si>
  <si>
    <t>Indexed number of payroll jobs and total wages</t>
  </si>
  <si>
    <t>Indexed number of payroll jobs held by men each week by age group</t>
  </si>
  <si>
    <t>Indexed number of payroll jobs held by women each week by age group</t>
  </si>
  <si>
    <t>Average weekly wages per payroll job by age group</t>
  </si>
  <si>
    <t>Average weekly wages per payroll job by industry</t>
  </si>
  <si>
    <t>Distribution of payroll jobs by industry</t>
  </si>
  <si>
    <t>Current week</t>
  </si>
  <si>
    <t>Base week</t>
  </si>
  <si>
    <t>Previous fortnight</t>
  </si>
  <si>
    <t>Week ending 14 Mar 2020</t>
  </si>
  <si>
    <t>© Commonwealth of Australia 2021</t>
  </si>
  <si>
    <t>Aged 15-19</t>
  </si>
  <si>
    <t>Previous month (week ending 13 Feb 2021)</t>
  </si>
  <si>
    <t>Previous week (ending 06 Mar 2021)</t>
  </si>
  <si>
    <t>This week (ending 13 Mar 2021)</t>
  </si>
  <si>
    <t>Released at 11.30am (Canberra time) 30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</si>
</sst>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C09]d\ mmmm\ yyyy;@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7" fillId="0" borderId="0" xfId="4" applyFont="1" applyFill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Alignment="1" applyProtection="1">
      <alignment horizontal="right"/>
      <protection hidden="1"/>
    </xf>
    <xf numFmtId="166" fontId="10" fillId="0" borderId="0" xfId="1" applyNumberFormat="1" applyFont="1" applyFill="1" applyAlignment="1" applyProtection="1">
      <alignment horizontal="center"/>
      <protection hidden="1"/>
    </xf>
    <xf numFmtId="0" fontId="11" fillId="0" borderId="0" xfId="0" applyFont="1" applyFill="1" applyProtection="1">
      <protection hidden="1"/>
    </xf>
    <xf numFmtId="3" fontId="10" fillId="0" borderId="0" xfId="0" applyNumberFormat="1" applyFont="1" applyFill="1" applyAlignment="1" applyProtection="1">
      <alignment horizontal="right"/>
      <protection hidden="1"/>
    </xf>
    <xf numFmtId="0" fontId="8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/>
    </xf>
    <xf numFmtId="0" fontId="13" fillId="0" borderId="0" xfId="4" applyFont="1"/>
    <xf numFmtId="0" fontId="14" fillId="0" borderId="0" xfId="0" applyFont="1"/>
    <xf numFmtId="0" fontId="6" fillId="0" borderId="0" xfId="5" applyFont="1" applyFill="1" applyAlignment="1" applyProtection="1">
      <alignment horizontal="left" wrapText="1"/>
    </xf>
    <xf numFmtId="0" fontId="4" fillId="0" borderId="3" xfId="4" applyBorder="1" applyAlignment="1" applyProtection="1">
      <alignment wrapText="1"/>
      <protection locked="0"/>
    </xf>
    <xf numFmtId="0" fontId="4" fillId="0" borderId="3" xfId="4" applyBorder="1" applyAlignment="1">
      <alignment wrapText="1"/>
    </xf>
    <xf numFmtId="0" fontId="16" fillId="0" borderId="0" xfId="5" applyFont="1" applyAlignment="1" applyProtection="1"/>
    <xf numFmtId="0" fontId="12" fillId="0" borderId="0" xfId="5" applyFont="1" applyAlignment="1" applyProtection="1"/>
    <xf numFmtId="0" fontId="15" fillId="0" borderId="0" xfId="5" applyAlignment="1" applyProtection="1"/>
    <xf numFmtId="0" fontId="4" fillId="0" borderId="0" xfId="4" applyFont="1" applyBorder="1" applyAlignment="1">
      <alignment horizontal="left"/>
    </xf>
    <xf numFmtId="0" fontId="12" fillId="0" borderId="0" xfId="4" applyFont="1"/>
    <xf numFmtId="0" fontId="4" fillId="0" borderId="0" xfId="4"/>
    <xf numFmtId="0" fontId="15" fillId="0" borderId="0" xfId="5" applyAlignment="1" applyProtection="1">
      <alignment horizontal="center"/>
    </xf>
    <xf numFmtId="0" fontId="1" fillId="0" borderId="0" xfId="0" applyFont="1"/>
    <xf numFmtId="0" fontId="1" fillId="0" borderId="0" xfId="0" applyFont="1" applyFill="1" applyProtection="1">
      <protection hidden="1"/>
    </xf>
    <xf numFmtId="0" fontId="19" fillId="0" borderId="0" xfId="4" applyFont="1" applyBorder="1" applyAlignment="1" applyProtection="1">
      <alignment vertical="center"/>
      <protection hidden="1"/>
    </xf>
    <xf numFmtId="14" fontId="1" fillId="0" borderId="0" xfId="0" applyNumberFormat="1" applyFont="1" applyFill="1" applyProtection="1">
      <protection hidden="1"/>
    </xf>
    <xf numFmtId="2" fontId="1" fillId="0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20" fillId="0" borderId="0" xfId="0" applyFont="1" applyFill="1" applyProtection="1">
      <protection hidden="1"/>
    </xf>
    <xf numFmtId="166" fontId="1" fillId="0" borderId="0" xfId="1" applyNumberFormat="1" applyFont="1" applyFill="1" applyProtection="1">
      <protection hidden="1"/>
    </xf>
    <xf numFmtId="0" fontId="1" fillId="0" borderId="0" xfId="0" applyFont="1" applyFill="1" applyAlignment="1" applyProtection="1">
      <alignment horizontal="left" vertical="center" indent="1"/>
      <protection hidden="1"/>
    </xf>
    <xf numFmtId="166" fontId="18" fillId="0" borderId="0" xfId="1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Protection="1">
      <protection hidden="1"/>
    </xf>
    <xf numFmtId="0" fontId="20" fillId="0" borderId="0" xfId="0" applyFont="1" applyFill="1" applyAlignment="1" applyProtection="1">
      <protection hidden="1"/>
    </xf>
    <xf numFmtId="0" fontId="20" fillId="0" borderId="0" xfId="0" applyFont="1" applyAlignment="1" applyProtection="1">
      <protection hidden="1"/>
    </xf>
    <xf numFmtId="0" fontId="10" fillId="0" borderId="0" xfId="0" applyFont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5" fillId="0" borderId="0" xfId="2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>
      <protection hidden="1"/>
    </xf>
    <xf numFmtId="14" fontId="24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5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protection hidden="1"/>
    </xf>
    <xf numFmtId="166" fontId="24" fillId="0" borderId="0" xfId="1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protection hidden="1"/>
    </xf>
    <xf numFmtId="16" fontId="24" fillId="0" borderId="0" xfId="3" applyNumberFormat="1" applyFont="1" applyFill="1" applyBorder="1" applyAlignment="1">
      <alignment horizontal="center"/>
    </xf>
    <xf numFmtId="1" fontId="24" fillId="0" borderId="0" xfId="1" applyNumberFormat="1" applyFont="1" applyFill="1" applyBorder="1" applyAlignment="1" applyProtection="1">
      <alignment horizontal="center"/>
      <protection hidden="1"/>
    </xf>
    <xf numFmtId="9" fontId="24" fillId="0" borderId="0" xfId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5" fillId="0" borderId="0" xfId="4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18" fillId="0" borderId="0" xfId="0" applyFont="1"/>
    <xf numFmtId="166" fontId="24" fillId="0" borderId="0" xfId="1" applyNumberFormat="1" applyFont="1" applyFill="1" applyBorder="1" applyAlignment="1" applyProtection="1">
      <alignment horizontal="right"/>
      <protection hidden="1"/>
    </xf>
    <xf numFmtId="0" fontId="1" fillId="0" borderId="14" xfId="0" applyFont="1" applyBorder="1"/>
    <xf numFmtId="0" fontId="1" fillId="0" borderId="19" xfId="0" applyFont="1" applyBorder="1"/>
    <xf numFmtId="0" fontId="20" fillId="0" borderId="19" xfId="0" applyFont="1" applyBorder="1" applyProtection="1">
      <protection hidden="1"/>
    </xf>
    <xf numFmtId="166" fontId="18" fillId="0" borderId="22" xfId="1" applyNumberFormat="1" applyFont="1" applyFill="1" applyBorder="1" applyAlignment="1" applyProtection="1">
      <alignment horizontal="center"/>
      <protection hidden="1"/>
    </xf>
    <xf numFmtId="0" fontId="18" fillId="0" borderId="19" xfId="0" applyFont="1" applyBorder="1" applyAlignment="1" applyProtection="1">
      <alignment horizontal="left" indent="1"/>
      <protection hidden="1"/>
    </xf>
    <xf numFmtId="0" fontId="18" fillId="0" borderId="19" xfId="0" applyFont="1" applyFill="1" applyBorder="1" applyAlignment="1" applyProtection="1">
      <alignment horizontal="left" indent="1"/>
      <protection hidden="1"/>
    </xf>
    <xf numFmtId="0" fontId="18" fillId="0" borderId="20" xfId="0" applyFont="1" applyBorder="1" applyAlignment="1" applyProtection="1">
      <alignment horizontal="left" indent="1"/>
      <protection hidden="1"/>
    </xf>
    <xf numFmtId="166" fontId="18" fillId="0" borderId="9" xfId="1" applyNumberFormat="1" applyFont="1" applyFill="1" applyBorder="1" applyAlignment="1" applyProtection="1">
      <alignment horizontal="center"/>
      <protection hidden="1"/>
    </xf>
    <xf numFmtId="166" fontId="18" fillId="0" borderId="23" xfId="1" applyNumberFormat="1" applyFont="1" applyFill="1" applyBorder="1" applyAlignment="1" applyProtection="1">
      <alignment horizontal="center"/>
      <protection hidden="1"/>
    </xf>
    <xf numFmtId="14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>
      <alignment horizontal="center"/>
    </xf>
    <xf numFmtId="2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/>
    <xf numFmtId="166" fontId="24" fillId="0" borderId="0" xfId="1" applyNumberFormat="1" applyFont="1" applyFill="1" applyBorder="1" applyAlignment="1" applyProtection="1">
      <protection hidden="1"/>
    </xf>
    <xf numFmtId="0" fontId="5" fillId="3" borderId="0" xfId="4" applyFont="1" applyFill="1" applyAlignment="1">
      <alignment horizontal="left" vertical="center"/>
    </xf>
    <xf numFmtId="0" fontId="6" fillId="0" borderId="0" xfId="4" applyFont="1" applyAlignment="1">
      <alignment vertical="center" wrapText="1"/>
    </xf>
    <xf numFmtId="0" fontId="16" fillId="0" borderId="0" xfId="5" applyFont="1" applyAlignment="1" applyProtection="1"/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14" fillId="4" borderId="10" xfId="0" applyFont="1" applyFill="1" applyBorder="1" applyAlignment="1" applyProtection="1">
      <alignment horizontal="center" vertical="center" wrapText="1"/>
      <protection hidden="1"/>
    </xf>
    <xf numFmtId="0" fontId="14" fillId="4" borderId="7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22" fillId="0" borderId="12" xfId="0" applyFont="1" applyFill="1" applyBorder="1" applyAlignment="1" applyProtection="1">
      <alignment horizontal="center"/>
      <protection hidden="1"/>
    </xf>
    <xf numFmtId="0" fontId="22" fillId="0" borderId="13" xfId="0" applyFont="1" applyFill="1" applyBorder="1" applyAlignment="1" applyProtection="1">
      <alignment horizontal="center"/>
      <protection hidden="1"/>
    </xf>
    <xf numFmtId="0" fontId="22" fillId="0" borderId="21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22" xfId="0" applyFont="1" applyFill="1" applyBorder="1" applyAlignment="1" applyProtection="1">
      <alignment horizontal="center"/>
      <protection hidden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14" fillId="4" borderId="4" xfId="0" applyFont="1" applyFill="1" applyBorder="1" applyAlignment="1" applyProtection="1">
      <alignment horizontal="center" vertical="center" wrapText="1"/>
      <protection hidden="1"/>
    </xf>
    <xf numFmtId="0" fontId="14" fillId="4" borderId="8" xfId="0" applyFont="1" applyFill="1" applyBorder="1" applyAlignment="1" applyProtection="1">
      <alignment horizontal="center" vertical="center" wrapText="1"/>
      <protection hidden="1"/>
    </xf>
    <xf numFmtId="0" fontId="14" fillId="4" borderId="5" xfId="0" applyFont="1" applyFill="1" applyBorder="1" applyAlignment="1" applyProtection="1">
      <alignment horizontal="center" vertical="center" wrapText="1"/>
      <protection hidden="1"/>
    </xf>
    <xf numFmtId="0" fontId="14" fillId="4" borderId="9" xfId="0" applyFont="1" applyFill="1" applyBorder="1" applyAlignment="1" applyProtection="1">
      <alignment horizontal="center" vertical="center" wrapText="1"/>
      <protection hidden="1"/>
    </xf>
  </cellXfs>
  <cellStyles count="6">
    <cellStyle name="Heading 2" xfId="2" builtinId="17"/>
    <cellStyle name="Hyperlink" xfId="5" builtinId="8"/>
    <cellStyle name="Input" xfId="3" builtinId="20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6492926789099"/>
          <c:y val="8.411780772877862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Spotlight'!$L$144:$L$162</c:f>
              <c:numCache>
                <c:formatCode>0.0%</c:formatCode>
                <c:ptCount val="19"/>
                <c:pt idx="0">
                  <c:v>1.3100000000000001E-2</c:v>
                </c:pt>
                <c:pt idx="1">
                  <c:v>1.6799999999999999E-2</c:v>
                </c:pt>
                <c:pt idx="2">
                  <c:v>6.8599999999999994E-2</c:v>
                </c:pt>
                <c:pt idx="3">
                  <c:v>1.0200000000000001E-2</c:v>
                </c:pt>
                <c:pt idx="4">
                  <c:v>6.6500000000000004E-2</c:v>
                </c:pt>
                <c:pt idx="5">
                  <c:v>4.5999999999999999E-2</c:v>
                </c:pt>
                <c:pt idx="6">
                  <c:v>0.1014</c:v>
                </c:pt>
                <c:pt idx="7">
                  <c:v>7.0900000000000005E-2</c:v>
                </c:pt>
                <c:pt idx="8">
                  <c:v>4.1300000000000003E-2</c:v>
                </c:pt>
                <c:pt idx="9">
                  <c:v>1.43E-2</c:v>
                </c:pt>
                <c:pt idx="10">
                  <c:v>3.9600000000000003E-2</c:v>
                </c:pt>
                <c:pt idx="11">
                  <c:v>2.1399999999999999E-2</c:v>
                </c:pt>
                <c:pt idx="12">
                  <c:v>8.3299999999999999E-2</c:v>
                </c:pt>
                <c:pt idx="13">
                  <c:v>6.7000000000000004E-2</c:v>
                </c:pt>
                <c:pt idx="14">
                  <c:v>6.1499999999999999E-2</c:v>
                </c:pt>
                <c:pt idx="15">
                  <c:v>8.1500000000000003E-2</c:v>
                </c:pt>
                <c:pt idx="16">
                  <c:v>0.1421</c:v>
                </c:pt>
                <c:pt idx="17">
                  <c:v>1.6199999999999999E-2</c:v>
                </c:pt>
                <c:pt idx="18">
                  <c:v>3.4500000000000003E-2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C-49CD-9BEB-39F4F0EC960B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Spotlight'!$L$164:$L$182</c:f>
              <c:numCache>
                <c:formatCode>0.0%</c:formatCode>
                <c:ptCount val="19"/>
                <c:pt idx="0">
                  <c:v>1.24E-2</c:v>
                </c:pt>
                <c:pt idx="1">
                  <c:v>1.66E-2</c:v>
                </c:pt>
                <c:pt idx="2">
                  <c:v>6.6100000000000006E-2</c:v>
                </c:pt>
                <c:pt idx="3">
                  <c:v>1.04E-2</c:v>
                </c:pt>
                <c:pt idx="4">
                  <c:v>6.3799999999999996E-2</c:v>
                </c:pt>
                <c:pt idx="5">
                  <c:v>4.4299999999999999E-2</c:v>
                </c:pt>
                <c:pt idx="6">
                  <c:v>0.1004</c:v>
                </c:pt>
                <c:pt idx="7">
                  <c:v>6.2899999999999998E-2</c:v>
                </c:pt>
                <c:pt idx="8">
                  <c:v>3.8600000000000002E-2</c:v>
                </c:pt>
                <c:pt idx="9">
                  <c:v>1.29E-2</c:v>
                </c:pt>
                <c:pt idx="10">
                  <c:v>4.2000000000000003E-2</c:v>
                </c:pt>
                <c:pt idx="11">
                  <c:v>2.06E-2</c:v>
                </c:pt>
                <c:pt idx="12">
                  <c:v>8.1000000000000003E-2</c:v>
                </c:pt>
                <c:pt idx="13">
                  <c:v>6.8400000000000002E-2</c:v>
                </c:pt>
                <c:pt idx="14">
                  <c:v>6.6600000000000006E-2</c:v>
                </c:pt>
                <c:pt idx="15">
                  <c:v>7.9200000000000007E-2</c:v>
                </c:pt>
                <c:pt idx="16">
                  <c:v>0.1467</c:v>
                </c:pt>
                <c:pt idx="17">
                  <c:v>1.61E-2</c:v>
                </c:pt>
                <c:pt idx="18">
                  <c:v>3.3700000000000001E-2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9C-49CD-9BEB-39F4F0EC9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389296830809312"/>
          <c:y val="2.1201419326512708E-2"/>
          <c:w val="0.66965462951900379"/>
          <c:h val="5.2457931737550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Spotlight'!$L$24:$L$30</c:f>
              <c:numCache>
                <c:formatCode>0.0</c:formatCode>
                <c:ptCount val="7"/>
                <c:pt idx="0">
                  <c:v>72.98</c:v>
                </c:pt>
                <c:pt idx="1">
                  <c:v>96.18</c:v>
                </c:pt>
                <c:pt idx="2">
                  <c:v>98.68</c:v>
                </c:pt>
                <c:pt idx="3">
                  <c:v>99.37</c:v>
                </c:pt>
                <c:pt idx="4">
                  <c:v>100.47</c:v>
                </c:pt>
                <c:pt idx="5">
                  <c:v>103.01</c:v>
                </c:pt>
                <c:pt idx="6">
                  <c:v>102.77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E3-45A6-9D0C-B50958BC0567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Spotlight'!$L$33:$L$39</c:f>
              <c:numCache>
                <c:formatCode>0.0</c:formatCode>
                <c:ptCount val="7"/>
                <c:pt idx="0">
                  <c:v>69.8</c:v>
                </c:pt>
                <c:pt idx="1">
                  <c:v>96.18</c:v>
                </c:pt>
                <c:pt idx="2">
                  <c:v>98.37</c:v>
                </c:pt>
                <c:pt idx="3">
                  <c:v>99.05</c:v>
                </c:pt>
                <c:pt idx="4">
                  <c:v>100.36</c:v>
                </c:pt>
                <c:pt idx="5">
                  <c:v>103.91</c:v>
                </c:pt>
                <c:pt idx="6">
                  <c:v>104.88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E3-45A6-9D0C-B50958BC0567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Spotlight'!$L$42:$L$48</c:f>
              <c:numCache>
                <c:formatCode>0.0</c:formatCode>
                <c:ptCount val="7"/>
                <c:pt idx="0">
                  <c:v>71.540000000000006</c:v>
                </c:pt>
                <c:pt idx="1">
                  <c:v>97.02</c:v>
                </c:pt>
                <c:pt idx="2">
                  <c:v>98.78</c:v>
                </c:pt>
                <c:pt idx="3">
                  <c:v>99.5</c:v>
                </c:pt>
                <c:pt idx="4">
                  <c:v>100.9</c:v>
                </c:pt>
                <c:pt idx="5">
                  <c:v>104.53</c:v>
                </c:pt>
                <c:pt idx="6">
                  <c:v>105.42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E3-45A6-9D0C-B50958BC0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1.7056351526764789E-2"/>
          <c:y val="4.4606401194187122E-2"/>
          <c:w val="0.95619785618014086"/>
          <c:h val="0.125456381437414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Spotlight'!$L$82:$L$88</c:f>
              <c:numCache>
                <c:formatCode>0.0</c:formatCode>
                <c:ptCount val="7"/>
                <c:pt idx="0">
                  <c:v>376.96</c:v>
                </c:pt>
                <c:pt idx="1">
                  <c:v>1058.67</c:v>
                </c:pt>
                <c:pt idx="2">
                  <c:v>1617.61</c:v>
                </c:pt>
                <c:pt idx="3">
                  <c:v>1860.99</c:v>
                </c:pt>
                <c:pt idx="4">
                  <c:v>1746.87</c:v>
                </c:pt>
                <c:pt idx="5">
                  <c:v>1443.05</c:v>
                </c:pt>
                <c:pt idx="6">
                  <c:v>995.16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7-481C-8CA1-AD08919557EA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Spotlight'!$L$91:$L$97</c:f>
              <c:numCache>
                <c:formatCode>0.0</c:formatCode>
                <c:ptCount val="7"/>
                <c:pt idx="0">
                  <c:v>391.37</c:v>
                </c:pt>
                <c:pt idx="1">
                  <c:v>1083.9000000000001</c:v>
                </c:pt>
                <c:pt idx="2">
                  <c:v>1629.65</c:v>
                </c:pt>
                <c:pt idx="3">
                  <c:v>1856.35</c:v>
                </c:pt>
                <c:pt idx="4">
                  <c:v>1747.52</c:v>
                </c:pt>
                <c:pt idx="5">
                  <c:v>1457.88</c:v>
                </c:pt>
                <c:pt idx="6">
                  <c:v>1028.98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F7-481C-8CA1-AD0891955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7772992642702237"/>
          <c:y val="4.4531325332889192E-2"/>
          <c:w val="0.65229157768924684"/>
          <c:h val="0.12524522909964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0951560756328"/>
          <c:y val="8.697923364033366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Spotlight'!$L$102:$L$120</c:f>
              <c:numCache>
                <c:formatCode>0</c:formatCode>
                <c:ptCount val="19"/>
                <c:pt idx="0">
                  <c:v>1082.79</c:v>
                </c:pt>
                <c:pt idx="1">
                  <c:v>3607.59</c:v>
                </c:pt>
                <c:pt idx="2">
                  <c:v>1631.98</c:v>
                </c:pt>
                <c:pt idx="3">
                  <c:v>2136.84</c:v>
                </c:pt>
                <c:pt idx="4">
                  <c:v>1721.77</c:v>
                </c:pt>
                <c:pt idx="5">
                  <c:v>1757.46</c:v>
                </c:pt>
                <c:pt idx="6">
                  <c:v>907.3</c:v>
                </c:pt>
                <c:pt idx="7">
                  <c:v>672.17</c:v>
                </c:pt>
                <c:pt idx="8">
                  <c:v>1656.71</c:v>
                </c:pt>
                <c:pt idx="9">
                  <c:v>1919.56</c:v>
                </c:pt>
                <c:pt idx="10">
                  <c:v>2253.65</c:v>
                </c:pt>
                <c:pt idx="11">
                  <c:v>1444.93</c:v>
                </c:pt>
                <c:pt idx="12">
                  <c:v>1889.42</c:v>
                </c:pt>
                <c:pt idx="13">
                  <c:v>1328.8</c:v>
                </c:pt>
                <c:pt idx="14">
                  <c:v>1716.04</c:v>
                </c:pt>
                <c:pt idx="15">
                  <c:v>1329.01</c:v>
                </c:pt>
                <c:pt idx="16">
                  <c:v>1280.67</c:v>
                </c:pt>
                <c:pt idx="17">
                  <c:v>960.68</c:v>
                </c:pt>
                <c:pt idx="18">
                  <c:v>1128.07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9-473E-9DC2-332D4AEB306C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Spotlight'!$L$122:$L$140</c:f>
              <c:numCache>
                <c:formatCode>0</c:formatCode>
                <c:ptCount val="19"/>
                <c:pt idx="0">
                  <c:v>1137.3599999999999</c:v>
                </c:pt>
                <c:pt idx="1">
                  <c:v>3481.45</c:v>
                </c:pt>
                <c:pt idx="2">
                  <c:v>1652.82</c:v>
                </c:pt>
                <c:pt idx="3">
                  <c:v>2240.6</c:v>
                </c:pt>
                <c:pt idx="4">
                  <c:v>1735.22</c:v>
                </c:pt>
                <c:pt idx="5">
                  <c:v>1754.94</c:v>
                </c:pt>
                <c:pt idx="6">
                  <c:v>926.72</c:v>
                </c:pt>
                <c:pt idx="7">
                  <c:v>694.76</c:v>
                </c:pt>
                <c:pt idx="8">
                  <c:v>1623.33</c:v>
                </c:pt>
                <c:pt idx="9">
                  <c:v>2042.51</c:v>
                </c:pt>
                <c:pt idx="10">
                  <c:v>2132.4299999999998</c:v>
                </c:pt>
                <c:pt idx="11">
                  <c:v>1485.6</c:v>
                </c:pt>
                <c:pt idx="12">
                  <c:v>1943.62</c:v>
                </c:pt>
                <c:pt idx="13">
                  <c:v>1366.28</c:v>
                </c:pt>
                <c:pt idx="14">
                  <c:v>1658.21</c:v>
                </c:pt>
                <c:pt idx="15">
                  <c:v>1382.49</c:v>
                </c:pt>
                <c:pt idx="16">
                  <c:v>1298.97</c:v>
                </c:pt>
                <c:pt idx="17">
                  <c:v>975.82</c:v>
                </c:pt>
                <c:pt idx="18">
                  <c:v>1189.78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99-473E-9DC2-332D4AEB3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520940230214434"/>
          <c:y val="3.0769243193718227E-2"/>
          <c:w val="0.65415176843242118"/>
          <c:h val="7.61312643372761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Spotlight'!$L$53:$L$59</c:f>
              <c:numCache>
                <c:formatCode>0.0</c:formatCode>
                <c:ptCount val="7"/>
                <c:pt idx="0">
                  <c:v>75.2</c:v>
                </c:pt>
                <c:pt idx="1">
                  <c:v>96.95</c:v>
                </c:pt>
                <c:pt idx="2">
                  <c:v>100.35</c:v>
                </c:pt>
                <c:pt idx="3">
                  <c:v>99.6</c:v>
                </c:pt>
                <c:pt idx="4">
                  <c:v>100.75</c:v>
                </c:pt>
                <c:pt idx="5">
                  <c:v>103.12</c:v>
                </c:pt>
                <c:pt idx="6">
                  <c:v>102.22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4-43C2-A320-DE2B69283E81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Spotlight'!$L$62:$L$68</c:f>
              <c:numCache>
                <c:formatCode>0.0</c:formatCode>
                <c:ptCount val="7"/>
                <c:pt idx="0">
                  <c:v>72.680000000000007</c:v>
                </c:pt>
                <c:pt idx="1">
                  <c:v>98.07</c:v>
                </c:pt>
                <c:pt idx="2">
                  <c:v>101.32</c:v>
                </c:pt>
                <c:pt idx="3">
                  <c:v>100.26</c:v>
                </c:pt>
                <c:pt idx="4">
                  <c:v>101.47</c:v>
                </c:pt>
                <c:pt idx="5">
                  <c:v>104.87</c:v>
                </c:pt>
                <c:pt idx="6">
                  <c:v>104.69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54-43C2-A320-DE2B69283E81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Spotlight'!$L$71:$L$77</c:f>
              <c:numCache>
                <c:formatCode>0.0</c:formatCode>
                <c:ptCount val="7"/>
                <c:pt idx="0">
                  <c:v>74.27</c:v>
                </c:pt>
                <c:pt idx="1">
                  <c:v>98.79</c:v>
                </c:pt>
                <c:pt idx="2">
                  <c:v>101.94</c:v>
                </c:pt>
                <c:pt idx="3">
                  <c:v>100.89</c:v>
                </c:pt>
                <c:pt idx="4">
                  <c:v>102.28</c:v>
                </c:pt>
                <c:pt idx="5">
                  <c:v>106.12</c:v>
                </c:pt>
                <c:pt idx="6">
                  <c:v>105.88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54-43C2-A320-DE2B69283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1.8994209162587625E-2"/>
          <c:y val="4.0062880847103854E-2"/>
          <c:w val="0.95425999854431809"/>
          <c:h val="0.11267764102186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129312773517"/>
          <c:y val="0.11323201072032102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Spotlight'!$L$185:$L$203</c:f>
              <c:numCache>
                <c:formatCode>0.0%</c:formatCode>
                <c:ptCount val="19"/>
                <c:pt idx="0">
                  <c:v>-5.2999999999999999E-2</c:v>
                </c:pt>
                <c:pt idx="1">
                  <c:v>-7.7000000000000002E-3</c:v>
                </c:pt>
                <c:pt idx="2">
                  <c:v>-3.4000000000000002E-2</c:v>
                </c:pt>
                <c:pt idx="3">
                  <c:v>2.29E-2</c:v>
                </c:pt>
                <c:pt idx="4">
                  <c:v>-3.8300000000000001E-2</c:v>
                </c:pt>
                <c:pt idx="5">
                  <c:v>-3.4200000000000001E-2</c:v>
                </c:pt>
                <c:pt idx="6">
                  <c:v>-6.7000000000000002E-3</c:v>
                </c:pt>
                <c:pt idx="7">
                  <c:v>-0.1111</c:v>
                </c:pt>
                <c:pt idx="8">
                  <c:v>-6.3700000000000007E-2</c:v>
                </c:pt>
                <c:pt idx="9">
                  <c:v>-9.2100000000000001E-2</c:v>
                </c:pt>
                <c:pt idx="10">
                  <c:v>6.1899999999999997E-2</c:v>
                </c:pt>
                <c:pt idx="11">
                  <c:v>-3.3399999999999999E-2</c:v>
                </c:pt>
                <c:pt idx="12">
                  <c:v>-2.5499999999999998E-2</c:v>
                </c:pt>
                <c:pt idx="13">
                  <c:v>2.3800000000000002E-2</c:v>
                </c:pt>
                <c:pt idx="14">
                  <c:v>8.5800000000000001E-2</c:v>
                </c:pt>
                <c:pt idx="15">
                  <c:v>-2.5399999999999999E-2</c:v>
                </c:pt>
                <c:pt idx="16">
                  <c:v>3.4599999999999999E-2</c:v>
                </c:pt>
                <c:pt idx="17">
                  <c:v>-6.7999999999999996E-3</c:v>
                </c:pt>
                <c:pt idx="18">
                  <c:v>-2.0299999999999999E-2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9-4286-ACFE-30BC64485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9049828073816354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'National Spotlight'!$K$226:$K$372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'National Spotlight'!$L$226:$L$372</c:f>
              <c:numCache>
                <c:formatCode>0.0</c:formatCode>
                <c:ptCount val="147"/>
                <c:pt idx="0">
                  <c:v>100</c:v>
                </c:pt>
                <c:pt idx="1">
                  <c:v>98.956000000000003</c:v>
                </c:pt>
                <c:pt idx="2">
                  <c:v>95.4114</c:v>
                </c:pt>
                <c:pt idx="3">
                  <c:v>92.813999999999993</c:v>
                </c:pt>
                <c:pt idx="4">
                  <c:v>91.521799999999999</c:v>
                </c:pt>
                <c:pt idx="5">
                  <c:v>91.499399999999994</c:v>
                </c:pt>
                <c:pt idx="6">
                  <c:v>92.023799999999994</c:v>
                </c:pt>
                <c:pt idx="7">
                  <c:v>92.5184</c:v>
                </c:pt>
                <c:pt idx="8">
                  <c:v>93.198300000000003</c:v>
                </c:pt>
                <c:pt idx="9">
                  <c:v>93.788799999999995</c:v>
                </c:pt>
                <c:pt idx="10">
                  <c:v>94.145300000000006</c:v>
                </c:pt>
                <c:pt idx="11">
                  <c:v>94.653999999999996</c:v>
                </c:pt>
                <c:pt idx="12">
                  <c:v>95.642099999999999</c:v>
                </c:pt>
                <c:pt idx="13">
                  <c:v>96.145700000000005</c:v>
                </c:pt>
                <c:pt idx="14">
                  <c:v>96.165899999999993</c:v>
                </c:pt>
                <c:pt idx="15">
                  <c:v>95.757099999999994</c:v>
                </c:pt>
                <c:pt idx="16">
                  <c:v>96.890900000000002</c:v>
                </c:pt>
                <c:pt idx="17">
                  <c:v>97.918400000000005</c:v>
                </c:pt>
                <c:pt idx="18">
                  <c:v>98.014700000000005</c:v>
                </c:pt>
                <c:pt idx="19">
                  <c:v>98.233599999999996</c:v>
                </c:pt>
                <c:pt idx="20">
                  <c:v>98.450100000000006</c:v>
                </c:pt>
                <c:pt idx="21">
                  <c:v>98.442400000000006</c:v>
                </c:pt>
                <c:pt idx="22">
                  <c:v>98.335099999999997</c:v>
                </c:pt>
                <c:pt idx="23">
                  <c:v>98.389700000000005</c:v>
                </c:pt>
                <c:pt idx="24">
                  <c:v>98.521299999999997</c:v>
                </c:pt>
                <c:pt idx="25">
                  <c:v>98.687200000000004</c:v>
                </c:pt>
                <c:pt idx="26">
                  <c:v>99.090599999999995</c:v>
                </c:pt>
                <c:pt idx="27">
                  <c:v>99.254099999999994</c:v>
                </c:pt>
                <c:pt idx="28">
                  <c:v>99.048599999999993</c:v>
                </c:pt>
                <c:pt idx="29">
                  <c:v>98.196399999999997</c:v>
                </c:pt>
                <c:pt idx="30">
                  <c:v>98.236699999999999</c:v>
                </c:pt>
                <c:pt idx="31">
                  <c:v>98.990499999999997</c:v>
                </c:pt>
                <c:pt idx="32">
                  <c:v>99.253500000000003</c:v>
                </c:pt>
                <c:pt idx="33">
                  <c:v>99.460899999999995</c:v>
                </c:pt>
                <c:pt idx="34">
                  <c:v>99.843800000000002</c:v>
                </c:pt>
                <c:pt idx="35">
                  <c:v>100.5531</c:v>
                </c:pt>
                <c:pt idx="36">
                  <c:v>100.8459</c:v>
                </c:pt>
                <c:pt idx="37">
                  <c:v>101.126</c:v>
                </c:pt>
                <c:pt idx="38">
                  <c:v>101.622</c:v>
                </c:pt>
                <c:pt idx="39">
                  <c:v>101.6469</c:v>
                </c:pt>
                <c:pt idx="40">
                  <c:v>100.8075</c:v>
                </c:pt>
                <c:pt idx="41">
                  <c:v>96.976900000000001</c:v>
                </c:pt>
                <c:pt idx="42">
                  <c:v>94.050399999999996</c:v>
                </c:pt>
                <c:pt idx="43">
                  <c:v>95.2744</c:v>
                </c:pt>
                <c:pt idx="44">
                  <c:v>97.292299999999997</c:v>
                </c:pt>
                <c:pt idx="45">
                  <c:v>98.180199999999999</c:v>
                </c:pt>
                <c:pt idx="46">
                  <c:v>98.522499999999994</c:v>
                </c:pt>
                <c:pt idx="47">
                  <c:v>98.581000000000003</c:v>
                </c:pt>
                <c:pt idx="48">
                  <c:v>99.185000000000002</c:v>
                </c:pt>
                <c:pt idx="49">
                  <c:v>99.643299999999996</c:v>
                </c:pt>
                <c:pt idx="50">
                  <c:v>100.03579999999999</c:v>
                </c:pt>
                <c:pt idx="51">
                  <c:v>99.503100000000003</c:v>
                </c:pt>
                <c:pt idx="52">
                  <c:v>100.2439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8-4443-894E-2E318F4241C3}"/>
            </c:ext>
          </c:extLst>
        </c:ser>
        <c:ser>
          <c:idx val="1"/>
          <c:order val="1"/>
          <c:tx>
            <c:v>Total wages index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'National Spotlight'!$K$226:$K$372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'National Spotlight'!$L$374:$L$520</c:f>
              <c:numCache>
                <c:formatCode>0.0</c:formatCode>
                <c:ptCount val="147"/>
                <c:pt idx="0">
                  <c:v>100</c:v>
                </c:pt>
                <c:pt idx="1">
                  <c:v>99.570800000000006</c:v>
                </c:pt>
                <c:pt idx="2">
                  <c:v>98.0946</c:v>
                </c:pt>
                <c:pt idx="3">
                  <c:v>96.217399999999998</c:v>
                </c:pt>
                <c:pt idx="4">
                  <c:v>93.510099999999994</c:v>
                </c:pt>
                <c:pt idx="5">
                  <c:v>93.706400000000002</c:v>
                </c:pt>
                <c:pt idx="6">
                  <c:v>94.114900000000006</c:v>
                </c:pt>
                <c:pt idx="7">
                  <c:v>94.668999999999997</c:v>
                </c:pt>
                <c:pt idx="8">
                  <c:v>93.5869</c:v>
                </c:pt>
                <c:pt idx="9">
                  <c:v>92.821100000000001</c:v>
                </c:pt>
                <c:pt idx="10">
                  <c:v>92.475999999999999</c:v>
                </c:pt>
                <c:pt idx="11">
                  <c:v>93.7834</c:v>
                </c:pt>
                <c:pt idx="12">
                  <c:v>95.968800000000002</c:v>
                </c:pt>
                <c:pt idx="13">
                  <c:v>96.630099999999999</c:v>
                </c:pt>
                <c:pt idx="14">
                  <c:v>97.5398</c:v>
                </c:pt>
                <c:pt idx="15">
                  <c:v>97.253500000000003</c:v>
                </c:pt>
                <c:pt idx="16">
                  <c:v>98.931299999999993</c:v>
                </c:pt>
                <c:pt idx="17">
                  <c:v>96.452399999999997</c:v>
                </c:pt>
                <c:pt idx="18">
                  <c:v>96.287099999999995</c:v>
                </c:pt>
                <c:pt idx="19">
                  <c:v>96.104100000000003</c:v>
                </c:pt>
                <c:pt idx="20">
                  <c:v>96.942800000000005</c:v>
                </c:pt>
                <c:pt idx="21">
                  <c:v>97.412199999999999</c:v>
                </c:pt>
                <c:pt idx="22">
                  <c:v>96.914000000000001</c:v>
                </c:pt>
                <c:pt idx="23">
                  <c:v>96.757199999999997</c:v>
                </c:pt>
                <c:pt idx="24">
                  <c:v>96.977800000000002</c:v>
                </c:pt>
                <c:pt idx="25">
                  <c:v>99.677099999999996</c:v>
                </c:pt>
                <c:pt idx="26">
                  <c:v>100.6795</c:v>
                </c:pt>
                <c:pt idx="27">
                  <c:v>101.5361</c:v>
                </c:pt>
                <c:pt idx="28">
                  <c:v>100.68899999999999</c:v>
                </c:pt>
                <c:pt idx="29">
                  <c:v>98.174800000000005</c:v>
                </c:pt>
                <c:pt idx="30">
                  <c:v>96.533699999999996</c:v>
                </c:pt>
                <c:pt idx="31">
                  <c:v>97.113399999999999</c:v>
                </c:pt>
                <c:pt idx="32">
                  <c:v>96.551599999999993</c:v>
                </c:pt>
                <c:pt idx="33">
                  <c:v>96.667500000000004</c:v>
                </c:pt>
                <c:pt idx="34">
                  <c:v>98.053299999999993</c:v>
                </c:pt>
                <c:pt idx="35">
                  <c:v>99.052999999999997</c:v>
                </c:pt>
                <c:pt idx="36">
                  <c:v>99.075100000000006</c:v>
                </c:pt>
                <c:pt idx="37">
                  <c:v>100.4066</c:v>
                </c:pt>
                <c:pt idx="38">
                  <c:v>102.1788</c:v>
                </c:pt>
                <c:pt idx="39">
                  <c:v>102.6279</c:v>
                </c:pt>
                <c:pt idx="40">
                  <c:v>102.4778</c:v>
                </c:pt>
                <c:pt idx="41">
                  <c:v>96.956599999999995</c:v>
                </c:pt>
                <c:pt idx="42">
                  <c:v>93.527299999999997</c:v>
                </c:pt>
                <c:pt idx="43">
                  <c:v>94.721999999999994</c:v>
                </c:pt>
                <c:pt idx="44">
                  <c:v>96.736599999999996</c:v>
                </c:pt>
                <c:pt idx="45">
                  <c:v>97.335999999999999</c:v>
                </c:pt>
                <c:pt idx="46">
                  <c:v>97.506799999999998</c:v>
                </c:pt>
                <c:pt idx="47">
                  <c:v>100.4186</c:v>
                </c:pt>
                <c:pt idx="48">
                  <c:v>101.54040000000001</c:v>
                </c:pt>
                <c:pt idx="49">
                  <c:v>102.04640000000001</c:v>
                </c:pt>
                <c:pt idx="50">
                  <c:v>102.45059999999999</c:v>
                </c:pt>
                <c:pt idx="51">
                  <c:v>101.6032</c:v>
                </c:pt>
                <c:pt idx="52">
                  <c:v>101.3995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8-4443-894E-2E318F424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5241374025327125"/>
              <c:y val="0.881416915908767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6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D27C0B5-79A6-45CA-B68F-57AF47B9A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116</xdr:row>
      <xdr:rowOff>185645</xdr:rowOff>
    </xdr:from>
    <xdr:to>
      <xdr:col>9</xdr:col>
      <xdr:colOff>429</xdr:colOff>
      <xdr:row>134</xdr:row>
      <xdr:rowOff>179294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5A6459-328F-45F4-9A52-3408D49C8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6225</xdr:rowOff>
    </xdr:from>
    <xdr:to>
      <xdr:col>9</xdr:col>
      <xdr:colOff>429</xdr:colOff>
      <xdr:row>55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1EE1EFC-683B-41E6-97C8-3418FAEB6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3345</xdr:rowOff>
    </xdr:from>
    <xdr:to>
      <xdr:col>9</xdr:col>
      <xdr:colOff>429</xdr:colOff>
      <xdr:row>76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C29044B-E7E7-4A37-B12D-4707EAF521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77</xdr:row>
      <xdr:rowOff>1</xdr:rowOff>
    </xdr:from>
    <xdr:to>
      <xdr:col>9</xdr:col>
      <xdr:colOff>429</xdr:colOff>
      <xdr:row>90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3DD28A1-D082-4DE7-A843-7DEE87245E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56</xdr:row>
      <xdr:rowOff>2990</xdr:rowOff>
    </xdr:from>
    <xdr:to>
      <xdr:col>9</xdr:col>
      <xdr:colOff>429</xdr:colOff>
      <xdr:row>66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231F0F2-739D-4232-B1B3-CFA8F3FAB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187390</xdr:rowOff>
    </xdr:from>
    <xdr:to>
      <xdr:col>9</xdr:col>
      <xdr:colOff>429</xdr:colOff>
      <xdr:row>116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2415C82-06AE-422B-93EA-E8AF84951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32</xdr:row>
      <xdr:rowOff>0</xdr:rowOff>
    </xdr:from>
    <xdr:to>
      <xdr:col>8</xdr:col>
      <xdr:colOff>638175</xdr:colOff>
      <xdr:row>44</xdr:row>
      <xdr:rowOff>161925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426888B-CB4F-4B96-9899-341CC360B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C19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3" ht="60" customHeight="1" x14ac:dyDescent="0.25">
      <c r="A1" s="75" t="s">
        <v>0</v>
      </c>
      <c r="B1" s="75"/>
      <c r="C1" s="75"/>
    </row>
    <row r="2" spans="1:3" ht="19.5" customHeight="1" x14ac:dyDescent="0.3">
      <c r="A2" s="1" t="s">
        <v>2</v>
      </c>
    </row>
    <row r="3" spans="1:3" ht="12.75" customHeight="1" x14ac:dyDescent="0.25">
      <c r="A3" s="8" t="s">
        <v>86</v>
      </c>
    </row>
    <row r="4" spans="1:3" ht="12.75" customHeight="1" x14ac:dyDescent="0.25"/>
    <row r="5" spans="1:3" ht="12.75" customHeight="1" x14ac:dyDescent="0.25">
      <c r="B5" s="9" t="s">
        <v>31</v>
      </c>
    </row>
    <row r="6" spans="1:3" ht="12.75" customHeight="1" x14ac:dyDescent="0.25">
      <c r="B6" s="10" t="s">
        <v>32</v>
      </c>
    </row>
    <row r="7" spans="1:3" ht="12.75" customHeight="1" x14ac:dyDescent="0.25">
      <c r="A7" s="11"/>
      <c r="B7" s="21">
        <v>1</v>
      </c>
      <c r="C7" s="12" t="s">
        <v>36</v>
      </c>
    </row>
    <row r="8" spans="1:3" x14ac:dyDescent="0.25">
      <c r="B8" s="13"/>
      <c r="C8" s="14"/>
    </row>
    <row r="9" spans="1:3" x14ac:dyDescent="0.25">
      <c r="B9" s="15"/>
      <c r="C9" s="15"/>
    </row>
    <row r="10" spans="1:3" ht="15.75" x14ac:dyDescent="0.25">
      <c r="B10" s="16" t="s">
        <v>33</v>
      </c>
      <c r="C10" s="17"/>
    </row>
    <row r="11" spans="1:3" ht="15.75" x14ac:dyDescent="0.25">
      <c r="B11" s="9"/>
      <c r="C11" s="15"/>
    </row>
    <row r="12" spans="1:3" x14ac:dyDescent="0.25">
      <c r="B12" s="18"/>
      <c r="C12" s="15"/>
    </row>
    <row r="13" spans="1:3" x14ac:dyDescent="0.25">
      <c r="B13" s="18"/>
      <c r="C13" s="15"/>
    </row>
    <row r="14" spans="1:3" ht="15.75" x14ac:dyDescent="0.25">
      <c r="B14" s="19" t="s">
        <v>34</v>
      </c>
      <c r="C14" s="15"/>
    </row>
    <row r="15" spans="1:3" x14ac:dyDescent="0.25">
      <c r="B15" s="20"/>
      <c r="C15" s="20"/>
    </row>
    <row r="16" spans="1:3" ht="22.7" customHeight="1" x14ac:dyDescent="0.25">
      <c r="B16" s="76" t="s">
        <v>35</v>
      </c>
      <c r="C16" s="76"/>
    </row>
    <row r="17" spans="2:3" x14ac:dyDescent="0.25">
      <c r="B17" s="76"/>
      <c r="C17" s="76"/>
    </row>
    <row r="18" spans="2:3" x14ac:dyDescent="0.25">
      <c r="B18" s="20"/>
      <c r="C18" s="20"/>
    </row>
    <row r="19" spans="2:3" x14ac:dyDescent="0.25">
      <c r="B19" s="77" t="s">
        <v>81</v>
      </c>
      <c r="C19" s="77"/>
    </row>
  </sheetData>
  <mergeCells count="4">
    <mergeCell ref="A1:C1"/>
    <mergeCell ref="B16:C16"/>
    <mergeCell ref="B19:C19"/>
    <mergeCell ref="B17:C17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National spotlight'!A1" display="'National spotlight'!A1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A3BB4-4234-416E-BC51-DB4C0B157279}">
  <sheetPr codeName="Sheet2">
    <tabColor theme="4" tint="-0.249977111117893"/>
  </sheetPr>
  <dimension ref="A1:L600"/>
  <sheetViews>
    <sheetView showGridLines="0" zoomScaleNormal="100" workbookViewId="0">
      <selection sqref="A1:I1"/>
    </sheetView>
  </sheetViews>
  <sheetFormatPr defaultColWidth="10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7109375" style="22" customWidth="1"/>
    <col min="11" max="11" width="15.28515625" style="59" customWidth="1"/>
    <col min="12" max="12" width="18.5703125" style="22" customWidth="1"/>
    <col min="13" max="16384" width="10.7109375" style="22"/>
  </cols>
  <sheetData>
    <row r="1" spans="1:12" ht="60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54"/>
      <c r="K1" s="37"/>
      <c r="L1" s="38" t="s">
        <v>1</v>
      </c>
    </row>
    <row r="2" spans="1:12" ht="19.5" customHeight="1" x14ac:dyDescent="0.3">
      <c r="A2" s="1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39" t="s">
        <v>77</v>
      </c>
      <c r="L2" s="40">
        <v>44268</v>
      </c>
    </row>
    <row r="3" spans="1:12" ht="15" customHeight="1" x14ac:dyDescent="0.25">
      <c r="A3" s="24" t="str">
        <f>"Week ending "&amp;TEXT($L$2,"dddd dd mmmm yyyy")</f>
        <v>Week ending Saturday 13 March 2021</v>
      </c>
      <c r="B3" s="23"/>
      <c r="C3" s="25"/>
      <c r="D3" s="26"/>
      <c r="E3" s="23"/>
      <c r="F3" s="23"/>
      <c r="G3" s="23"/>
      <c r="H3" s="23"/>
      <c r="I3" s="23"/>
      <c r="J3" s="23"/>
      <c r="K3" s="43" t="s">
        <v>78</v>
      </c>
      <c r="L3" s="42">
        <v>43904</v>
      </c>
    </row>
    <row r="4" spans="1:12" ht="15" customHeight="1" x14ac:dyDescent="0.25">
      <c r="A4" s="2" t="s">
        <v>37</v>
      </c>
      <c r="B4" s="27"/>
      <c r="C4" s="27"/>
      <c r="D4" s="27"/>
      <c r="E4" s="27"/>
      <c r="F4" s="27"/>
      <c r="G4" s="27"/>
      <c r="H4" s="27"/>
      <c r="I4" s="27"/>
      <c r="J4" s="27"/>
      <c r="K4" s="39" t="s">
        <v>83</v>
      </c>
      <c r="L4" s="42">
        <v>44240</v>
      </c>
    </row>
    <row r="5" spans="1:12" ht="11.25" customHeight="1" x14ac:dyDescent="0.25">
      <c r="A5" s="28"/>
      <c r="B5" s="23"/>
      <c r="C5" s="23"/>
      <c r="D5" s="27"/>
      <c r="E5" s="27"/>
      <c r="F5" s="23"/>
      <c r="G5" s="23"/>
      <c r="H5" s="23"/>
      <c r="I5" s="23"/>
      <c r="J5" s="23"/>
      <c r="K5" s="39"/>
      <c r="L5" s="42">
        <v>44247</v>
      </c>
    </row>
    <row r="6" spans="1:12" ht="16.5" customHeight="1" thickBot="1" x14ac:dyDescent="0.3">
      <c r="A6" s="29" t="s">
        <v>68</v>
      </c>
      <c r="B6" s="25"/>
      <c r="C6" s="30"/>
      <c r="D6" s="31"/>
      <c r="E6" s="27"/>
      <c r="F6" s="23"/>
      <c r="G6" s="23"/>
      <c r="H6" s="23"/>
      <c r="I6" s="23"/>
      <c r="J6" s="23"/>
      <c r="K6" s="39" t="s">
        <v>79</v>
      </c>
      <c r="L6" s="42">
        <v>44254</v>
      </c>
    </row>
    <row r="7" spans="1:12" ht="16.5" customHeight="1" x14ac:dyDescent="0.25">
      <c r="A7" s="61"/>
      <c r="B7" s="87" t="s">
        <v>69</v>
      </c>
      <c r="C7" s="88"/>
      <c r="D7" s="88"/>
      <c r="E7" s="89"/>
      <c r="F7" s="90" t="s">
        <v>70</v>
      </c>
      <c r="G7" s="88"/>
      <c r="H7" s="88"/>
      <c r="I7" s="89"/>
      <c r="J7" s="55"/>
      <c r="K7" s="39" t="s">
        <v>84</v>
      </c>
      <c r="L7" s="42">
        <v>44261</v>
      </c>
    </row>
    <row r="8" spans="1:12" ht="33.7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5" t="str">
        <f>"% Change between " &amp; TEXT($L$4,"dd mmm yyyy")&amp;" and "&amp; TEXT($L$2,"dd mmm yyyy") &amp; " (monthly change)"</f>
        <v>% Change between 13 Feb 2021 and 13 Mar 2021 (monthly change)</v>
      </c>
      <c r="D8" s="78" t="str">
        <f>"% Change between " &amp; TEXT($L$7,"dd mmm yyyy")&amp;" and "&amp; TEXT($L$2,"dd mmm yyyy") &amp; " (weekly change)"</f>
        <v>% Change between 06 Mar 2021 and 13 Mar 2021 (weekly change)</v>
      </c>
      <c r="E8" s="80" t="str">
        <f>"% Change between " &amp; TEXT($L$6,"dd mmm yyyy")&amp;" and "&amp; TEXT($L$7,"dd mmm yyyy") &amp; " (weekly change)"</f>
        <v>% Change between 27 Feb 2021 and 06 Mar 2021 (weekly change)</v>
      </c>
      <c r="F8" s="93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5" t="str">
        <f>"% Change between " &amp; TEXT($L$4,"dd mmm yyyy")&amp;" and "&amp; TEXT($L$2,"dd mmm yyyy") &amp; " (monthly change)"</f>
        <v>% Change between 13 Feb 2021 and 13 Mar 2021 (monthly change)</v>
      </c>
      <c r="H8" s="78" t="str">
        <f>"% Change between " &amp; TEXT($L$7,"dd mmm yyyy")&amp;" and "&amp; TEXT($L$2,"dd mmm yyyy") &amp; " (weekly change)"</f>
        <v>% Change between 06 Mar 2021 and 13 Mar 2021 (weekly change)</v>
      </c>
      <c r="I8" s="80" t="str">
        <f>"% Change between " &amp; TEXT($L$6,"dd mmm yyyy")&amp;" and "&amp; TEXT($L$7,"dd mmm yyyy") &amp; " (weekly change)"</f>
        <v>% Change between 27 Feb 2021 and 06 Mar 2021 (weekly change)</v>
      </c>
      <c r="J8" s="56"/>
      <c r="K8" s="39" t="s">
        <v>85</v>
      </c>
      <c r="L8" s="42">
        <v>44268</v>
      </c>
    </row>
    <row r="9" spans="1:12" ht="49.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7"/>
      <c r="K9" s="43" t="s">
        <v>80</v>
      </c>
      <c r="L9" s="45"/>
    </row>
    <row r="10" spans="1:12" x14ac:dyDescent="0.25">
      <c r="A10" s="62"/>
      <c r="B10" s="82" t="s">
        <v>38</v>
      </c>
      <c r="C10" s="83"/>
      <c r="D10" s="83"/>
      <c r="E10" s="83"/>
      <c r="F10" s="83"/>
      <c r="G10" s="83"/>
      <c r="H10" s="83"/>
      <c r="I10" s="84"/>
      <c r="J10" s="32"/>
      <c r="K10" s="60"/>
      <c r="L10" s="45"/>
    </row>
    <row r="11" spans="1:12" x14ac:dyDescent="0.25">
      <c r="A11" s="63" t="s">
        <v>1</v>
      </c>
      <c r="B11" s="32">
        <v>2.4393018831863067E-3</v>
      </c>
      <c r="C11" s="32">
        <v>1.0676507281350167E-2</v>
      </c>
      <c r="D11" s="32">
        <v>7.445366690159716E-3</v>
      </c>
      <c r="E11" s="32">
        <v>-5.3255892719912268E-3</v>
      </c>
      <c r="F11" s="32">
        <v>1.3994977807723297E-2</v>
      </c>
      <c r="G11" s="32">
        <v>-1.3876173086173615E-3</v>
      </c>
      <c r="H11" s="32">
        <v>-2.0053440100760156E-3</v>
      </c>
      <c r="I11" s="64">
        <v>-8.2704164410560832E-3</v>
      </c>
      <c r="J11" s="32"/>
      <c r="K11" s="74"/>
      <c r="L11" s="44"/>
    </row>
    <row r="12" spans="1:12" x14ac:dyDescent="0.25">
      <c r="A12" s="65" t="s">
        <v>39</v>
      </c>
      <c r="B12" s="32">
        <v>-1.4577477362731628E-4</v>
      </c>
      <c r="C12" s="32">
        <v>7.1061935608052185E-3</v>
      </c>
      <c r="D12" s="32">
        <v>8.3761434135785073E-3</v>
      </c>
      <c r="E12" s="32">
        <v>-6.5118974915095995E-3</v>
      </c>
      <c r="F12" s="32">
        <v>3.2505489119918352E-3</v>
      </c>
      <c r="G12" s="32">
        <v>-1.3980332402174778E-2</v>
      </c>
      <c r="H12" s="32">
        <v>-4.6272769173627548E-3</v>
      </c>
      <c r="I12" s="64">
        <v>-1.480826594655793E-2</v>
      </c>
      <c r="J12" s="32"/>
      <c r="K12" s="74"/>
      <c r="L12" s="44"/>
    </row>
    <row r="13" spans="1:12" ht="15" customHeight="1" x14ac:dyDescent="0.25">
      <c r="A13" s="65" t="s">
        <v>40</v>
      </c>
      <c r="B13" s="32">
        <v>-6.9640755868729531E-3</v>
      </c>
      <c r="C13" s="32">
        <v>1.034665532641732E-2</v>
      </c>
      <c r="D13" s="32">
        <v>5.2793890629898588E-3</v>
      </c>
      <c r="E13" s="32">
        <v>-5.8918165518765386E-3</v>
      </c>
      <c r="F13" s="32">
        <v>2.2153536162493603E-2</v>
      </c>
      <c r="G13" s="32">
        <v>-4.0253822357254609E-3</v>
      </c>
      <c r="H13" s="32">
        <v>-2.9342802063655471E-3</v>
      </c>
      <c r="I13" s="64">
        <v>-1.6175472595704732E-2</v>
      </c>
      <c r="J13" s="32"/>
      <c r="K13" s="44"/>
      <c r="L13" s="45"/>
    </row>
    <row r="14" spans="1:12" ht="15" customHeight="1" x14ac:dyDescent="0.25">
      <c r="A14" s="65" t="s">
        <v>41</v>
      </c>
      <c r="B14" s="32">
        <v>1.5250059855267395E-3</v>
      </c>
      <c r="C14" s="32">
        <v>1.0237685739921565E-2</v>
      </c>
      <c r="D14" s="32">
        <v>9.0816670610363026E-3</v>
      </c>
      <c r="E14" s="32">
        <v>-4.1011474024583716E-3</v>
      </c>
      <c r="F14" s="32">
        <v>1.1206326773253172E-2</v>
      </c>
      <c r="G14" s="32">
        <v>-4.130843100440651E-3</v>
      </c>
      <c r="H14" s="32">
        <v>-5.4838733307188692E-3</v>
      </c>
      <c r="I14" s="64">
        <v>-3.6831095492828592E-4</v>
      </c>
      <c r="J14" s="32"/>
      <c r="K14" s="44"/>
      <c r="L14" s="45"/>
    </row>
    <row r="15" spans="1:12" ht="15" customHeight="1" x14ac:dyDescent="0.25">
      <c r="A15" s="65" t="s">
        <v>42</v>
      </c>
      <c r="B15" s="32">
        <v>1.8424969454626128E-2</v>
      </c>
      <c r="C15" s="32">
        <v>9.6150881566603452E-3</v>
      </c>
      <c r="D15" s="32">
        <v>5.1086396140136436E-3</v>
      </c>
      <c r="E15" s="32">
        <v>-6.4873681997102972E-3</v>
      </c>
      <c r="F15" s="32">
        <v>2.8361065093007065E-2</v>
      </c>
      <c r="G15" s="32">
        <v>9.6771741032293246E-3</v>
      </c>
      <c r="H15" s="32">
        <v>-1.5239860883982104E-3</v>
      </c>
      <c r="I15" s="64">
        <v>-8.2787907294555874E-3</v>
      </c>
      <c r="J15" s="32"/>
      <c r="K15" s="60"/>
      <c r="L15" s="45"/>
    </row>
    <row r="16" spans="1:12" ht="15" customHeight="1" x14ac:dyDescent="0.25">
      <c r="A16" s="65" t="s">
        <v>43</v>
      </c>
      <c r="B16" s="32">
        <v>2.4602590842808247E-2</v>
      </c>
      <c r="C16" s="32">
        <v>2.3028170420379412E-2</v>
      </c>
      <c r="D16" s="32">
        <v>9.3663885090882193E-3</v>
      </c>
      <c r="E16" s="32">
        <v>-2.208697367237944E-3</v>
      </c>
      <c r="F16" s="32">
        <v>2.4348575503304826E-2</v>
      </c>
      <c r="G16" s="32">
        <v>3.784691056301237E-2</v>
      </c>
      <c r="H16" s="32">
        <v>1.2451439636119943E-2</v>
      </c>
      <c r="I16" s="64">
        <v>1.3995560494771464E-2</v>
      </c>
      <c r="J16" s="32"/>
      <c r="K16" s="44"/>
      <c r="L16" s="45"/>
    </row>
    <row r="17" spans="1:12" ht="15" customHeight="1" x14ac:dyDescent="0.25">
      <c r="A17" s="65" t="s">
        <v>44</v>
      </c>
      <c r="B17" s="32">
        <v>-1.0978883072361389E-2</v>
      </c>
      <c r="C17" s="32">
        <v>2.1604168549635983E-3</v>
      </c>
      <c r="D17" s="32">
        <v>3.4772027498364277E-3</v>
      </c>
      <c r="E17" s="32">
        <v>-7.9211609473761602E-3</v>
      </c>
      <c r="F17" s="32">
        <v>-6.1282553081720703E-4</v>
      </c>
      <c r="G17" s="32">
        <v>-5.7736786383399963E-4</v>
      </c>
      <c r="H17" s="32">
        <v>-9.3637800906765101E-5</v>
      </c>
      <c r="I17" s="64">
        <v>-5.9508552139991844E-3</v>
      </c>
      <c r="J17" s="32"/>
      <c r="K17" s="44"/>
      <c r="L17" s="45"/>
    </row>
    <row r="18" spans="1:12" ht="15" customHeight="1" x14ac:dyDescent="0.25">
      <c r="A18" s="65" t="s">
        <v>45</v>
      </c>
      <c r="B18" s="32">
        <v>3.6421686398240061E-2</v>
      </c>
      <c r="C18" s="32">
        <v>2.2404793974294623E-2</v>
      </c>
      <c r="D18" s="32">
        <v>7.7522667107736698E-3</v>
      </c>
      <c r="E18" s="32">
        <v>-6.6566367089893053E-4</v>
      </c>
      <c r="F18" s="32">
        <v>4.9002219563098137E-2</v>
      </c>
      <c r="G18" s="32">
        <v>3.7472798953674502E-2</v>
      </c>
      <c r="H18" s="32">
        <v>1.1656005489733223E-2</v>
      </c>
      <c r="I18" s="64">
        <v>1.345881039576402E-2</v>
      </c>
      <c r="J18" s="32"/>
      <c r="K18" s="44"/>
      <c r="L18" s="45"/>
    </row>
    <row r="19" spans="1:12" x14ac:dyDescent="0.25">
      <c r="A19" s="66" t="s">
        <v>46</v>
      </c>
      <c r="B19" s="32">
        <v>5.5855262814183959E-3</v>
      </c>
      <c r="C19" s="32">
        <v>1.3305556304287647E-2</v>
      </c>
      <c r="D19" s="32">
        <v>4.3275523581551845E-3</v>
      </c>
      <c r="E19" s="32">
        <v>-4.3794084681550993E-3</v>
      </c>
      <c r="F19" s="32">
        <v>1.538650840806377E-2</v>
      </c>
      <c r="G19" s="32">
        <v>-8.086420977179265E-3</v>
      </c>
      <c r="H19" s="32">
        <v>-1.0687631882771553E-2</v>
      </c>
      <c r="I19" s="64">
        <v>-1.2792038585410448E-2</v>
      </c>
      <c r="J19" s="57"/>
      <c r="K19" s="46"/>
      <c r="L19" s="45"/>
    </row>
    <row r="20" spans="1:12" x14ac:dyDescent="0.25">
      <c r="A20" s="62"/>
      <c r="B20" s="85" t="s">
        <v>47</v>
      </c>
      <c r="C20" s="85"/>
      <c r="D20" s="85"/>
      <c r="E20" s="85"/>
      <c r="F20" s="85"/>
      <c r="G20" s="85"/>
      <c r="H20" s="85"/>
      <c r="I20" s="86"/>
      <c r="J20" s="32"/>
      <c r="K20" s="44"/>
      <c r="L20" s="45"/>
    </row>
    <row r="21" spans="1:12" x14ac:dyDescent="0.25">
      <c r="A21" s="65" t="s">
        <v>48</v>
      </c>
      <c r="B21" s="32">
        <v>-2.3074037538763692E-2</v>
      </c>
      <c r="C21" s="32">
        <v>3.1465053923658282E-3</v>
      </c>
      <c r="D21" s="32">
        <v>6.1397417679061039E-3</v>
      </c>
      <c r="E21" s="32">
        <v>-7.0683434555435243E-3</v>
      </c>
      <c r="F21" s="32">
        <v>-8.4168374020957559E-3</v>
      </c>
      <c r="G21" s="32">
        <v>-8.4013240979089465E-3</v>
      </c>
      <c r="H21" s="32">
        <v>-4.3951144042747581E-3</v>
      </c>
      <c r="I21" s="64">
        <v>-8.7257572878890466E-3</v>
      </c>
      <c r="J21" s="32"/>
      <c r="K21" s="44"/>
      <c r="L21" s="44"/>
    </row>
    <row r="22" spans="1:12" x14ac:dyDescent="0.25">
      <c r="A22" s="65" t="s">
        <v>49</v>
      </c>
      <c r="B22" s="32">
        <v>-5.8189081683158728E-3</v>
      </c>
      <c r="C22" s="32">
        <v>1.4970204184520552E-2</v>
      </c>
      <c r="D22" s="32">
        <v>7.428743090684975E-3</v>
      </c>
      <c r="E22" s="32">
        <v>-3.6883576386622652E-3</v>
      </c>
      <c r="F22" s="32">
        <v>3.0707172741666122E-2</v>
      </c>
      <c r="G22" s="32">
        <v>8.9280798542901163E-3</v>
      </c>
      <c r="H22" s="32">
        <v>1.3272835313962172E-3</v>
      </c>
      <c r="I22" s="64">
        <v>-7.0528351763029518E-3</v>
      </c>
      <c r="J22" s="32"/>
      <c r="K22" s="71" t="s">
        <v>3</v>
      </c>
      <c r="L22" s="44" t="s">
        <v>57</v>
      </c>
    </row>
    <row r="23" spans="1:12" x14ac:dyDescent="0.25">
      <c r="A23" s="66" t="s">
        <v>82</v>
      </c>
      <c r="B23" s="32">
        <v>-5.0021116882928984E-3</v>
      </c>
      <c r="C23" s="32">
        <v>1.8933928719880422E-2</v>
      </c>
      <c r="D23" s="32">
        <v>2.9499890485824576E-2</v>
      </c>
      <c r="E23" s="32">
        <v>-2.735809935411726E-2</v>
      </c>
      <c r="F23" s="32">
        <v>3.2970940596712905E-2</v>
      </c>
      <c r="G23" s="32">
        <v>-2.3404755299635482E-2</v>
      </c>
      <c r="H23" s="32">
        <v>1.6180612940048134E-2</v>
      </c>
      <c r="I23" s="64">
        <v>-4.2305384576782235E-2</v>
      </c>
      <c r="J23" s="32"/>
      <c r="K23" s="47"/>
      <c r="L23" s="44" t="s">
        <v>4</v>
      </c>
    </row>
    <row r="24" spans="1:12" x14ac:dyDescent="0.25">
      <c r="A24" s="65" t="s">
        <v>51</v>
      </c>
      <c r="B24" s="32">
        <v>-8.7589760343625978E-3</v>
      </c>
      <c r="C24" s="32">
        <v>1.471044747046979E-2</v>
      </c>
      <c r="D24" s="32">
        <v>7.6584851376972907E-3</v>
      </c>
      <c r="E24" s="32">
        <v>-5.4173243090420709E-3</v>
      </c>
      <c r="F24" s="32">
        <v>1.484554538989058E-2</v>
      </c>
      <c r="G24" s="32">
        <v>-8.1883060552190301E-4</v>
      </c>
      <c r="H24" s="32">
        <v>-7.9421943456525756E-4</v>
      </c>
      <c r="I24" s="64">
        <v>-1.0438934267272493E-2</v>
      </c>
      <c r="J24" s="32"/>
      <c r="K24" s="44" t="s">
        <v>82</v>
      </c>
      <c r="L24" s="45">
        <v>72.98</v>
      </c>
    </row>
    <row r="25" spans="1:12" x14ac:dyDescent="0.25">
      <c r="A25" s="65" t="s">
        <v>52</v>
      </c>
      <c r="B25" s="32">
        <v>7.7879167457055587E-3</v>
      </c>
      <c r="C25" s="32">
        <v>8.5279970938583194E-3</v>
      </c>
      <c r="D25" s="32">
        <v>5.0516793213326583E-3</v>
      </c>
      <c r="E25" s="32">
        <v>-4.5333859193609216E-3</v>
      </c>
      <c r="F25" s="32">
        <v>1.5329270312558263E-2</v>
      </c>
      <c r="G25" s="32">
        <v>-4.1628447035494398E-3</v>
      </c>
      <c r="H25" s="32">
        <v>-3.8101870514785086E-3</v>
      </c>
      <c r="I25" s="64">
        <v>-9.3773883370252831E-3</v>
      </c>
      <c r="J25" s="32"/>
      <c r="K25" s="44" t="s">
        <v>51</v>
      </c>
      <c r="L25" s="45">
        <v>96.18</v>
      </c>
    </row>
    <row r="26" spans="1:12" x14ac:dyDescent="0.25">
      <c r="A26" s="65" t="s">
        <v>53</v>
      </c>
      <c r="B26" s="32">
        <v>6.6882972317299227E-3</v>
      </c>
      <c r="C26" s="32">
        <v>7.4128854890811446E-3</v>
      </c>
      <c r="D26" s="32">
        <v>5.5097054634212217E-3</v>
      </c>
      <c r="E26" s="32">
        <v>-3.581797341805526E-3</v>
      </c>
      <c r="F26" s="32">
        <v>4.2481432901102512E-3</v>
      </c>
      <c r="G26" s="32">
        <v>-3.0467965984830592E-3</v>
      </c>
      <c r="H26" s="32">
        <v>-2.5339068481122773E-3</v>
      </c>
      <c r="I26" s="64">
        <v>-7.4674726863827035E-3</v>
      </c>
      <c r="J26" s="32"/>
      <c r="K26" s="44" t="s">
        <v>52</v>
      </c>
      <c r="L26" s="45">
        <v>98.68</v>
      </c>
    </row>
    <row r="27" spans="1:12" ht="17.25" customHeight="1" x14ac:dyDescent="0.25">
      <c r="A27" s="65" t="s">
        <v>54</v>
      </c>
      <c r="B27" s="32">
        <v>1.7202736349273717E-2</v>
      </c>
      <c r="C27" s="32">
        <v>9.9159880181756144E-3</v>
      </c>
      <c r="D27" s="32">
        <v>6.7302823989421334E-3</v>
      </c>
      <c r="E27" s="32">
        <v>-8.5772409209594613E-4</v>
      </c>
      <c r="F27" s="32">
        <v>1.7645894351504099E-2</v>
      </c>
      <c r="G27" s="32">
        <v>1.4593907323303679E-3</v>
      </c>
      <c r="H27" s="32">
        <v>-1.9213713313537273E-4</v>
      </c>
      <c r="I27" s="64">
        <v>-1.177280847368678E-3</v>
      </c>
      <c r="J27" s="58"/>
      <c r="K27" s="48" t="s">
        <v>53</v>
      </c>
      <c r="L27" s="45">
        <v>99.37</v>
      </c>
    </row>
    <row r="28" spans="1:12" x14ac:dyDescent="0.25">
      <c r="A28" s="65" t="s">
        <v>55</v>
      </c>
      <c r="B28" s="32">
        <v>5.3303972388542453E-2</v>
      </c>
      <c r="C28" s="32">
        <v>2.1717491504123609E-2</v>
      </c>
      <c r="D28" s="32">
        <v>8.8727205621141891E-3</v>
      </c>
      <c r="E28" s="32">
        <v>6.9476630074589707E-3</v>
      </c>
      <c r="F28" s="32">
        <v>6.4170227132280599E-2</v>
      </c>
      <c r="G28" s="32">
        <v>1.2189651477722219E-2</v>
      </c>
      <c r="H28" s="32">
        <v>5.7152557035178297E-4</v>
      </c>
      <c r="I28" s="64">
        <v>4.15046711327971E-3</v>
      </c>
      <c r="J28" s="23"/>
      <c r="K28" s="41" t="s">
        <v>54</v>
      </c>
      <c r="L28" s="45">
        <v>100.47</v>
      </c>
    </row>
    <row r="29" spans="1:12" ht="15.75" thickBot="1" x14ac:dyDescent="0.3">
      <c r="A29" s="67" t="s">
        <v>56</v>
      </c>
      <c r="B29" s="68">
        <v>5.6499458081032738E-2</v>
      </c>
      <c r="C29" s="68">
        <v>3.0017027430399912E-2</v>
      </c>
      <c r="D29" s="68">
        <v>7.8000430695339684E-3</v>
      </c>
      <c r="E29" s="68">
        <v>9.4637275535605081E-3</v>
      </c>
      <c r="F29" s="68">
        <v>9.2455446941675623E-2</v>
      </c>
      <c r="G29" s="68">
        <v>2.510703790223312E-2</v>
      </c>
      <c r="H29" s="68">
        <v>-1.8462589013857889E-3</v>
      </c>
      <c r="I29" s="69">
        <v>5.7768510384346161E-3</v>
      </c>
      <c r="J29" s="23"/>
      <c r="K29" s="41" t="s">
        <v>55</v>
      </c>
      <c r="L29" s="45">
        <v>103.01</v>
      </c>
    </row>
    <row r="30" spans="1:12" x14ac:dyDescent="0.25">
      <c r="A30" s="33" t="s">
        <v>50</v>
      </c>
      <c r="B30" s="23"/>
      <c r="C30" s="23"/>
      <c r="D30" s="23"/>
      <c r="E30" s="23"/>
      <c r="F30" s="23"/>
      <c r="G30" s="23"/>
      <c r="H30" s="23"/>
      <c r="I30" s="23"/>
      <c r="J30" s="23"/>
      <c r="K30" s="41" t="s">
        <v>56</v>
      </c>
      <c r="L30" s="45">
        <v>102.77</v>
      </c>
    </row>
    <row r="31" spans="1:12" ht="11.25" customHeight="1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41"/>
      <c r="L31" s="45"/>
    </row>
    <row r="32" spans="1:12" x14ac:dyDescent="0.25">
      <c r="A32" s="34" t="s">
        <v>71</v>
      </c>
      <c r="B32" s="23"/>
      <c r="C32" s="23"/>
      <c r="D32" s="23"/>
      <c r="E32" s="23"/>
      <c r="F32" s="23"/>
      <c r="G32" s="23"/>
      <c r="H32" s="23"/>
      <c r="I32" s="23"/>
      <c r="J32" s="23"/>
      <c r="K32" s="47"/>
      <c r="L32" s="45" t="s">
        <v>5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44" t="s">
        <v>82</v>
      </c>
      <c r="L33" s="45">
        <v>69.8</v>
      </c>
    </row>
    <row r="34" spans="1:12" ht="15.75" customHeight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44" t="s">
        <v>51</v>
      </c>
      <c r="L34" s="45">
        <v>96.18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44" t="s">
        <v>52</v>
      </c>
      <c r="L35" s="45">
        <v>98.37</v>
      </c>
    </row>
    <row r="36" spans="1:12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48" t="s">
        <v>53</v>
      </c>
      <c r="L36" s="45">
        <v>99.05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41" t="s">
        <v>54</v>
      </c>
      <c r="L37" s="45">
        <v>100.36</v>
      </c>
    </row>
    <row r="38" spans="1:12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41" t="s">
        <v>55</v>
      </c>
      <c r="L38" s="45">
        <v>103.91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41" t="s">
        <v>56</v>
      </c>
      <c r="L39" s="45">
        <v>104.88</v>
      </c>
    </row>
    <row r="40" spans="1:12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41"/>
      <c r="L40" s="45"/>
    </row>
    <row r="41" spans="1:12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47"/>
      <c r="L41" s="45" t="s">
        <v>6</v>
      </c>
    </row>
    <row r="42" spans="1:12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44" t="s">
        <v>82</v>
      </c>
      <c r="L42" s="45">
        <v>71.540000000000006</v>
      </c>
    </row>
    <row r="43" spans="1:12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44" t="s">
        <v>51</v>
      </c>
      <c r="L43" s="45">
        <v>97.02</v>
      </c>
    </row>
    <row r="44" spans="1:12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44" t="s">
        <v>52</v>
      </c>
      <c r="L44" s="45">
        <v>98.78</v>
      </c>
    </row>
    <row r="45" spans="1:12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48" t="s">
        <v>53</v>
      </c>
      <c r="L45" s="45">
        <v>99.5</v>
      </c>
    </row>
    <row r="46" spans="1:12" ht="15.4" customHeight="1" x14ac:dyDescent="0.25">
      <c r="A46" s="34" t="s">
        <v>72</v>
      </c>
      <c r="B46" s="23"/>
      <c r="C46" s="23"/>
      <c r="D46" s="23"/>
      <c r="E46" s="23"/>
      <c r="F46" s="23"/>
      <c r="G46" s="23"/>
      <c r="H46" s="23"/>
      <c r="I46" s="23"/>
      <c r="J46" s="23"/>
      <c r="K46" s="41" t="s">
        <v>54</v>
      </c>
      <c r="L46" s="45">
        <v>100.9</v>
      </c>
    </row>
    <row r="47" spans="1:12" ht="15.4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41" t="s">
        <v>55</v>
      </c>
      <c r="L47" s="45">
        <v>104.53</v>
      </c>
    </row>
    <row r="48" spans="1:12" ht="15.4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41" t="s">
        <v>56</v>
      </c>
      <c r="L48" s="45">
        <v>105.42</v>
      </c>
    </row>
    <row r="49" spans="1:12" ht="15.4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41"/>
      <c r="L49" s="45"/>
    </row>
    <row r="50" spans="1:12" ht="15.4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39"/>
      <c r="L50" s="39"/>
    </row>
    <row r="51" spans="1:12" ht="15.4" customHeight="1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41" t="s">
        <v>7</v>
      </c>
      <c r="L51" s="44" t="s">
        <v>58</v>
      </c>
    </row>
    <row r="52" spans="1:12" ht="15.4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49"/>
      <c r="L52" s="44" t="s">
        <v>4</v>
      </c>
    </row>
    <row r="53" spans="1:12" ht="15.4" customHeight="1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44" t="s">
        <v>82</v>
      </c>
      <c r="L53" s="45">
        <v>75.2</v>
      </c>
    </row>
    <row r="54" spans="1:12" ht="15.4" customHeight="1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44" t="s">
        <v>51</v>
      </c>
      <c r="L54" s="45">
        <v>96.95</v>
      </c>
    </row>
    <row r="55" spans="1:12" ht="15.4" customHeight="1" x14ac:dyDescent="0.25">
      <c r="B55" s="3"/>
      <c r="C55" s="3"/>
      <c r="D55" s="4"/>
      <c r="E55" s="5"/>
      <c r="F55" s="27"/>
      <c r="G55" s="27"/>
      <c r="H55" s="27"/>
      <c r="I55" s="27"/>
      <c r="J55" s="27"/>
      <c r="K55" s="44" t="s">
        <v>52</v>
      </c>
      <c r="L55" s="45">
        <v>100.35</v>
      </c>
    </row>
    <row r="56" spans="1:12" ht="15.4" customHeight="1" x14ac:dyDescent="0.25">
      <c r="A56" s="34" t="s">
        <v>73</v>
      </c>
      <c r="B56" s="3"/>
      <c r="C56" s="3"/>
      <c r="D56" s="4"/>
      <c r="E56" s="5"/>
      <c r="F56" s="27"/>
      <c r="G56" s="27"/>
      <c r="H56" s="27"/>
      <c r="I56" s="27"/>
      <c r="J56" s="27"/>
      <c r="K56" s="48" t="s">
        <v>53</v>
      </c>
      <c r="L56" s="45">
        <v>99.6</v>
      </c>
    </row>
    <row r="57" spans="1:12" ht="15.4" customHeight="1" x14ac:dyDescent="0.25">
      <c r="B57" s="3"/>
      <c r="C57" s="3"/>
      <c r="D57" s="4"/>
      <c r="E57" s="5"/>
      <c r="F57" s="27"/>
      <c r="G57" s="27"/>
      <c r="H57" s="27"/>
      <c r="I57" s="27"/>
      <c r="J57" s="27"/>
      <c r="K57" s="41" t="s">
        <v>54</v>
      </c>
      <c r="L57" s="45">
        <v>100.75</v>
      </c>
    </row>
    <row r="58" spans="1:12" ht="15.4" customHeight="1" x14ac:dyDescent="0.25">
      <c r="K58" s="41" t="s">
        <v>55</v>
      </c>
      <c r="L58" s="45">
        <v>103.12</v>
      </c>
    </row>
    <row r="59" spans="1:12" ht="15.4" customHeight="1" x14ac:dyDescent="0.25">
      <c r="K59" s="41" t="s">
        <v>56</v>
      </c>
      <c r="L59" s="45">
        <v>102.22</v>
      </c>
    </row>
    <row r="60" spans="1:12" ht="15.4" customHeight="1" x14ac:dyDescent="0.25">
      <c r="K60" s="41"/>
      <c r="L60" s="45"/>
    </row>
    <row r="61" spans="1:12" ht="15.4" customHeight="1" x14ac:dyDescent="0.25">
      <c r="K61" s="47"/>
      <c r="L61" s="45" t="s">
        <v>5</v>
      </c>
    </row>
    <row r="62" spans="1:12" ht="15.4" customHeight="1" x14ac:dyDescent="0.25">
      <c r="K62" s="44" t="s">
        <v>82</v>
      </c>
      <c r="L62" s="45">
        <v>72.680000000000007</v>
      </c>
    </row>
    <row r="63" spans="1:12" ht="15.4" customHeight="1" x14ac:dyDescent="0.25">
      <c r="B63" s="23"/>
      <c r="C63" s="23"/>
      <c r="D63" s="23"/>
      <c r="E63" s="23"/>
      <c r="F63" s="27"/>
      <c r="G63" s="27"/>
      <c r="H63" s="27"/>
      <c r="I63" s="27"/>
      <c r="J63" s="27"/>
      <c r="K63" s="44" t="s">
        <v>51</v>
      </c>
      <c r="L63" s="45">
        <v>98.07</v>
      </c>
    </row>
    <row r="64" spans="1:12" ht="15.4" customHeight="1" x14ac:dyDescent="0.25">
      <c r="A64" s="6"/>
      <c r="B64" s="3"/>
      <c r="C64" s="3"/>
      <c r="D64" s="3"/>
      <c r="E64" s="3"/>
      <c r="F64" s="27"/>
      <c r="G64" s="27"/>
      <c r="H64" s="27"/>
      <c r="I64" s="27"/>
      <c r="J64" s="27"/>
      <c r="K64" s="44" t="s">
        <v>52</v>
      </c>
      <c r="L64" s="45">
        <v>101.32</v>
      </c>
    </row>
    <row r="65" spans="1:12" ht="15.4" customHeight="1" x14ac:dyDescent="0.25">
      <c r="B65" s="3"/>
      <c r="C65" s="3"/>
      <c r="D65" s="3"/>
      <c r="E65" s="3"/>
      <c r="F65" s="27"/>
      <c r="G65" s="27"/>
      <c r="H65" s="27"/>
      <c r="I65" s="27"/>
      <c r="J65" s="27"/>
      <c r="K65" s="48" t="s">
        <v>53</v>
      </c>
      <c r="L65" s="45">
        <v>100.26</v>
      </c>
    </row>
    <row r="66" spans="1:12" ht="15.4" customHeight="1" x14ac:dyDescent="0.25">
      <c r="B66" s="3"/>
      <c r="C66" s="3"/>
      <c r="D66" s="7"/>
      <c r="E66" s="5"/>
      <c r="F66" s="27"/>
      <c r="G66" s="27"/>
      <c r="H66" s="27"/>
      <c r="I66" s="27"/>
      <c r="J66" s="27"/>
      <c r="K66" s="41" t="s">
        <v>54</v>
      </c>
      <c r="L66" s="45">
        <v>101.47</v>
      </c>
    </row>
    <row r="67" spans="1:12" ht="15.4" customHeight="1" x14ac:dyDescent="0.25">
      <c r="A67" s="35" t="s">
        <v>74</v>
      </c>
      <c r="B67" s="3"/>
      <c r="C67" s="3"/>
      <c r="D67" s="7"/>
      <c r="E67" s="5"/>
      <c r="F67" s="27"/>
      <c r="G67" s="27"/>
      <c r="H67" s="27"/>
      <c r="I67" s="27"/>
      <c r="J67" s="27"/>
      <c r="K67" s="41" t="s">
        <v>55</v>
      </c>
      <c r="L67" s="45">
        <v>104.87</v>
      </c>
    </row>
    <row r="68" spans="1:12" ht="15.4" customHeight="1" x14ac:dyDescent="0.25">
      <c r="B68" s="3"/>
      <c r="C68" s="3"/>
      <c r="D68" s="7"/>
      <c r="E68" s="5"/>
      <c r="F68" s="27"/>
      <c r="G68" s="27"/>
      <c r="H68" s="27"/>
      <c r="I68" s="27"/>
      <c r="J68" s="27"/>
      <c r="K68" s="41" t="s">
        <v>56</v>
      </c>
      <c r="L68" s="45">
        <v>104.69</v>
      </c>
    </row>
    <row r="69" spans="1:12" ht="15.4" customHeight="1" x14ac:dyDescent="0.25">
      <c r="B69" s="27"/>
      <c r="C69" s="27"/>
      <c r="D69" s="27"/>
      <c r="E69" s="27"/>
      <c r="F69" s="27"/>
      <c r="G69" s="27"/>
      <c r="H69" s="27"/>
      <c r="I69" s="27"/>
      <c r="J69" s="27"/>
      <c r="K69" s="41"/>
      <c r="L69" s="45"/>
    </row>
    <row r="70" spans="1:12" ht="15.4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39"/>
      <c r="L70" s="45" t="s">
        <v>6</v>
      </c>
    </row>
    <row r="71" spans="1:12" ht="15.4" customHeight="1" x14ac:dyDescent="0.25">
      <c r="A71" s="27"/>
      <c r="B71" s="35"/>
      <c r="C71" s="35"/>
      <c r="D71" s="35"/>
      <c r="E71" s="35"/>
      <c r="F71" s="35"/>
      <c r="G71" s="35"/>
      <c r="H71" s="35"/>
      <c r="I71" s="35"/>
      <c r="J71" s="35"/>
      <c r="K71" s="44" t="s">
        <v>82</v>
      </c>
      <c r="L71" s="45">
        <v>74.27</v>
      </c>
    </row>
    <row r="72" spans="1:12" ht="15.4" customHeight="1" x14ac:dyDescent="0.25">
      <c r="K72" s="44" t="s">
        <v>51</v>
      </c>
      <c r="L72" s="45">
        <v>98.79</v>
      </c>
    </row>
    <row r="73" spans="1:12" ht="15.4" customHeight="1" x14ac:dyDescent="0.25">
      <c r="K73" s="44" t="s">
        <v>52</v>
      </c>
      <c r="L73" s="45">
        <v>101.94</v>
      </c>
    </row>
    <row r="74" spans="1:12" ht="15.4" customHeight="1" x14ac:dyDescent="0.25">
      <c r="K74" s="48" t="s">
        <v>53</v>
      </c>
      <c r="L74" s="45">
        <v>100.89</v>
      </c>
    </row>
    <row r="75" spans="1:12" ht="15.4" customHeight="1" x14ac:dyDescent="0.25">
      <c r="K75" s="41" t="s">
        <v>54</v>
      </c>
      <c r="L75" s="45">
        <v>102.28</v>
      </c>
    </row>
    <row r="76" spans="1:12" ht="15.4" customHeight="1" x14ac:dyDescent="0.25">
      <c r="K76" s="41" t="s">
        <v>55</v>
      </c>
      <c r="L76" s="45">
        <v>106.12</v>
      </c>
    </row>
    <row r="77" spans="1:12" ht="15.4" customHeight="1" x14ac:dyDescent="0.25">
      <c r="A77" s="35" t="s">
        <v>75</v>
      </c>
      <c r="K77" s="41" t="s">
        <v>56</v>
      </c>
      <c r="L77" s="45">
        <v>105.88</v>
      </c>
    </row>
    <row r="78" spans="1:12" ht="15.4" customHeight="1" x14ac:dyDescent="0.25">
      <c r="K78" s="41"/>
      <c r="L78" s="45"/>
    </row>
    <row r="79" spans="1:12" ht="15.4" customHeight="1" x14ac:dyDescent="0.25">
      <c r="K79" s="47"/>
      <c r="L79" s="47"/>
    </row>
    <row r="80" spans="1:12" ht="15.4" customHeight="1" x14ac:dyDescent="0.25">
      <c r="B80" s="23"/>
      <c r="C80" s="23"/>
      <c r="D80" s="23"/>
      <c r="E80" s="23"/>
      <c r="F80" s="23"/>
      <c r="G80" s="23"/>
      <c r="H80" s="23"/>
      <c r="I80" s="23"/>
      <c r="J80" s="23"/>
      <c r="K80" s="41" t="s">
        <v>8</v>
      </c>
      <c r="L80" s="41" t="s">
        <v>59</v>
      </c>
    </row>
    <row r="81" spans="1:12" ht="15.4" customHeight="1" x14ac:dyDescent="0.25">
      <c r="K81" s="47"/>
      <c r="L81" s="50">
        <v>43904</v>
      </c>
    </row>
    <row r="82" spans="1:12" ht="15.4" customHeight="1" x14ac:dyDescent="0.25">
      <c r="K82" s="44" t="s">
        <v>82</v>
      </c>
      <c r="L82" s="45">
        <v>376.96</v>
      </c>
    </row>
    <row r="83" spans="1:12" ht="15.4" customHeight="1" x14ac:dyDescent="0.25">
      <c r="K83" s="44" t="s">
        <v>51</v>
      </c>
      <c r="L83" s="45">
        <v>1058.67</v>
      </c>
    </row>
    <row r="84" spans="1:12" ht="15.4" customHeight="1" x14ac:dyDescent="0.25">
      <c r="K84" s="44" t="s">
        <v>52</v>
      </c>
      <c r="L84" s="45">
        <v>1617.61</v>
      </c>
    </row>
    <row r="85" spans="1:12" ht="15.4" customHeight="1" x14ac:dyDescent="0.25">
      <c r="K85" s="48" t="s">
        <v>53</v>
      </c>
      <c r="L85" s="45">
        <v>1860.99</v>
      </c>
    </row>
    <row r="86" spans="1:12" ht="15.4" customHeight="1" x14ac:dyDescent="0.25">
      <c r="K86" s="41" t="s">
        <v>54</v>
      </c>
      <c r="L86" s="45">
        <v>1746.87</v>
      </c>
    </row>
    <row r="87" spans="1:12" ht="15.4" customHeight="1" x14ac:dyDescent="0.25">
      <c r="K87" s="41" t="s">
        <v>55</v>
      </c>
      <c r="L87" s="45">
        <v>1443.05</v>
      </c>
    </row>
    <row r="88" spans="1:12" ht="15.4" customHeight="1" x14ac:dyDescent="0.25">
      <c r="K88" s="41" t="s">
        <v>56</v>
      </c>
      <c r="L88" s="45">
        <v>995.16</v>
      </c>
    </row>
    <row r="89" spans="1:12" ht="15.4" customHeight="1" x14ac:dyDescent="0.25">
      <c r="K89" s="41"/>
      <c r="L89" s="45"/>
    </row>
    <row r="90" spans="1:12" ht="15.4" customHeight="1" x14ac:dyDescent="0.25">
      <c r="K90" s="47"/>
      <c r="L90" s="71" t="s">
        <v>9</v>
      </c>
    </row>
    <row r="91" spans="1:12" ht="16.149999999999999" customHeight="1" x14ac:dyDescent="0.25">
      <c r="K91" s="44" t="s">
        <v>82</v>
      </c>
      <c r="L91" s="45">
        <v>391.37</v>
      </c>
    </row>
    <row r="92" spans="1:12" ht="16.149999999999999" customHeight="1" x14ac:dyDescent="0.25">
      <c r="A92" s="35" t="str">
        <f>"Change in payroll jobs since week ending "&amp;TEXT($L$3,"dd mmmm yyyy")&amp;" by Industry"</f>
        <v>Change in payroll jobs since week ending 14 March 2020 by Industry</v>
      </c>
      <c r="K92" s="44" t="s">
        <v>51</v>
      </c>
      <c r="L92" s="45">
        <v>1083.9000000000001</v>
      </c>
    </row>
    <row r="93" spans="1:12" ht="16.149999999999999" customHeight="1" x14ac:dyDescent="0.25">
      <c r="K93" s="44" t="s">
        <v>52</v>
      </c>
      <c r="L93" s="45">
        <v>1629.65</v>
      </c>
    </row>
    <row r="94" spans="1:12" ht="16.149999999999999" customHeight="1" x14ac:dyDescent="0.25">
      <c r="K94" s="48" t="s">
        <v>53</v>
      </c>
      <c r="L94" s="45">
        <v>1856.35</v>
      </c>
    </row>
    <row r="95" spans="1:12" ht="16.149999999999999" customHeight="1" x14ac:dyDescent="0.25">
      <c r="K95" s="41" t="s">
        <v>54</v>
      </c>
      <c r="L95" s="45">
        <v>1747.52</v>
      </c>
    </row>
    <row r="96" spans="1:12" ht="16.149999999999999" customHeight="1" x14ac:dyDescent="0.25">
      <c r="A96" s="35"/>
      <c r="K96" s="41" t="s">
        <v>55</v>
      </c>
      <c r="L96" s="45">
        <v>1457.88</v>
      </c>
    </row>
    <row r="97" spans="1:12" ht="16.149999999999999" customHeight="1" x14ac:dyDescent="0.25">
      <c r="K97" s="41" t="s">
        <v>56</v>
      </c>
      <c r="L97" s="45">
        <v>1028.98</v>
      </c>
    </row>
    <row r="98" spans="1:12" ht="16.149999999999999" customHeight="1" x14ac:dyDescent="0.25">
      <c r="K98" s="41"/>
      <c r="L98" s="45"/>
    </row>
    <row r="99" spans="1:12" ht="16.149999999999999" customHeight="1" x14ac:dyDescent="0.25">
      <c r="K99" s="47"/>
      <c r="L99" s="47"/>
    </row>
    <row r="100" spans="1:12" ht="16.149999999999999" customHeight="1" x14ac:dyDescent="0.25">
      <c r="K100" s="71" t="s">
        <v>10</v>
      </c>
      <c r="L100" s="41" t="s">
        <v>60</v>
      </c>
    </row>
    <row r="101" spans="1:12" ht="16.149999999999999" customHeight="1" x14ac:dyDescent="0.25">
      <c r="K101" s="47"/>
      <c r="L101" s="50">
        <v>43904</v>
      </c>
    </row>
    <row r="102" spans="1:12" ht="16.149999999999999" customHeight="1" x14ac:dyDescent="0.25">
      <c r="K102" s="47" t="s">
        <v>11</v>
      </c>
      <c r="L102" s="51">
        <v>1082.79</v>
      </c>
    </row>
    <row r="103" spans="1:12" ht="16.149999999999999" customHeight="1" x14ac:dyDescent="0.25">
      <c r="K103" s="47" t="s">
        <v>12</v>
      </c>
      <c r="L103" s="51">
        <v>3607.59</v>
      </c>
    </row>
    <row r="104" spans="1:12" ht="16.149999999999999" customHeight="1" x14ac:dyDescent="0.25">
      <c r="K104" s="47" t="s">
        <v>13</v>
      </c>
      <c r="L104" s="51">
        <v>1631.98</v>
      </c>
    </row>
    <row r="105" spans="1:12" ht="16.149999999999999" customHeight="1" x14ac:dyDescent="0.25">
      <c r="K105" s="47" t="s">
        <v>14</v>
      </c>
      <c r="L105" s="51">
        <v>2136.84</v>
      </c>
    </row>
    <row r="106" spans="1:12" ht="16.149999999999999" customHeight="1" x14ac:dyDescent="0.25">
      <c r="K106" s="47" t="s">
        <v>15</v>
      </c>
      <c r="L106" s="51">
        <v>1721.77</v>
      </c>
    </row>
    <row r="107" spans="1:12" ht="16.149999999999999" customHeight="1" x14ac:dyDescent="0.25">
      <c r="K107" s="47" t="s">
        <v>16</v>
      </c>
      <c r="L107" s="51">
        <v>1757.46</v>
      </c>
    </row>
    <row r="108" spans="1:12" ht="16.149999999999999" customHeight="1" x14ac:dyDescent="0.25">
      <c r="K108" s="47" t="s">
        <v>17</v>
      </c>
      <c r="L108" s="51">
        <v>907.3</v>
      </c>
    </row>
    <row r="109" spans="1:12" ht="16.149999999999999" customHeight="1" x14ac:dyDescent="0.25">
      <c r="K109" s="47" t="s">
        <v>18</v>
      </c>
      <c r="L109" s="51">
        <v>672.17</v>
      </c>
    </row>
    <row r="110" spans="1:12" ht="16.149999999999999" customHeight="1" x14ac:dyDescent="0.25">
      <c r="K110" s="47" t="s">
        <v>19</v>
      </c>
      <c r="L110" s="51">
        <v>1656.71</v>
      </c>
    </row>
    <row r="111" spans="1:12" ht="16.149999999999999" customHeight="1" x14ac:dyDescent="0.25">
      <c r="K111" s="47" t="s">
        <v>20</v>
      </c>
      <c r="L111" s="51">
        <v>1919.56</v>
      </c>
    </row>
    <row r="112" spans="1:12" ht="16.149999999999999" customHeight="1" x14ac:dyDescent="0.25">
      <c r="A112" s="36"/>
      <c r="K112" s="47" t="s">
        <v>21</v>
      </c>
      <c r="L112" s="51">
        <v>2253.65</v>
      </c>
    </row>
    <row r="113" spans="1:12" ht="16.149999999999999" customHeight="1" x14ac:dyDescent="0.25">
      <c r="K113" s="47" t="s">
        <v>22</v>
      </c>
      <c r="L113" s="51">
        <v>1444.93</v>
      </c>
    </row>
    <row r="114" spans="1:12" ht="16.149999999999999" customHeight="1" x14ac:dyDescent="0.25">
      <c r="K114" s="47" t="s">
        <v>23</v>
      </c>
      <c r="L114" s="51">
        <v>1889.42</v>
      </c>
    </row>
    <row r="115" spans="1:12" ht="16.149999999999999" customHeight="1" x14ac:dyDescent="0.25">
      <c r="K115" s="47" t="s">
        <v>24</v>
      </c>
      <c r="L115" s="51">
        <v>1328.8</v>
      </c>
    </row>
    <row r="116" spans="1:12" ht="16.149999999999999" customHeight="1" x14ac:dyDescent="0.25">
      <c r="K116" s="47" t="s">
        <v>25</v>
      </c>
      <c r="L116" s="51">
        <v>1716.04</v>
      </c>
    </row>
    <row r="117" spans="1:12" ht="16.149999999999999" customHeight="1" x14ac:dyDescent="0.25">
      <c r="A117" s="34" t="s">
        <v>76</v>
      </c>
      <c r="K117" s="47" t="s">
        <v>26</v>
      </c>
      <c r="L117" s="51">
        <v>1329.01</v>
      </c>
    </row>
    <row r="118" spans="1:12" ht="16.149999999999999" customHeight="1" x14ac:dyDescent="0.25">
      <c r="K118" s="47" t="s">
        <v>27</v>
      </c>
      <c r="L118" s="51">
        <v>1280.67</v>
      </c>
    </row>
    <row r="119" spans="1:12" ht="16.149999999999999" customHeight="1" x14ac:dyDescent="0.25">
      <c r="K119" s="47" t="s">
        <v>28</v>
      </c>
      <c r="L119" s="51">
        <v>960.68</v>
      </c>
    </row>
    <row r="120" spans="1:12" ht="16.149999999999999" customHeight="1" x14ac:dyDescent="0.25">
      <c r="K120" s="47" t="s">
        <v>29</v>
      </c>
      <c r="L120" s="51">
        <v>1128.07</v>
      </c>
    </row>
    <row r="121" spans="1:12" ht="16.149999999999999" customHeight="1" x14ac:dyDescent="0.25">
      <c r="K121" s="47"/>
      <c r="L121" s="52" t="s">
        <v>9</v>
      </c>
    </row>
    <row r="122" spans="1:12" ht="16.149999999999999" customHeight="1" x14ac:dyDescent="0.25">
      <c r="K122" s="47" t="s">
        <v>11</v>
      </c>
      <c r="L122" s="51">
        <v>1137.3599999999999</v>
      </c>
    </row>
    <row r="123" spans="1:12" ht="16.149999999999999" customHeight="1" x14ac:dyDescent="0.25">
      <c r="K123" s="47" t="s">
        <v>12</v>
      </c>
      <c r="L123" s="51">
        <v>3481.45</v>
      </c>
    </row>
    <row r="124" spans="1:12" ht="16.149999999999999" customHeight="1" x14ac:dyDescent="0.25">
      <c r="K124" s="47" t="s">
        <v>13</v>
      </c>
      <c r="L124" s="51">
        <v>1652.82</v>
      </c>
    </row>
    <row r="125" spans="1:12" ht="16.149999999999999" customHeight="1" x14ac:dyDescent="0.25">
      <c r="K125" s="47" t="s">
        <v>14</v>
      </c>
      <c r="L125" s="51">
        <v>2240.6</v>
      </c>
    </row>
    <row r="126" spans="1:12" ht="16.149999999999999" customHeight="1" x14ac:dyDescent="0.25">
      <c r="K126" s="47" t="s">
        <v>15</v>
      </c>
      <c r="L126" s="51">
        <v>1735.22</v>
      </c>
    </row>
    <row r="127" spans="1:12" ht="16.149999999999999" customHeight="1" x14ac:dyDescent="0.25">
      <c r="K127" s="47" t="s">
        <v>16</v>
      </c>
      <c r="L127" s="51">
        <v>1754.94</v>
      </c>
    </row>
    <row r="128" spans="1:12" ht="16.149999999999999" customHeight="1" x14ac:dyDescent="0.25">
      <c r="K128" s="47" t="s">
        <v>17</v>
      </c>
      <c r="L128" s="51">
        <v>926.72</v>
      </c>
    </row>
    <row r="129" spans="11:12" ht="16.149999999999999" customHeight="1" x14ac:dyDescent="0.25">
      <c r="K129" s="47" t="s">
        <v>18</v>
      </c>
      <c r="L129" s="51">
        <v>694.76</v>
      </c>
    </row>
    <row r="130" spans="11:12" ht="16.149999999999999" customHeight="1" x14ac:dyDescent="0.25">
      <c r="K130" s="47" t="s">
        <v>19</v>
      </c>
      <c r="L130" s="51">
        <v>1623.33</v>
      </c>
    </row>
    <row r="131" spans="11:12" ht="16.149999999999999" customHeight="1" x14ac:dyDescent="0.25">
      <c r="K131" s="47" t="s">
        <v>20</v>
      </c>
      <c r="L131" s="51">
        <v>2042.51</v>
      </c>
    </row>
    <row r="132" spans="11:12" ht="16.149999999999999" customHeight="1" x14ac:dyDescent="0.25">
      <c r="K132" s="47" t="s">
        <v>21</v>
      </c>
      <c r="L132" s="51">
        <v>2132.4299999999998</v>
      </c>
    </row>
    <row r="133" spans="11:12" ht="16.149999999999999" customHeight="1" x14ac:dyDescent="0.25">
      <c r="K133" s="47" t="s">
        <v>22</v>
      </c>
      <c r="L133" s="51">
        <v>1485.6</v>
      </c>
    </row>
    <row r="134" spans="11:12" ht="16.149999999999999" customHeight="1" x14ac:dyDescent="0.25">
      <c r="K134" s="47" t="s">
        <v>23</v>
      </c>
      <c r="L134" s="51">
        <v>1943.62</v>
      </c>
    </row>
    <row r="135" spans="11:12" ht="16.149999999999999" customHeight="1" x14ac:dyDescent="0.25">
      <c r="K135" s="47" t="s">
        <v>24</v>
      </c>
      <c r="L135" s="51">
        <v>1366.28</v>
      </c>
    </row>
    <row r="136" spans="11:12" x14ac:dyDescent="0.25">
      <c r="K136" s="47" t="s">
        <v>25</v>
      </c>
      <c r="L136" s="51">
        <v>1658.21</v>
      </c>
    </row>
    <row r="137" spans="11:12" x14ac:dyDescent="0.25">
      <c r="K137" s="47" t="s">
        <v>26</v>
      </c>
      <c r="L137" s="51">
        <v>1382.49</v>
      </c>
    </row>
    <row r="138" spans="11:12" x14ac:dyDescent="0.25">
      <c r="K138" s="47" t="s">
        <v>27</v>
      </c>
      <c r="L138" s="51">
        <v>1298.97</v>
      </c>
    </row>
    <row r="139" spans="11:12" x14ac:dyDescent="0.25">
      <c r="K139" s="47" t="s">
        <v>28</v>
      </c>
      <c r="L139" s="51">
        <v>975.82</v>
      </c>
    </row>
    <row r="140" spans="11:12" x14ac:dyDescent="0.25">
      <c r="K140" s="47" t="s">
        <v>29</v>
      </c>
      <c r="L140" s="51">
        <v>1189.78</v>
      </c>
    </row>
    <row r="141" spans="11:12" x14ac:dyDescent="0.25">
      <c r="K141" s="47"/>
      <c r="L141" s="47"/>
    </row>
    <row r="142" spans="11:12" x14ac:dyDescent="0.25">
      <c r="K142" s="47" t="s">
        <v>61</v>
      </c>
      <c r="L142" s="71" t="s">
        <v>62</v>
      </c>
    </row>
    <row r="143" spans="11:12" x14ac:dyDescent="0.25">
      <c r="K143" s="47"/>
      <c r="L143" s="50">
        <v>43904</v>
      </c>
    </row>
    <row r="144" spans="11:12" x14ac:dyDescent="0.25">
      <c r="K144" s="47" t="s">
        <v>11</v>
      </c>
      <c r="L144" s="44">
        <v>1.3100000000000001E-2</v>
      </c>
    </row>
    <row r="145" spans="11:12" x14ac:dyDescent="0.25">
      <c r="K145" s="47" t="s">
        <v>12</v>
      </c>
      <c r="L145" s="44">
        <v>1.6799999999999999E-2</v>
      </c>
    </row>
    <row r="146" spans="11:12" x14ac:dyDescent="0.25">
      <c r="K146" s="47" t="s">
        <v>13</v>
      </c>
      <c r="L146" s="44">
        <v>6.8599999999999994E-2</v>
      </c>
    </row>
    <row r="147" spans="11:12" x14ac:dyDescent="0.25">
      <c r="K147" s="47" t="s">
        <v>14</v>
      </c>
      <c r="L147" s="44">
        <v>1.0200000000000001E-2</v>
      </c>
    </row>
    <row r="148" spans="11:12" x14ac:dyDescent="0.25">
      <c r="K148" s="47" t="s">
        <v>15</v>
      </c>
      <c r="L148" s="44">
        <v>6.6500000000000004E-2</v>
      </c>
    </row>
    <row r="149" spans="11:12" x14ac:dyDescent="0.25">
      <c r="K149" s="47" t="s">
        <v>16</v>
      </c>
      <c r="L149" s="44">
        <v>4.5999999999999999E-2</v>
      </c>
    </row>
    <row r="150" spans="11:12" x14ac:dyDescent="0.25">
      <c r="K150" s="47" t="s">
        <v>17</v>
      </c>
      <c r="L150" s="44">
        <v>0.1014</v>
      </c>
    </row>
    <row r="151" spans="11:12" x14ac:dyDescent="0.25">
      <c r="K151" s="47" t="s">
        <v>18</v>
      </c>
      <c r="L151" s="44">
        <v>7.0900000000000005E-2</v>
      </c>
    </row>
    <row r="152" spans="11:12" x14ac:dyDescent="0.25">
      <c r="K152" s="47" t="s">
        <v>19</v>
      </c>
      <c r="L152" s="44">
        <v>4.1300000000000003E-2</v>
      </c>
    </row>
    <row r="153" spans="11:12" x14ac:dyDescent="0.25">
      <c r="K153" s="47" t="s">
        <v>20</v>
      </c>
      <c r="L153" s="44">
        <v>1.43E-2</v>
      </c>
    </row>
    <row r="154" spans="11:12" x14ac:dyDescent="0.25">
      <c r="K154" s="47" t="s">
        <v>21</v>
      </c>
      <c r="L154" s="44">
        <v>3.9600000000000003E-2</v>
      </c>
    </row>
    <row r="155" spans="11:12" x14ac:dyDescent="0.25">
      <c r="K155" s="47" t="s">
        <v>22</v>
      </c>
      <c r="L155" s="44">
        <v>2.1399999999999999E-2</v>
      </c>
    </row>
    <row r="156" spans="11:12" x14ac:dyDescent="0.25">
      <c r="K156" s="47" t="s">
        <v>23</v>
      </c>
      <c r="L156" s="44">
        <v>8.3299999999999999E-2</v>
      </c>
    </row>
    <row r="157" spans="11:12" x14ac:dyDescent="0.25">
      <c r="K157" s="47" t="s">
        <v>24</v>
      </c>
      <c r="L157" s="44">
        <v>6.7000000000000004E-2</v>
      </c>
    </row>
    <row r="158" spans="11:12" x14ac:dyDescent="0.25">
      <c r="K158" s="47" t="s">
        <v>25</v>
      </c>
      <c r="L158" s="44">
        <v>6.1499999999999999E-2</v>
      </c>
    </row>
    <row r="159" spans="11:12" x14ac:dyDescent="0.25">
      <c r="K159" s="47" t="s">
        <v>26</v>
      </c>
      <c r="L159" s="44">
        <v>8.1500000000000003E-2</v>
      </c>
    </row>
    <row r="160" spans="11:12" x14ac:dyDescent="0.25">
      <c r="K160" s="47" t="s">
        <v>27</v>
      </c>
      <c r="L160" s="44">
        <v>0.1421</v>
      </c>
    </row>
    <row r="161" spans="11:12" x14ac:dyDescent="0.25">
      <c r="K161" s="47" t="s">
        <v>28</v>
      </c>
      <c r="L161" s="44">
        <v>1.6199999999999999E-2</v>
      </c>
    </row>
    <row r="162" spans="11:12" x14ac:dyDescent="0.25">
      <c r="K162" s="47" t="s">
        <v>29</v>
      </c>
      <c r="L162" s="44">
        <v>3.4500000000000003E-2</v>
      </c>
    </row>
    <row r="163" spans="11:12" x14ac:dyDescent="0.25">
      <c r="K163" s="47"/>
      <c r="L163" s="52" t="s">
        <v>9</v>
      </c>
    </row>
    <row r="164" spans="11:12" x14ac:dyDescent="0.25">
      <c r="K164" s="47" t="s">
        <v>11</v>
      </c>
      <c r="L164" s="44">
        <v>1.24E-2</v>
      </c>
    </row>
    <row r="165" spans="11:12" x14ac:dyDescent="0.25">
      <c r="K165" s="47" t="s">
        <v>12</v>
      </c>
      <c r="L165" s="44">
        <v>1.66E-2</v>
      </c>
    </row>
    <row r="166" spans="11:12" x14ac:dyDescent="0.25">
      <c r="K166" s="47" t="s">
        <v>13</v>
      </c>
      <c r="L166" s="44">
        <v>6.6100000000000006E-2</v>
      </c>
    </row>
    <row r="167" spans="11:12" x14ac:dyDescent="0.25">
      <c r="K167" s="47" t="s">
        <v>14</v>
      </c>
      <c r="L167" s="44">
        <v>1.04E-2</v>
      </c>
    </row>
    <row r="168" spans="11:12" x14ac:dyDescent="0.25">
      <c r="K168" s="47" t="s">
        <v>15</v>
      </c>
      <c r="L168" s="44">
        <v>6.3799999999999996E-2</v>
      </c>
    </row>
    <row r="169" spans="11:12" x14ac:dyDescent="0.25">
      <c r="K169" s="47" t="s">
        <v>16</v>
      </c>
      <c r="L169" s="44">
        <v>4.4299999999999999E-2</v>
      </c>
    </row>
    <row r="170" spans="11:12" x14ac:dyDescent="0.25">
      <c r="K170" s="47" t="s">
        <v>17</v>
      </c>
      <c r="L170" s="44">
        <v>0.1004</v>
      </c>
    </row>
    <row r="171" spans="11:12" x14ac:dyDescent="0.25">
      <c r="K171" s="47" t="s">
        <v>18</v>
      </c>
      <c r="L171" s="44">
        <v>6.2899999999999998E-2</v>
      </c>
    </row>
    <row r="172" spans="11:12" x14ac:dyDescent="0.25">
      <c r="K172" s="47" t="s">
        <v>19</v>
      </c>
      <c r="L172" s="44">
        <v>3.8600000000000002E-2</v>
      </c>
    </row>
    <row r="173" spans="11:12" x14ac:dyDescent="0.25">
      <c r="K173" s="47" t="s">
        <v>20</v>
      </c>
      <c r="L173" s="44">
        <v>1.29E-2</v>
      </c>
    </row>
    <row r="174" spans="11:12" x14ac:dyDescent="0.25">
      <c r="K174" s="47" t="s">
        <v>21</v>
      </c>
      <c r="L174" s="44">
        <v>4.2000000000000003E-2</v>
      </c>
    </row>
    <row r="175" spans="11:12" x14ac:dyDescent="0.25">
      <c r="K175" s="47" t="s">
        <v>22</v>
      </c>
      <c r="L175" s="44">
        <v>2.06E-2</v>
      </c>
    </row>
    <row r="176" spans="11:12" x14ac:dyDescent="0.25">
      <c r="K176" s="47" t="s">
        <v>23</v>
      </c>
      <c r="L176" s="44">
        <v>8.1000000000000003E-2</v>
      </c>
    </row>
    <row r="177" spans="9:12" x14ac:dyDescent="0.25">
      <c r="K177" s="47" t="s">
        <v>24</v>
      </c>
      <c r="L177" s="44">
        <v>6.8400000000000002E-2</v>
      </c>
    </row>
    <row r="178" spans="9:12" x14ac:dyDescent="0.25">
      <c r="K178" s="47" t="s">
        <v>25</v>
      </c>
      <c r="L178" s="44">
        <v>6.6600000000000006E-2</v>
      </c>
    </row>
    <row r="179" spans="9:12" x14ac:dyDescent="0.25">
      <c r="K179" s="47" t="s">
        <v>26</v>
      </c>
      <c r="L179" s="44">
        <v>7.9200000000000007E-2</v>
      </c>
    </row>
    <row r="180" spans="9:12" x14ac:dyDescent="0.25">
      <c r="K180" s="47" t="s">
        <v>27</v>
      </c>
      <c r="L180" s="44">
        <v>0.1467</v>
      </c>
    </row>
    <row r="181" spans="9:12" x14ac:dyDescent="0.25">
      <c r="K181" s="47" t="s">
        <v>28</v>
      </c>
      <c r="L181" s="44">
        <v>1.61E-2</v>
      </c>
    </row>
    <row r="182" spans="9:12" x14ac:dyDescent="0.25">
      <c r="K182" s="47" t="s">
        <v>29</v>
      </c>
      <c r="L182" s="44">
        <v>3.3700000000000001E-2</v>
      </c>
    </row>
    <row r="183" spans="9:12" x14ac:dyDescent="0.25">
      <c r="K183" s="47"/>
      <c r="L183" s="53"/>
    </row>
    <row r="184" spans="9:12" x14ac:dyDescent="0.25">
      <c r="K184" s="71" t="s">
        <v>30</v>
      </c>
      <c r="L184" s="52" t="s">
        <v>63</v>
      </c>
    </row>
    <row r="185" spans="9:12" x14ac:dyDescent="0.25">
      <c r="I185" s="32"/>
      <c r="K185" s="47" t="s">
        <v>11</v>
      </c>
      <c r="L185" s="44">
        <v>-5.2999999999999999E-2</v>
      </c>
    </row>
    <row r="186" spans="9:12" x14ac:dyDescent="0.25">
      <c r="K186" s="47" t="s">
        <v>12</v>
      </c>
      <c r="L186" s="44">
        <v>-7.7000000000000002E-3</v>
      </c>
    </row>
    <row r="187" spans="9:12" x14ac:dyDescent="0.25">
      <c r="K187" s="47" t="s">
        <v>13</v>
      </c>
      <c r="L187" s="44">
        <v>-3.4000000000000002E-2</v>
      </c>
    </row>
    <row r="188" spans="9:12" x14ac:dyDescent="0.25">
      <c r="K188" s="47" t="s">
        <v>14</v>
      </c>
      <c r="L188" s="44">
        <v>2.29E-2</v>
      </c>
    </row>
    <row r="189" spans="9:12" x14ac:dyDescent="0.25">
      <c r="K189" s="47" t="s">
        <v>15</v>
      </c>
      <c r="L189" s="44">
        <v>-3.8300000000000001E-2</v>
      </c>
    </row>
    <row r="190" spans="9:12" x14ac:dyDescent="0.25">
      <c r="K190" s="47" t="s">
        <v>16</v>
      </c>
      <c r="L190" s="44">
        <v>-3.4200000000000001E-2</v>
      </c>
    </row>
    <row r="191" spans="9:12" x14ac:dyDescent="0.25">
      <c r="K191" s="47" t="s">
        <v>17</v>
      </c>
      <c r="L191" s="44">
        <v>-6.7000000000000002E-3</v>
      </c>
    </row>
    <row r="192" spans="9:12" x14ac:dyDescent="0.25">
      <c r="K192" s="47" t="s">
        <v>18</v>
      </c>
      <c r="L192" s="44">
        <v>-0.1111</v>
      </c>
    </row>
    <row r="193" spans="11:12" x14ac:dyDescent="0.25">
      <c r="K193" s="47" t="s">
        <v>19</v>
      </c>
      <c r="L193" s="44">
        <v>-6.3700000000000007E-2</v>
      </c>
    </row>
    <row r="194" spans="11:12" x14ac:dyDescent="0.25">
      <c r="K194" s="47" t="s">
        <v>20</v>
      </c>
      <c r="L194" s="44">
        <v>-9.2100000000000001E-2</v>
      </c>
    </row>
    <row r="195" spans="11:12" x14ac:dyDescent="0.25">
      <c r="K195" s="47" t="s">
        <v>21</v>
      </c>
      <c r="L195" s="44">
        <v>6.1899999999999997E-2</v>
      </c>
    </row>
    <row r="196" spans="11:12" x14ac:dyDescent="0.25">
      <c r="K196" s="47" t="s">
        <v>22</v>
      </c>
      <c r="L196" s="44">
        <v>-3.3399999999999999E-2</v>
      </c>
    </row>
    <row r="197" spans="11:12" x14ac:dyDescent="0.25">
      <c r="K197" s="47" t="s">
        <v>23</v>
      </c>
      <c r="L197" s="44">
        <v>-2.5499999999999998E-2</v>
      </c>
    </row>
    <row r="198" spans="11:12" x14ac:dyDescent="0.25">
      <c r="K198" s="47" t="s">
        <v>24</v>
      </c>
      <c r="L198" s="44">
        <v>2.3800000000000002E-2</v>
      </c>
    </row>
    <row r="199" spans="11:12" x14ac:dyDescent="0.25">
      <c r="K199" s="47" t="s">
        <v>25</v>
      </c>
      <c r="L199" s="44">
        <v>8.5800000000000001E-2</v>
      </c>
    </row>
    <row r="200" spans="11:12" x14ac:dyDescent="0.25">
      <c r="K200" s="47" t="s">
        <v>26</v>
      </c>
      <c r="L200" s="44">
        <v>-2.5399999999999999E-2</v>
      </c>
    </row>
    <row r="201" spans="11:12" x14ac:dyDescent="0.25">
      <c r="K201" s="47" t="s">
        <v>27</v>
      </c>
      <c r="L201" s="44">
        <v>3.4599999999999999E-2</v>
      </c>
    </row>
    <row r="202" spans="11:12" x14ac:dyDescent="0.25">
      <c r="K202" s="47" t="s">
        <v>28</v>
      </c>
      <c r="L202" s="44">
        <v>-6.7999999999999996E-3</v>
      </c>
    </row>
    <row r="203" spans="11:12" x14ac:dyDescent="0.25">
      <c r="K203" s="47" t="s">
        <v>29</v>
      </c>
      <c r="L203" s="44">
        <v>-2.0299999999999999E-2</v>
      </c>
    </row>
    <row r="204" spans="11:12" x14ac:dyDescent="0.25">
      <c r="K204" s="47"/>
      <c r="L204" s="52" t="s">
        <v>64</v>
      </c>
    </row>
    <row r="205" spans="11:12" x14ac:dyDescent="0.25">
      <c r="K205" s="47" t="s">
        <v>11</v>
      </c>
      <c r="L205" s="44">
        <v>-9.4000000000000004E-3</v>
      </c>
    </row>
    <row r="206" spans="11:12" x14ac:dyDescent="0.25">
      <c r="K206" s="47" t="s">
        <v>12</v>
      </c>
      <c r="L206" s="44">
        <v>3.8E-3</v>
      </c>
    </row>
    <row r="207" spans="11:12" x14ac:dyDescent="0.25">
      <c r="K207" s="47" t="s">
        <v>13</v>
      </c>
      <c r="L207" s="44">
        <v>4.0000000000000001E-3</v>
      </c>
    </row>
    <row r="208" spans="11:12" x14ac:dyDescent="0.25">
      <c r="K208" s="47" t="s">
        <v>14</v>
      </c>
      <c r="L208" s="44">
        <v>4.0000000000000001E-3</v>
      </c>
    </row>
    <row r="209" spans="11:12" x14ac:dyDescent="0.25">
      <c r="K209" s="47" t="s">
        <v>15</v>
      </c>
      <c r="L209" s="44">
        <v>2.5999999999999999E-3</v>
      </c>
    </row>
    <row r="210" spans="11:12" x14ac:dyDescent="0.25">
      <c r="K210" s="47" t="s">
        <v>16</v>
      </c>
      <c r="L210" s="44">
        <v>3.5999999999999999E-3</v>
      </c>
    </row>
    <row r="211" spans="11:12" x14ac:dyDescent="0.25">
      <c r="K211" s="47" t="s">
        <v>17</v>
      </c>
      <c r="L211" s="44">
        <v>2.69E-2</v>
      </c>
    </row>
    <row r="212" spans="11:12" x14ac:dyDescent="0.25">
      <c r="K212" s="47" t="s">
        <v>18</v>
      </c>
      <c r="L212" s="44">
        <v>1.8100000000000002E-2</v>
      </c>
    </row>
    <row r="213" spans="11:12" x14ac:dyDescent="0.25">
      <c r="K213" s="47" t="s">
        <v>19</v>
      </c>
      <c r="L213" s="44">
        <v>5.4999999999999997E-3</v>
      </c>
    </row>
    <row r="214" spans="11:12" x14ac:dyDescent="0.25">
      <c r="K214" s="47" t="s">
        <v>20</v>
      </c>
      <c r="L214" s="44">
        <v>-1.11E-2</v>
      </c>
    </row>
    <row r="215" spans="11:12" x14ac:dyDescent="0.25">
      <c r="K215" s="47" t="s">
        <v>21</v>
      </c>
      <c r="L215" s="44">
        <v>4.0000000000000001E-3</v>
      </c>
    </row>
    <row r="216" spans="11:12" x14ac:dyDescent="0.25">
      <c r="K216" s="47" t="s">
        <v>22</v>
      </c>
      <c r="L216" s="44">
        <v>3.3E-3</v>
      </c>
    </row>
    <row r="217" spans="11:12" x14ac:dyDescent="0.25">
      <c r="K217" s="47" t="s">
        <v>23</v>
      </c>
      <c r="L217" s="44">
        <v>-2.5000000000000001E-3</v>
      </c>
    </row>
    <row r="218" spans="11:12" x14ac:dyDescent="0.25">
      <c r="K218" s="47" t="s">
        <v>24</v>
      </c>
      <c r="L218" s="44">
        <v>1.77E-2</v>
      </c>
    </row>
    <row r="219" spans="11:12" x14ac:dyDescent="0.25">
      <c r="K219" s="47" t="s">
        <v>25</v>
      </c>
      <c r="L219" s="44">
        <v>6.3E-3</v>
      </c>
    </row>
    <row r="220" spans="11:12" x14ac:dyDescent="0.25">
      <c r="K220" s="47" t="s">
        <v>26</v>
      </c>
      <c r="L220" s="44">
        <v>0.01</v>
      </c>
    </row>
    <row r="221" spans="11:12" x14ac:dyDescent="0.25">
      <c r="K221" s="47" t="s">
        <v>27</v>
      </c>
      <c r="L221" s="44">
        <v>3.8E-3</v>
      </c>
    </row>
    <row r="222" spans="11:12" x14ac:dyDescent="0.25">
      <c r="K222" s="47" t="s">
        <v>28</v>
      </c>
      <c r="L222" s="44">
        <v>4.0000000000000002E-4</v>
      </c>
    </row>
    <row r="223" spans="11:12" x14ac:dyDescent="0.25">
      <c r="K223" s="47" t="s">
        <v>29</v>
      </c>
      <c r="L223" s="44">
        <v>-5.0000000000000001E-4</v>
      </c>
    </row>
    <row r="224" spans="11:12" x14ac:dyDescent="0.25">
      <c r="K224" s="47"/>
      <c r="L224" s="53"/>
    </row>
    <row r="225" spans="11:12" x14ac:dyDescent="0.25">
      <c r="K225" s="73" t="s">
        <v>65</v>
      </c>
      <c r="L225" s="73"/>
    </row>
    <row r="226" spans="11:12" x14ac:dyDescent="0.25">
      <c r="K226" s="70">
        <v>43904</v>
      </c>
      <c r="L226" s="45">
        <v>100</v>
      </c>
    </row>
    <row r="227" spans="11:12" x14ac:dyDescent="0.25">
      <c r="K227" s="70">
        <v>43911</v>
      </c>
      <c r="L227" s="45">
        <v>98.956000000000003</v>
      </c>
    </row>
    <row r="228" spans="11:12" x14ac:dyDescent="0.25">
      <c r="K228" s="70">
        <v>43918</v>
      </c>
      <c r="L228" s="45">
        <v>95.4114</v>
      </c>
    </row>
    <row r="229" spans="11:12" x14ac:dyDescent="0.25">
      <c r="K229" s="70">
        <v>43925</v>
      </c>
      <c r="L229" s="45">
        <v>92.813999999999993</v>
      </c>
    </row>
    <row r="230" spans="11:12" x14ac:dyDescent="0.25">
      <c r="K230" s="70">
        <v>43932</v>
      </c>
      <c r="L230" s="45">
        <v>91.521799999999999</v>
      </c>
    </row>
    <row r="231" spans="11:12" x14ac:dyDescent="0.25">
      <c r="K231" s="70">
        <v>43939</v>
      </c>
      <c r="L231" s="45">
        <v>91.499399999999994</v>
      </c>
    </row>
    <row r="232" spans="11:12" x14ac:dyDescent="0.25">
      <c r="K232" s="70">
        <v>43946</v>
      </c>
      <c r="L232" s="45">
        <v>92.023799999999994</v>
      </c>
    </row>
    <row r="233" spans="11:12" x14ac:dyDescent="0.25">
      <c r="K233" s="70">
        <v>43953</v>
      </c>
      <c r="L233" s="45">
        <v>92.5184</v>
      </c>
    </row>
    <row r="234" spans="11:12" x14ac:dyDescent="0.25">
      <c r="K234" s="70">
        <v>43960</v>
      </c>
      <c r="L234" s="45">
        <v>93.198300000000003</v>
      </c>
    </row>
    <row r="235" spans="11:12" x14ac:dyDescent="0.25">
      <c r="K235" s="70">
        <v>43967</v>
      </c>
      <c r="L235" s="45">
        <v>93.788799999999995</v>
      </c>
    </row>
    <row r="236" spans="11:12" x14ac:dyDescent="0.25">
      <c r="K236" s="70">
        <v>43974</v>
      </c>
      <c r="L236" s="45">
        <v>94.145300000000006</v>
      </c>
    </row>
    <row r="237" spans="11:12" x14ac:dyDescent="0.25">
      <c r="K237" s="70">
        <v>43981</v>
      </c>
      <c r="L237" s="45">
        <v>94.653999999999996</v>
      </c>
    </row>
    <row r="238" spans="11:12" x14ac:dyDescent="0.25">
      <c r="K238" s="70">
        <v>43988</v>
      </c>
      <c r="L238" s="45">
        <v>95.642099999999999</v>
      </c>
    </row>
    <row r="239" spans="11:12" x14ac:dyDescent="0.25">
      <c r="K239" s="70">
        <v>43995</v>
      </c>
      <c r="L239" s="45">
        <v>96.145700000000005</v>
      </c>
    </row>
    <row r="240" spans="11:12" x14ac:dyDescent="0.25">
      <c r="K240" s="70">
        <v>44002</v>
      </c>
      <c r="L240" s="45">
        <v>96.165899999999993</v>
      </c>
    </row>
    <row r="241" spans="11:12" x14ac:dyDescent="0.25">
      <c r="K241" s="70">
        <v>44009</v>
      </c>
      <c r="L241" s="45">
        <v>95.757099999999994</v>
      </c>
    </row>
    <row r="242" spans="11:12" x14ac:dyDescent="0.25">
      <c r="K242" s="70">
        <v>44016</v>
      </c>
      <c r="L242" s="45">
        <v>96.890900000000002</v>
      </c>
    </row>
    <row r="243" spans="11:12" x14ac:dyDescent="0.25">
      <c r="K243" s="70">
        <v>44023</v>
      </c>
      <c r="L243" s="45">
        <v>97.918400000000005</v>
      </c>
    </row>
    <row r="244" spans="11:12" x14ac:dyDescent="0.25">
      <c r="K244" s="70">
        <v>44030</v>
      </c>
      <c r="L244" s="45">
        <v>98.014700000000005</v>
      </c>
    </row>
    <row r="245" spans="11:12" x14ac:dyDescent="0.25">
      <c r="K245" s="70">
        <v>44037</v>
      </c>
      <c r="L245" s="45">
        <v>98.233599999999996</v>
      </c>
    </row>
    <row r="246" spans="11:12" x14ac:dyDescent="0.25">
      <c r="K246" s="70">
        <v>44044</v>
      </c>
      <c r="L246" s="45">
        <v>98.450100000000006</v>
      </c>
    </row>
    <row r="247" spans="11:12" x14ac:dyDescent="0.25">
      <c r="K247" s="70">
        <v>44051</v>
      </c>
      <c r="L247" s="45">
        <v>98.442400000000006</v>
      </c>
    </row>
    <row r="248" spans="11:12" x14ac:dyDescent="0.25">
      <c r="K248" s="70">
        <v>44058</v>
      </c>
      <c r="L248" s="45">
        <v>98.335099999999997</v>
      </c>
    </row>
    <row r="249" spans="11:12" x14ac:dyDescent="0.25">
      <c r="K249" s="70">
        <v>44065</v>
      </c>
      <c r="L249" s="45">
        <v>98.389700000000005</v>
      </c>
    </row>
    <row r="250" spans="11:12" x14ac:dyDescent="0.25">
      <c r="K250" s="70">
        <v>44072</v>
      </c>
      <c r="L250" s="45">
        <v>98.521299999999997</v>
      </c>
    </row>
    <row r="251" spans="11:12" x14ac:dyDescent="0.25">
      <c r="K251" s="70">
        <v>44079</v>
      </c>
      <c r="L251" s="45">
        <v>98.687200000000004</v>
      </c>
    </row>
    <row r="252" spans="11:12" x14ac:dyDescent="0.25">
      <c r="K252" s="70">
        <v>44086</v>
      </c>
      <c r="L252" s="45">
        <v>99.090599999999995</v>
      </c>
    </row>
    <row r="253" spans="11:12" x14ac:dyDescent="0.25">
      <c r="K253" s="70">
        <v>44093</v>
      </c>
      <c r="L253" s="45">
        <v>99.254099999999994</v>
      </c>
    </row>
    <row r="254" spans="11:12" x14ac:dyDescent="0.25">
      <c r="K254" s="70">
        <v>44100</v>
      </c>
      <c r="L254" s="45">
        <v>99.048599999999993</v>
      </c>
    </row>
    <row r="255" spans="11:12" x14ac:dyDescent="0.25">
      <c r="K255" s="70">
        <v>44107</v>
      </c>
      <c r="L255" s="45">
        <v>98.196399999999997</v>
      </c>
    </row>
    <row r="256" spans="11:12" x14ac:dyDescent="0.25">
      <c r="K256" s="70">
        <v>44114</v>
      </c>
      <c r="L256" s="45">
        <v>98.236699999999999</v>
      </c>
    </row>
    <row r="257" spans="11:12" x14ac:dyDescent="0.25">
      <c r="K257" s="70">
        <v>44121</v>
      </c>
      <c r="L257" s="45">
        <v>98.990499999999997</v>
      </c>
    </row>
    <row r="258" spans="11:12" x14ac:dyDescent="0.25">
      <c r="K258" s="70">
        <v>44128</v>
      </c>
      <c r="L258" s="45">
        <v>99.253500000000003</v>
      </c>
    </row>
    <row r="259" spans="11:12" x14ac:dyDescent="0.25">
      <c r="K259" s="70">
        <v>44135</v>
      </c>
      <c r="L259" s="45">
        <v>99.460899999999995</v>
      </c>
    </row>
    <row r="260" spans="11:12" x14ac:dyDescent="0.25">
      <c r="K260" s="70">
        <v>44142</v>
      </c>
      <c r="L260" s="45">
        <v>99.843800000000002</v>
      </c>
    </row>
    <row r="261" spans="11:12" x14ac:dyDescent="0.25">
      <c r="K261" s="70">
        <v>44149</v>
      </c>
      <c r="L261" s="45">
        <v>100.5531</v>
      </c>
    </row>
    <row r="262" spans="11:12" x14ac:dyDescent="0.25">
      <c r="K262" s="70">
        <v>44156</v>
      </c>
      <c r="L262" s="45">
        <v>100.8459</v>
      </c>
    </row>
    <row r="263" spans="11:12" x14ac:dyDescent="0.25">
      <c r="K263" s="70">
        <v>44163</v>
      </c>
      <c r="L263" s="45">
        <v>101.126</v>
      </c>
    </row>
    <row r="264" spans="11:12" x14ac:dyDescent="0.25">
      <c r="K264" s="70">
        <v>44170</v>
      </c>
      <c r="L264" s="45">
        <v>101.622</v>
      </c>
    </row>
    <row r="265" spans="11:12" x14ac:dyDescent="0.25">
      <c r="K265" s="70">
        <v>44177</v>
      </c>
      <c r="L265" s="45">
        <v>101.6469</v>
      </c>
    </row>
    <row r="266" spans="11:12" x14ac:dyDescent="0.25">
      <c r="K266" s="70">
        <v>44184</v>
      </c>
      <c r="L266" s="45">
        <v>100.8075</v>
      </c>
    </row>
    <row r="267" spans="11:12" x14ac:dyDescent="0.25">
      <c r="K267" s="70">
        <v>44191</v>
      </c>
      <c r="L267" s="45">
        <v>96.976900000000001</v>
      </c>
    </row>
    <row r="268" spans="11:12" x14ac:dyDescent="0.25">
      <c r="K268" s="70">
        <v>44198</v>
      </c>
      <c r="L268" s="45">
        <v>94.050399999999996</v>
      </c>
    </row>
    <row r="269" spans="11:12" x14ac:dyDescent="0.25">
      <c r="K269" s="70">
        <v>44205</v>
      </c>
      <c r="L269" s="45">
        <v>95.2744</v>
      </c>
    </row>
    <row r="270" spans="11:12" x14ac:dyDescent="0.25">
      <c r="K270" s="70">
        <v>44212</v>
      </c>
      <c r="L270" s="45">
        <v>97.292299999999997</v>
      </c>
    </row>
    <row r="271" spans="11:12" x14ac:dyDescent="0.25">
      <c r="K271" s="70">
        <v>44219</v>
      </c>
      <c r="L271" s="45">
        <v>98.180199999999999</v>
      </c>
    </row>
    <row r="272" spans="11:12" x14ac:dyDescent="0.25">
      <c r="K272" s="70">
        <v>44226</v>
      </c>
      <c r="L272" s="45">
        <v>98.522499999999994</v>
      </c>
    </row>
    <row r="273" spans="11:12" x14ac:dyDescent="0.25">
      <c r="K273" s="70">
        <v>44233</v>
      </c>
      <c r="L273" s="45">
        <v>98.581000000000003</v>
      </c>
    </row>
    <row r="274" spans="11:12" x14ac:dyDescent="0.25">
      <c r="K274" s="70">
        <v>44240</v>
      </c>
      <c r="L274" s="45">
        <v>99.185000000000002</v>
      </c>
    </row>
    <row r="275" spans="11:12" x14ac:dyDescent="0.25">
      <c r="K275" s="70">
        <v>44247</v>
      </c>
      <c r="L275" s="45">
        <v>99.643299999999996</v>
      </c>
    </row>
    <row r="276" spans="11:12" x14ac:dyDescent="0.25">
      <c r="K276" s="70">
        <v>44254</v>
      </c>
      <c r="L276" s="45">
        <v>100.03579999999999</v>
      </c>
    </row>
    <row r="277" spans="11:12" x14ac:dyDescent="0.25">
      <c r="K277" s="70">
        <v>44261</v>
      </c>
      <c r="L277" s="45">
        <v>99.503100000000003</v>
      </c>
    </row>
    <row r="278" spans="11:12" x14ac:dyDescent="0.25">
      <c r="K278" s="70">
        <v>44268</v>
      </c>
      <c r="L278" s="45">
        <v>100.2439</v>
      </c>
    </row>
    <row r="279" spans="11:12" x14ac:dyDescent="0.25">
      <c r="K279" s="70" t="s">
        <v>66</v>
      </c>
      <c r="L279" s="45" t="s">
        <v>66</v>
      </c>
    </row>
    <row r="280" spans="11:12" x14ac:dyDescent="0.25">
      <c r="K280" s="70" t="s">
        <v>66</v>
      </c>
      <c r="L280" s="45" t="s">
        <v>66</v>
      </c>
    </row>
    <row r="281" spans="11:12" x14ac:dyDescent="0.25">
      <c r="K281" s="70" t="s">
        <v>66</v>
      </c>
      <c r="L281" s="45" t="s">
        <v>66</v>
      </c>
    </row>
    <row r="282" spans="11:12" x14ac:dyDescent="0.25">
      <c r="K282" s="70" t="s">
        <v>66</v>
      </c>
      <c r="L282" s="45" t="s">
        <v>66</v>
      </c>
    </row>
    <row r="283" spans="11:12" x14ac:dyDescent="0.25">
      <c r="K283" s="70" t="s">
        <v>66</v>
      </c>
      <c r="L283" s="45" t="s">
        <v>66</v>
      </c>
    </row>
    <row r="284" spans="11:12" x14ac:dyDescent="0.25">
      <c r="K284" s="70" t="s">
        <v>66</v>
      </c>
      <c r="L284" s="45" t="s">
        <v>66</v>
      </c>
    </row>
    <row r="285" spans="11:12" x14ac:dyDescent="0.25">
      <c r="K285" s="70" t="s">
        <v>66</v>
      </c>
      <c r="L285" s="45" t="s">
        <v>66</v>
      </c>
    </row>
    <row r="286" spans="11:12" x14ac:dyDescent="0.25">
      <c r="K286" s="70" t="s">
        <v>66</v>
      </c>
      <c r="L286" s="45" t="s">
        <v>66</v>
      </c>
    </row>
    <row r="287" spans="11:12" x14ac:dyDescent="0.25">
      <c r="K287" s="70" t="s">
        <v>66</v>
      </c>
      <c r="L287" s="45" t="s">
        <v>66</v>
      </c>
    </row>
    <row r="288" spans="11:12" x14ac:dyDescent="0.25">
      <c r="K288" s="70" t="s">
        <v>66</v>
      </c>
      <c r="L288" s="45" t="s">
        <v>66</v>
      </c>
    </row>
    <row r="289" spans="11:12" x14ac:dyDescent="0.25">
      <c r="K289" s="70" t="s">
        <v>66</v>
      </c>
      <c r="L289" s="45" t="s">
        <v>66</v>
      </c>
    </row>
    <row r="290" spans="11:12" x14ac:dyDescent="0.25">
      <c r="K290" s="70" t="s">
        <v>66</v>
      </c>
      <c r="L290" s="45" t="s">
        <v>66</v>
      </c>
    </row>
    <row r="291" spans="11:12" x14ac:dyDescent="0.25">
      <c r="K291" s="70" t="s">
        <v>66</v>
      </c>
      <c r="L291" s="45" t="s">
        <v>66</v>
      </c>
    </row>
    <row r="292" spans="11:12" x14ac:dyDescent="0.25">
      <c r="K292" s="70" t="s">
        <v>66</v>
      </c>
      <c r="L292" s="45" t="s">
        <v>66</v>
      </c>
    </row>
    <row r="293" spans="11:12" x14ac:dyDescent="0.25">
      <c r="K293" s="70" t="s">
        <v>66</v>
      </c>
      <c r="L293" s="45" t="s">
        <v>66</v>
      </c>
    </row>
    <row r="294" spans="11:12" x14ac:dyDescent="0.25">
      <c r="K294" s="70" t="s">
        <v>66</v>
      </c>
      <c r="L294" s="45" t="s">
        <v>66</v>
      </c>
    </row>
    <row r="295" spans="11:12" x14ac:dyDescent="0.25">
      <c r="K295" s="70" t="s">
        <v>66</v>
      </c>
      <c r="L295" s="45" t="s">
        <v>66</v>
      </c>
    </row>
    <row r="296" spans="11:12" x14ac:dyDescent="0.25">
      <c r="K296" s="70" t="s">
        <v>66</v>
      </c>
      <c r="L296" s="45" t="s">
        <v>66</v>
      </c>
    </row>
    <row r="297" spans="11:12" x14ac:dyDescent="0.25">
      <c r="K297" s="70" t="s">
        <v>66</v>
      </c>
      <c r="L297" s="45" t="s">
        <v>66</v>
      </c>
    </row>
    <row r="298" spans="11:12" x14ac:dyDescent="0.25">
      <c r="K298" s="70" t="s">
        <v>66</v>
      </c>
      <c r="L298" s="45" t="s">
        <v>66</v>
      </c>
    </row>
    <row r="299" spans="11:12" x14ac:dyDescent="0.25">
      <c r="K299" s="70" t="s">
        <v>66</v>
      </c>
      <c r="L299" s="45" t="s">
        <v>66</v>
      </c>
    </row>
    <row r="300" spans="11:12" x14ac:dyDescent="0.25">
      <c r="K300" s="70" t="s">
        <v>66</v>
      </c>
      <c r="L300" s="45" t="s">
        <v>66</v>
      </c>
    </row>
    <row r="301" spans="11:12" x14ac:dyDescent="0.25">
      <c r="K301" s="70" t="s">
        <v>66</v>
      </c>
      <c r="L301" s="45" t="s">
        <v>66</v>
      </c>
    </row>
    <row r="302" spans="11:12" x14ac:dyDescent="0.25">
      <c r="K302" s="70" t="s">
        <v>66</v>
      </c>
      <c r="L302" s="45" t="s">
        <v>66</v>
      </c>
    </row>
    <row r="303" spans="11:12" x14ac:dyDescent="0.25">
      <c r="K303" s="70" t="s">
        <v>66</v>
      </c>
      <c r="L303" s="45" t="s">
        <v>66</v>
      </c>
    </row>
    <row r="304" spans="11:12" x14ac:dyDescent="0.25">
      <c r="K304" s="70" t="s">
        <v>66</v>
      </c>
      <c r="L304" s="45" t="s">
        <v>66</v>
      </c>
    </row>
    <row r="305" spans="11:12" x14ac:dyDescent="0.25">
      <c r="K305" s="70" t="s">
        <v>66</v>
      </c>
      <c r="L305" s="45" t="s">
        <v>66</v>
      </c>
    </row>
    <row r="306" spans="11:12" x14ac:dyDescent="0.25">
      <c r="K306" s="70" t="s">
        <v>66</v>
      </c>
      <c r="L306" s="45" t="s">
        <v>66</v>
      </c>
    </row>
    <row r="307" spans="11:12" x14ac:dyDescent="0.25">
      <c r="K307" s="70" t="s">
        <v>66</v>
      </c>
      <c r="L307" s="45" t="s">
        <v>66</v>
      </c>
    </row>
    <row r="308" spans="11:12" x14ac:dyDescent="0.25">
      <c r="K308" s="70" t="s">
        <v>66</v>
      </c>
      <c r="L308" s="45" t="s">
        <v>66</v>
      </c>
    </row>
    <row r="309" spans="11:12" x14ac:dyDescent="0.25">
      <c r="K309" s="70" t="s">
        <v>66</v>
      </c>
      <c r="L309" s="45" t="s">
        <v>66</v>
      </c>
    </row>
    <row r="310" spans="11:12" x14ac:dyDescent="0.25">
      <c r="K310" s="70" t="s">
        <v>66</v>
      </c>
      <c r="L310" s="45" t="s">
        <v>66</v>
      </c>
    </row>
    <row r="311" spans="11:12" x14ac:dyDescent="0.25">
      <c r="K311" s="70" t="s">
        <v>66</v>
      </c>
      <c r="L311" s="45" t="s">
        <v>66</v>
      </c>
    </row>
    <row r="312" spans="11:12" x14ac:dyDescent="0.25">
      <c r="K312" s="70" t="s">
        <v>66</v>
      </c>
      <c r="L312" s="45" t="s">
        <v>66</v>
      </c>
    </row>
    <row r="313" spans="11:12" x14ac:dyDescent="0.25">
      <c r="K313" s="70" t="s">
        <v>66</v>
      </c>
      <c r="L313" s="45" t="s">
        <v>66</v>
      </c>
    </row>
    <row r="314" spans="11:12" x14ac:dyDescent="0.25">
      <c r="K314" s="70" t="s">
        <v>66</v>
      </c>
      <c r="L314" s="45" t="s">
        <v>66</v>
      </c>
    </row>
    <row r="315" spans="11:12" x14ac:dyDescent="0.25">
      <c r="K315" s="70" t="s">
        <v>66</v>
      </c>
      <c r="L315" s="45" t="s">
        <v>66</v>
      </c>
    </row>
    <row r="316" spans="11:12" x14ac:dyDescent="0.25">
      <c r="K316" s="70" t="s">
        <v>66</v>
      </c>
      <c r="L316" s="45" t="s">
        <v>66</v>
      </c>
    </row>
    <row r="317" spans="11:12" x14ac:dyDescent="0.25">
      <c r="K317" s="70" t="s">
        <v>66</v>
      </c>
      <c r="L317" s="45" t="s">
        <v>66</v>
      </c>
    </row>
    <row r="318" spans="11:12" x14ac:dyDescent="0.25">
      <c r="K318" s="70" t="s">
        <v>66</v>
      </c>
      <c r="L318" s="45" t="s">
        <v>66</v>
      </c>
    </row>
    <row r="319" spans="11:12" x14ac:dyDescent="0.25">
      <c r="K319" s="70" t="s">
        <v>66</v>
      </c>
      <c r="L319" s="45" t="s">
        <v>66</v>
      </c>
    </row>
    <row r="320" spans="11:12" x14ac:dyDescent="0.25">
      <c r="K320" s="70" t="s">
        <v>66</v>
      </c>
      <c r="L320" s="45" t="s">
        <v>66</v>
      </c>
    </row>
    <row r="321" spans="11:12" x14ac:dyDescent="0.25">
      <c r="K321" s="70" t="s">
        <v>66</v>
      </c>
      <c r="L321" s="45" t="s">
        <v>66</v>
      </c>
    </row>
    <row r="322" spans="11:12" x14ac:dyDescent="0.25">
      <c r="K322" s="70" t="s">
        <v>66</v>
      </c>
      <c r="L322" s="45" t="s">
        <v>66</v>
      </c>
    </row>
    <row r="323" spans="11:12" x14ac:dyDescent="0.25">
      <c r="K323" s="70" t="s">
        <v>66</v>
      </c>
      <c r="L323" s="45" t="s">
        <v>66</v>
      </c>
    </row>
    <row r="324" spans="11:12" x14ac:dyDescent="0.25">
      <c r="K324" s="70" t="s">
        <v>66</v>
      </c>
      <c r="L324" s="45" t="s">
        <v>66</v>
      </c>
    </row>
    <row r="325" spans="11:12" x14ac:dyDescent="0.25">
      <c r="K325" s="70" t="s">
        <v>66</v>
      </c>
      <c r="L325" s="45" t="s">
        <v>66</v>
      </c>
    </row>
    <row r="326" spans="11:12" x14ac:dyDescent="0.25">
      <c r="K326" s="70" t="s">
        <v>66</v>
      </c>
      <c r="L326" s="45" t="s">
        <v>66</v>
      </c>
    </row>
    <row r="327" spans="11:12" x14ac:dyDescent="0.25">
      <c r="K327" s="70" t="s">
        <v>66</v>
      </c>
      <c r="L327" s="45" t="s">
        <v>66</v>
      </c>
    </row>
    <row r="328" spans="11:12" x14ac:dyDescent="0.25">
      <c r="K328" s="70" t="s">
        <v>66</v>
      </c>
      <c r="L328" s="45" t="s">
        <v>66</v>
      </c>
    </row>
    <row r="329" spans="11:12" x14ac:dyDescent="0.25">
      <c r="K329" s="70" t="s">
        <v>66</v>
      </c>
      <c r="L329" s="45" t="s">
        <v>66</v>
      </c>
    </row>
    <row r="330" spans="11:12" x14ac:dyDescent="0.25">
      <c r="K330" s="70" t="s">
        <v>66</v>
      </c>
      <c r="L330" s="45" t="s">
        <v>66</v>
      </c>
    </row>
    <row r="331" spans="11:12" x14ac:dyDescent="0.25">
      <c r="K331" s="70" t="s">
        <v>66</v>
      </c>
      <c r="L331" s="45" t="s">
        <v>66</v>
      </c>
    </row>
    <row r="332" spans="11:12" x14ac:dyDescent="0.25">
      <c r="K332" s="70" t="s">
        <v>66</v>
      </c>
      <c r="L332" s="45" t="s">
        <v>66</v>
      </c>
    </row>
    <row r="333" spans="11:12" x14ac:dyDescent="0.25">
      <c r="K333" s="70" t="s">
        <v>66</v>
      </c>
      <c r="L333" s="45" t="s">
        <v>66</v>
      </c>
    </row>
    <row r="334" spans="11:12" x14ac:dyDescent="0.25">
      <c r="K334" s="70" t="s">
        <v>66</v>
      </c>
      <c r="L334" s="45" t="s">
        <v>66</v>
      </c>
    </row>
    <row r="335" spans="11:12" x14ac:dyDescent="0.25">
      <c r="K335" s="70" t="s">
        <v>66</v>
      </c>
      <c r="L335" s="45" t="s">
        <v>66</v>
      </c>
    </row>
    <row r="336" spans="11:12" x14ac:dyDescent="0.25">
      <c r="K336" s="70" t="s">
        <v>66</v>
      </c>
      <c r="L336" s="45" t="s">
        <v>66</v>
      </c>
    </row>
    <row r="337" spans="11:12" x14ac:dyDescent="0.25">
      <c r="K337" s="70" t="s">
        <v>66</v>
      </c>
      <c r="L337" s="45" t="s">
        <v>66</v>
      </c>
    </row>
    <row r="338" spans="11:12" x14ac:dyDescent="0.25">
      <c r="K338" s="70" t="s">
        <v>66</v>
      </c>
      <c r="L338" s="45" t="s">
        <v>66</v>
      </c>
    </row>
    <row r="339" spans="11:12" x14ac:dyDescent="0.25">
      <c r="K339" s="70" t="s">
        <v>66</v>
      </c>
      <c r="L339" s="45" t="s">
        <v>66</v>
      </c>
    </row>
    <row r="340" spans="11:12" x14ac:dyDescent="0.25">
      <c r="K340" s="70" t="s">
        <v>66</v>
      </c>
      <c r="L340" s="45" t="s">
        <v>66</v>
      </c>
    </row>
    <row r="341" spans="11:12" x14ac:dyDescent="0.25">
      <c r="K341" s="70" t="s">
        <v>66</v>
      </c>
      <c r="L341" s="45" t="s">
        <v>66</v>
      </c>
    </row>
    <row r="342" spans="11:12" x14ac:dyDescent="0.25">
      <c r="K342" s="70" t="s">
        <v>66</v>
      </c>
      <c r="L342" s="45" t="s">
        <v>66</v>
      </c>
    </row>
    <row r="343" spans="11:12" x14ac:dyDescent="0.25">
      <c r="K343" s="70" t="s">
        <v>66</v>
      </c>
      <c r="L343" s="45" t="s">
        <v>66</v>
      </c>
    </row>
    <row r="344" spans="11:12" x14ac:dyDescent="0.25">
      <c r="K344" s="70" t="s">
        <v>66</v>
      </c>
      <c r="L344" s="45" t="s">
        <v>66</v>
      </c>
    </row>
    <row r="345" spans="11:12" x14ac:dyDescent="0.25">
      <c r="K345" s="70" t="s">
        <v>66</v>
      </c>
      <c r="L345" s="45" t="s">
        <v>66</v>
      </c>
    </row>
    <row r="346" spans="11:12" x14ac:dyDescent="0.25">
      <c r="K346" s="70" t="s">
        <v>66</v>
      </c>
      <c r="L346" s="45" t="s">
        <v>66</v>
      </c>
    </row>
    <row r="347" spans="11:12" x14ac:dyDescent="0.25">
      <c r="K347" s="70" t="s">
        <v>66</v>
      </c>
      <c r="L347" s="45" t="s">
        <v>66</v>
      </c>
    </row>
    <row r="348" spans="11:12" x14ac:dyDescent="0.25">
      <c r="K348" s="70" t="s">
        <v>66</v>
      </c>
      <c r="L348" s="45" t="s">
        <v>66</v>
      </c>
    </row>
    <row r="349" spans="11:12" x14ac:dyDescent="0.25">
      <c r="K349" s="70" t="s">
        <v>66</v>
      </c>
      <c r="L349" s="45" t="s">
        <v>66</v>
      </c>
    </row>
    <row r="350" spans="11:12" x14ac:dyDescent="0.25">
      <c r="K350" s="70" t="s">
        <v>66</v>
      </c>
      <c r="L350" s="45" t="s">
        <v>66</v>
      </c>
    </row>
    <row r="351" spans="11:12" x14ac:dyDescent="0.25">
      <c r="K351" s="70" t="s">
        <v>66</v>
      </c>
      <c r="L351" s="45" t="s">
        <v>66</v>
      </c>
    </row>
    <row r="352" spans="11:12" x14ac:dyDescent="0.25">
      <c r="K352" s="70" t="s">
        <v>66</v>
      </c>
      <c r="L352" s="45" t="s">
        <v>66</v>
      </c>
    </row>
    <row r="353" spans="11:12" x14ac:dyDescent="0.25">
      <c r="K353" s="70" t="s">
        <v>66</v>
      </c>
      <c r="L353" s="45" t="s">
        <v>66</v>
      </c>
    </row>
    <row r="354" spans="11:12" x14ac:dyDescent="0.25">
      <c r="K354" s="70" t="s">
        <v>66</v>
      </c>
      <c r="L354" s="45" t="s">
        <v>66</v>
      </c>
    </row>
    <row r="355" spans="11:12" x14ac:dyDescent="0.25">
      <c r="K355" s="70" t="s">
        <v>66</v>
      </c>
      <c r="L355" s="45" t="s">
        <v>66</v>
      </c>
    </row>
    <row r="356" spans="11:12" x14ac:dyDescent="0.25">
      <c r="K356" s="70" t="s">
        <v>66</v>
      </c>
      <c r="L356" s="45" t="s">
        <v>66</v>
      </c>
    </row>
    <row r="357" spans="11:12" x14ac:dyDescent="0.25">
      <c r="K357" s="70" t="s">
        <v>66</v>
      </c>
      <c r="L357" s="45" t="s">
        <v>66</v>
      </c>
    </row>
    <row r="358" spans="11:12" x14ac:dyDescent="0.25">
      <c r="K358" s="70" t="s">
        <v>66</v>
      </c>
      <c r="L358" s="45" t="s">
        <v>66</v>
      </c>
    </row>
    <row r="359" spans="11:12" x14ac:dyDescent="0.25">
      <c r="K359" s="70" t="s">
        <v>66</v>
      </c>
      <c r="L359" s="45" t="s">
        <v>66</v>
      </c>
    </row>
    <row r="360" spans="11:12" x14ac:dyDescent="0.25">
      <c r="K360" s="70" t="s">
        <v>66</v>
      </c>
      <c r="L360" s="45" t="s">
        <v>66</v>
      </c>
    </row>
    <row r="361" spans="11:12" x14ac:dyDescent="0.25">
      <c r="K361" s="70" t="s">
        <v>66</v>
      </c>
      <c r="L361" s="45" t="s">
        <v>66</v>
      </c>
    </row>
    <row r="362" spans="11:12" x14ac:dyDescent="0.25">
      <c r="K362" s="70" t="s">
        <v>66</v>
      </c>
      <c r="L362" s="45" t="s">
        <v>66</v>
      </c>
    </row>
    <row r="363" spans="11:12" x14ac:dyDescent="0.25">
      <c r="K363" s="70" t="s">
        <v>66</v>
      </c>
      <c r="L363" s="45" t="s">
        <v>66</v>
      </c>
    </row>
    <row r="364" spans="11:12" x14ac:dyDescent="0.25">
      <c r="K364" s="70" t="s">
        <v>66</v>
      </c>
      <c r="L364" s="45" t="s">
        <v>66</v>
      </c>
    </row>
    <row r="365" spans="11:12" x14ac:dyDescent="0.25">
      <c r="K365" s="70" t="s">
        <v>66</v>
      </c>
      <c r="L365" s="45" t="s">
        <v>66</v>
      </c>
    </row>
    <row r="366" spans="11:12" x14ac:dyDescent="0.25">
      <c r="K366" s="70" t="s">
        <v>66</v>
      </c>
      <c r="L366" s="45" t="s">
        <v>66</v>
      </c>
    </row>
    <row r="367" spans="11:12" x14ac:dyDescent="0.25">
      <c r="K367" s="70" t="s">
        <v>66</v>
      </c>
      <c r="L367" s="45" t="s">
        <v>66</v>
      </c>
    </row>
    <row r="368" spans="11:12" x14ac:dyDescent="0.25">
      <c r="K368" s="70" t="s">
        <v>66</v>
      </c>
      <c r="L368" s="45" t="s">
        <v>66</v>
      </c>
    </row>
    <row r="369" spans="11:12" x14ac:dyDescent="0.25">
      <c r="K369" s="70" t="s">
        <v>66</v>
      </c>
      <c r="L369" s="45" t="s">
        <v>66</v>
      </c>
    </row>
    <row r="370" spans="11:12" x14ac:dyDescent="0.25">
      <c r="K370" s="70" t="s">
        <v>66</v>
      </c>
      <c r="L370" s="45" t="s">
        <v>66</v>
      </c>
    </row>
    <row r="371" spans="11:12" x14ac:dyDescent="0.25">
      <c r="K371" s="70" t="s">
        <v>66</v>
      </c>
      <c r="L371" s="45" t="s">
        <v>66</v>
      </c>
    </row>
    <row r="372" spans="11:12" x14ac:dyDescent="0.25">
      <c r="K372" s="70" t="s">
        <v>66</v>
      </c>
      <c r="L372" s="45" t="s">
        <v>66</v>
      </c>
    </row>
    <row r="373" spans="11:12" x14ac:dyDescent="0.25">
      <c r="K373" s="72" t="s">
        <v>67</v>
      </c>
      <c r="L373" s="72"/>
    </row>
    <row r="374" spans="11:12" x14ac:dyDescent="0.25">
      <c r="K374" s="70">
        <v>43904</v>
      </c>
      <c r="L374" s="45">
        <v>100</v>
      </c>
    </row>
    <row r="375" spans="11:12" x14ac:dyDescent="0.25">
      <c r="K375" s="70">
        <v>43911</v>
      </c>
      <c r="L375" s="45">
        <v>99.570800000000006</v>
      </c>
    </row>
    <row r="376" spans="11:12" x14ac:dyDescent="0.25">
      <c r="K376" s="70">
        <v>43918</v>
      </c>
      <c r="L376" s="45">
        <v>98.0946</v>
      </c>
    </row>
    <row r="377" spans="11:12" x14ac:dyDescent="0.25">
      <c r="K377" s="70">
        <v>43925</v>
      </c>
      <c r="L377" s="45">
        <v>96.217399999999998</v>
      </c>
    </row>
    <row r="378" spans="11:12" x14ac:dyDescent="0.25">
      <c r="K378" s="70">
        <v>43932</v>
      </c>
      <c r="L378" s="45">
        <v>93.510099999999994</v>
      </c>
    </row>
    <row r="379" spans="11:12" x14ac:dyDescent="0.25">
      <c r="K379" s="70">
        <v>43939</v>
      </c>
      <c r="L379" s="45">
        <v>93.706400000000002</v>
      </c>
    </row>
    <row r="380" spans="11:12" x14ac:dyDescent="0.25">
      <c r="K380" s="70">
        <v>43946</v>
      </c>
      <c r="L380" s="45">
        <v>94.114900000000006</v>
      </c>
    </row>
    <row r="381" spans="11:12" x14ac:dyDescent="0.25">
      <c r="K381" s="70">
        <v>43953</v>
      </c>
      <c r="L381" s="45">
        <v>94.668999999999997</v>
      </c>
    </row>
    <row r="382" spans="11:12" x14ac:dyDescent="0.25">
      <c r="K382" s="70">
        <v>43960</v>
      </c>
      <c r="L382" s="45">
        <v>93.5869</v>
      </c>
    </row>
    <row r="383" spans="11:12" x14ac:dyDescent="0.25">
      <c r="K383" s="70">
        <v>43967</v>
      </c>
      <c r="L383" s="45">
        <v>92.821100000000001</v>
      </c>
    </row>
    <row r="384" spans="11:12" x14ac:dyDescent="0.25">
      <c r="K384" s="70">
        <v>43974</v>
      </c>
      <c r="L384" s="45">
        <v>92.475999999999999</v>
      </c>
    </row>
    <row r="385" spans="11:12" x14ac:dyDescent="0.25">
      <c r="K385" s="70">
        <v>43981</v>
      </c>
      <c r="L385" s="45">
        <v>93.7834</v>
      </c>
    </row>
    <row r="386" spans="11:12" x14ac:dyDescent="0.25">
      <c r="K386" s="70">
        <v>43988</v>
      </c>
      <c r="L386" s="45">
        <v>95.968800000000002</v>
      </c>
    </row>
    <row r="387" spans="11:12" x14ac:dyDescent="0.25">
      <c r="K387" s="70">
        <v>43995</v>
      </c>
      <c r="L387" s="45">
        <v>96.630099999999999</v>
      </c>
    </row>
    <row r="388" spans="11:12" x14ac:dyDescent="0.25">
      <c r="K388" s="70">
        <v>44002</v>
      </c>
      <c r="L388" s="45">
        <v>97.5398</v>
      </c>
    </row>
    <row r="389" spans="11:12" x14ac:dyDescent="0.25">
      <c r="K389" s="70">
        <v>44009</v>
      </c>
      <c r="L389" s="45">
        <v>97.253500000000003</v>
      </c>
    </row>
    <row r="390" spans="11:12" x14ac:dyDescent="0.25">
      <c r="K390" s="70">
        <v>44016</v>
      </c>
      <c r="L390" s="45">
        <v>98.931299999999993</v>
      </c>
    </row>
    <row r="391" spans="11:12" x14ac:dyDescent="0.25">
      <c r="K391" s="70">
        <v>44023</v>
      </c>
      <c r="L391" s="45">
        <v>96.452399999999997</v>
      </c>
    </row>
    <row r="392" spans="11:12" x14ac:dyDescent="0.25">
      <c r="K392" s="70">
        <v>44030</v>
      </c>
      <c r="L392" s="45">
        <v>96.287099999999995</v>
      </c>
    </row>
    <row r="393" spans="11:12" x14ac:dyDescent="0.25">
      <c r="K393" s="70">
        <v>44037</v>
      </c>
      <c r="L393" s="45">
        <v>96.104100000000003</v>
      </c>
    </row>
    <row r="394" spans="11:12" x14ac:dyDescent="0.25">
      <c r="K394" s="70">
        <v>44044</v>
      </c>
      <c r="L394" s="45">
        <v>96.942800000000005</v>
      </c>
    </row>
    <row r="395" spans="11:12" x14ac:dyDescent="0.25">
      <c r="K395" s="70">
        <v>44051</v>
      </c>
      <c r="L395" s="45">
        <v>97.412199999999999</v>
      </c>
    </row>
    <row r="396" spans="11:12" x14ac:dyDescent="0.25">
      <c r="K396" s="70">
        <v>44058</v>
      </c>
      <c r="L396" s="45">
        <v>96.914000000000001</v>
      </c>
    </row>
    <row r="397" spans="11:12" x14ac:dyDescent="0.25">
      <c r="K397" s="70">
        <v>44065</v>
      </c>
      <c r="L397" s="45">
        <v>96.757199999999997</v>
      </c>
    </row>
    <row r="398" spans="11:12" x14ac:dyDescent="0.25">
      <c r="K398" s="70">
        <v>44072</v>
      </c>
      <c r="L398" s="45">
        <v>96.977800000000002</v>
      </c>
    </row>
    <row r="399" spans="11:12" x14ac:dyDescent="0.25">
      <c r="K399" s="70">
        <v>44079</v>
      </c>
      <c r="L399" s="45">
        <v>99.677099999999996</v>
      </c>
    </row>
    <row r="400" spans="11:12" x14ac:dyDescent="0.25">
      <c r="K400" s="70">
        <v>44086</v>
      </c>
      <c r="L400" s="45">
        <v>100.6795</v>
      </c>
    </row>
    <row r="401" spans="11:12" x14ac:dyDescent="0.25">
      <c r="K401" s="70">
        <v>44093</v>
      </c>
      <c r="L401" s="45">
        <v>101.5361</v>
      </c>
    </row>
    <row r="402" spans="11:12" x14ac:dyDescent="0.25">
      <c r="K402" s="70">
        <v>44100</v>
      </c>
      <c r="L402" s="45">
        <v>100.68899999999999</v>
      </c>
    </row>
    <row r="403" spans="11:12" x14ac:dyDescent="0.25">
      <c r="K403" s="70">
        <v>44107</v>
      </c>
      <c r="L403" s="45">
        <v>98.174800000000005</v>
      </c>
    </row>
    <row r="404" spans="11:12" x14ac:dyDescent="0.25">
      <c r="K404" s="70">
        <v>44114</v>
      </c>
      <c r="L404" s="45">
        <v>96.533699999999996</v>
      </c>
    </row>
    <row r="405" spans="11:12" x14ac:dyDescent="0.25">
      <c r="K405" s="70">
        <v>44121</v>
      </c>
      <c r="L405" s="45">
        <v>97.113399999999999</v>
      </c>
    </row>
    <row r="406" spans="11:12" x14ac:dyDescent="0.25">
      <c r="K406" s="70">
        <v>44128</v>
      </c>
      <c r="L406" s="45">
        <v>96.551599999999993</v>
      </c>
    </row>
    <row r="407" spans="11:12" x14ac:dyDescent="0.25">
      <c r="K407" s="70">
        <v>44135</v>
      </c>
      <c r="L407" s="45">
        <v>96.667500000000004</v>
      </c>
    </row>
    <row r="408" spans="11:12" x14ac:dyDescent="0.25">
      <c r="K408" s="70">
        <v>44142</v>
      </c>
      <c r="L408" s="45">
        <v>98.053299999999993</v>
      </c>
    </row>
    <row r="409" spans="11:12" x14ac:dyDescent="0.25">
      <c r="K409" s="70">
        <v>44149</v>
      </c>
      <c r="L409" s="45">
        <v>99.052999999999997</v>
      </c>
    </row>
    <row r="410" spans="11:12" x14ac:dyDescent="0.25">
      <c r="K410" s="70">
        <v>44156</v>
      </c>
      <c r="L410" s="45">
        <v>99.075100000000006</v>
      </c>
    </row>
    <row r="411" spans="11:12" x14ac:dyDescent="0.25">
      <c r="K411" s="70">
        <v>44163</v>
      </c>
      <c r="L411" s="45">
        <v>100.4066</v>
      </c>
    </row>
    <row r="412" spans="11:12" x14ac:dyDescent="0.25">
      <c r="K412" s="70">
        <v>44170</v>
      </c>
      <c r="L412" s="45">
        <v>102.1788</v>
      </c>
    </row>
    <row r="413" spans="11:12" x14ac:dyDescent="0.25">
      <c r="K413" s="70">
        <v>44177</v>
      </c>
      <c r="L413" s="45">
        <v>102.6279</v>
      </c>
    </row>
    <row r="414" spans="11:12" x14ac:dyDescent="0.25">
      <c r="K414" s="70">
        <v>44184</v>
      </c>
      <c r="L414" s="45">
        <v>102.4778</v>
      </c>
    </row>
    <row r="415" spans="11:12" x14ac:dyDescent="0.25">
      <c r="K415" s="70">
        <v>44191</v>
      </c>
      <c r="L415" s="45">
        <v>96.956599999999995</v>
      </c>
    </row>
    <row r="416" spans="11:12" x14ac:dyDescent="0.25">
      <c r="K416" s="70">
        <v>44198</v>
      </c>
      <c r="L416" s="45">
        <v>93.527299999999997</v>
      </c>
    </row>
    <row r="417" spans="11:12" x14ac:dyDescent="0.25">
      <c r="K417" s="70">
        <v>44205</v>
      </c>
      <c r="L417" s="45">
        <v>94.721999999999994</v>
      </c>
    </row>
    <row r="418" spans="11:12" x14ac:dyDescent="0.25">
      <c r="K418" s="70">
        <v>44212</v>
      </c>
      <c r="L418" s="45">
        <v>96.736599999999996</v>
      </c>
    </row>
    <row r="419" spans="11:12" x14ac:dyDescent="0.25">
      <c r="K419" s="70">
        <v>44219</v>
      </c>
      <c r="L419" s="45">
        <v>97.335999999999999</v>
      </c>
    </row>
    <row r="420" spans="11:12" x14ac:dyDescent="0.25">
      <c r="K420" s="70">
        <v>44226</v>
      </c>
      <c r="L420" s="45">
        <v>97.506799999999998</v>
      </c>
    </row>
    <row r="421" spans="11:12" x14ac:dyDescent="0.25">
      <c r="K421" s="70">
        <v>44233</v>
      </c>
      <c r="L421" s="45">
        <v>100.4186</v>
      </c>
    </row>
    <row r="422" spans="11:12" x14ac:dyDescent="0.25">
      <c r="K422" s="70">
        <v>44240</v>
      </c>
      <c r="L422" s="45">
        <v>101.54040000000001</v>
      </c>
    </row>
    <row r="423" spans="11:12" x14ac:dyDescent="0.25">
      <c r="K423" s="70">
        <v>44247</v>
      </c>
      <c r="L423" s="45">
        <v>102.04640000000001</v>
      </c>
    </row>
    <row r="424" spans="11:12" x14ac:dyDescent="0.25">
      <c r="K424" s="70">
        <v>44254</v>
      </c>
      <c r="L424" s="45">
        <v>102.45059999999999</v>
      </c>
    </row>
    <row r="425" spans="11:12" x14ac:dyDescent="0.25">
      <c r="K425" s="70">
        <v>44261</v>
      </c>
      <c r="L425" s="45">
        <v>101.6032</v>
      </c>
    </row>
    <row r="426" spans="11:12" x14ac:dyDescent="0.25">
      <c r="K426" s="70">
        <v>44268</v>
      </c>
      <c r="L426" s="45">
        <v>101.3995</v>
      </c>
    </row>
    <row r="427" spans="11:12" x14ac:dyDescent="0.25">
      <c r="K427" s="70" t="s">
        <v>66</v>
      </c>
      <c r="L427" s="45" t="s">
        <v>66</v>
      </c>
    </row>
    <row r="428" spans="11:12" x14ac:dyDescent="0.25">
      <c r="K428" s="70" t="s">
        <v>66</v>
      </c>
      <c r="L428" s="45" t="s">
        <v>66</v>
      </c>
    </row>
    <row r="429" spans="11:12" x14ac:dyDescent="0.25">
      <c r="K429" s="70" t="s">
        <v>66</v>
      </c>
      <c r="L429" s="45" t="s">
        <v>66</v>
      </c>
    </row>
    <row r="430" spans="11:12" x14ac:dyDescent="0.25">
      <c r="K430" s="70" t="s">
        <v>66</v>
      </c>
      <c r="L430" s="45" t="s">
        <v>66</v>
      </c>
    </row>
    <row r="431" spans="11:12" x14ac:dyDescent="0.25">
      <c r="K431" s="70" t="s">
        <v>66</v>
      </c>
      <c r="L431" s="45" t="s">
        <v>66</v>
      </c>
    </row>
    <row r="432" spans="11:12" x14ac:dyDescent="0.25">
      <c r="K432" s="70" t="s">
        <v>66</v>
      </c>
      <c r="L432" s="45" t="s">
        <v>66</v>
      </c>
    </row>
    <row r="433" spans="11:12" x14ac:dyDescent="0.25">
      <c r="K433" s="70" t="s">
        <v>66</v>
      </c>
      <c r="L433" s="45" t="s">
        <v>66</v>
      </c>
    </row>
    <row r="434" spans="11:12" x14ac:dyDescent="0.25">
      <c r="K434" s="70" t="s">
        <v>66</v>
      </c>
      <c r="L434" s="45" t="s">
        <v>66</v>
      </c>
    </row>
    <row r="435" spans="11:12" x14ac:dyDescent="0.25">
      <c r="K435" s="70" t="s">
        <v>66</v>
      </c>
      <c r="L435" s="45" t="s">
        <v>66</v>
      </c>
    </row>
    <row r="436" spans="11:12" x14ac:dyDescent="0.25">
      <c r="K436" s="70" t="s">
        <v>66</v>
      </c>
      <c r="L436" s="45" t="s">
        <v>66</v>
      </c>
    </row>
    <row r="437" spans="11:12" x14ac:dyDescent="0.25">
      <c r="K437" s="70" t="s">
        <v>66</v>
      </c>
      <c r="L437" s="45" t="s">
        <v>66</v>
      </c>
    </row>
    <row r="438" spans="11:12" x14ac:dyDescent="0.25">
      <c r="K438" s="70" t="s">
        <v>66</v>
      </c>
      <c r="L438" s="45" t="s">
        <v>66</v>
      </c>
    </row>
    <row r="439" spans="11:12" x14ac:dyDescent="0.25">
      <c r="K439" s="70" t="s">
        <v>66</v>
      </c>
      <c r="L439" s="45" t="s">
        <v>66</v>
      </c>
    </row>
    <row r="440" spans="11:12" x14ac:dyDescent="0.25">
      <c r="K440" s="70" t="s">
        <v>66</v>
      </c>
      <c r="L440" s="45" t="s">
        <v>66</v>
      </c>
    </row>
    <row r="441" spans="11:12" x14ac:dyDescent="0.25">
      <c r="K441" s="70" t="s">
        <v>66</v>
      </c>
      <c r="L441" s="45" t="s">
        <v>66</v>
      </c>
    </row>
    <row r="442" spans="11:12" x14ac:dyDescent="0.25">
      <c r="K442" s="70" t="s">
        <v>66</v>
      </c>
      <c r="L442" s="45" t="s">
        <v>66</v>
      </c>
    </row>
    <row r="443" spans="11:12" x14ac:dyDescent="0.25">
      <c r="K443" s="70" t="s">
        <v>66</v>
      </c>
      <c r="L443" s="45" t="s">
        <v>66</v>
      </c>
    </row>
    <row r="444" spans="11:12" x14ac:dyDescent="0.25">
      <c r="K444" s="70" t="s">
        <v>66</v>
      </c>
      <c r="L444" s="45" t="s">
        <v>66</v>
      </c>
    </row>
    <row r="445" spans="11:12" x14ac:dyDescent="0.25">
      <c r="K445" s="70" t="s">
        <v>66</v>
      </c>
      <c r="L445" s="45" t="s">
        <v>66</v>
      </c>
    </row>
    <row r="446" spans="11:12" x14ac:dyDescent="0.25">
      <c r="K446" s="70" t="s">
        <v>66</v>
      </c>
      <c r="L446" s="45" t="s">
        <v>66</v>
      </c>
    </row>
    <row r="447" spans="11:12" x14ac:dyDescent="0.25">
      <c r="K447" s="70" t="s">
        <v>66</v>
      </c>
      <c r="L447" s="45" t="s">
        <v>66</v>
      </c>
    </row>
    <row r="448" spans="11:12" x14ac:dyDescent="0.25">
      <c r="K448" s="70" t="s">
        <v>66</v>
      </c>
      <c r="L448" s="45" t="s">
        <v>66</v>
      </c>
    </row>
    <row r="449" spans="11:12" x14ac:dyDescent="0.25">
      <c r="K449" s="70" t="s">
        <v>66</v>
      </c>
      <c r="L449" s="45" t="s">
        <v>66</v>
      </c>
    </row>
    <row r="450" spans="11:12" x14ac:dyDescent="0.25">
      <c r="K450" s="70" t="s">
        <v>66</v>
      </c>
      <c r="L450" s="45" t="s">
        <v>66</v>
      </c>
    </row>
    <row r="451" spans="11:12" x14ac:dyDescent="0.25">
      <c r="K451" s="70" t="s">
        <v>66</v>
      </c>
      <c r="L451" s="45" t="s">
        <v>66</v>
      </c>
    </row>
    <row r="452" spans="11:12" x14ac:dyDescent="0.25">
      <c r="K452" s="70" t="s">
        <v>66</v>
      </c>
      <c r="L452" s="45" t="s">
        <v>66</v>
      </c>
    </row>
    <row r="453" spans="11:12" x14ac:dyDescent="0.25">
      <c r="K453" s="70" t="s">
        <v>66</v>
      </c>
      <c r="L453" s="45" t="s">
        <v>66</v>
      </c>
    </row>
    <row r="454" spans="11:12" x14ac:dyDescent="0.25">
      <c r="K454" s="70" t="s">
        <v>66</v>
      </c>
      <c r="L454" s="45" t="s">
        <v>66</v>
      </c>
    </row>
    <row r="455" spans="11:12" x14ac:dyDescent="0.25">
      <c r="K455" s="70" t="s">
        <v>66</v>
      </c>
      <c r="L455" s="45" t="s">
        <v>66</v>
      </c>
    </row>
    <row r="456" spans="11:12" x14ac:dyDescent="0.25">
      <c r="K456" s="70" t="s">
        <v>66</v>
      </c>
      <c r="L456" s="45" t="s">
        <v>66</v>
      </c>
    </row>
    <row r="457" spans="11:12" x14ac:dyDescent="0.25">
      <c r="K457" s="70" t="s">
        <v>66</v>
      </c>
      <c r="L457" s="45" t="s">
        <v>66</v>
      </c>
    </row>
    <row r="458" spans="11:12" x14ac:dyDescent="0.25">
      <c r="K458" s="70" t="s">
        <v>66</v>
      </c>
      <c r="L458" s="45" t="s">
        <v>66</v>
      </c>
    </row>
    <row r="459" spans="11:12" x14ac:dyDescent="0.25">
      <c r="K459" s="70" t="s">
        <v>66</v>
      </c>
      <c r="L459" s="45" t="s">
        <v>66</v>
      </c>
    </row>
    <row r="460" spans="11:12" x14ac:dyDescent="0.25">
      <c r="K460" s="70" t="s">
        <v>66</v>
      </c>
      <c r="L460" s="45" t="s">
        <v>66</v>
      </c>
    </row>
    <row r="461" spans="11:12" x14ac:dyDescent="0.25">
      <c r="K461" s="70" t="s">
        <v>66</v>
      </c>
      <c r="L461" s="45" t="s">
        <v>66</v>
      </c>
    </row>
    <row r="462" spans="11:12" x14ac:dyDescent="0.25">
      <c r="K462" s="70" t="s">
        <v>66</v>
      </c>
      <c r="L462" s="45" t="s">
        <v>66</v>
      </c>
    </row>
    <row r="463" spans="11:12" x14ac:dyDescent="0.25">
      <c r="K463" s="70" t="s">
        <v>66</v>
      </c>
      <c r="L463" s="45" t="s">
        <v>66</v>
      </c>
    </row>
    <row r="464" spans="11:12" x14ac:dyDescent="0.25">
      <c r="K464" s="70" t="s">
        <v>66</v>
      </c>
      <c r="L464" s="45" t="s">
        <v>66</v>
      </c>
    </row>
    <row r="465" spans="11:12" x14ac:dyDescent="0.25">
      <c r="K465" s="70" t="s">
        <v>66</v>
      </c>
      <c r="L465" s="45" t="s">
        <v>66</v>
      </c>
    </row>
    <row r="466" spans="11:12" x14ac:dyDescent="0.25">
      <c r="K466" s="70" t="s">
        <v>66</v>
      </c>
      <c r="L466" s="45" t="s">
        <v>66</v>
      </c>
    </row>
    <row r="467" spans="11:12" x14ac:dyDescent="0.25">
      <c r="K467" s="70" t="s">
        <v>66</v>
      </c>
      <c r="L467" s="45" t="s">
        <v>66</v>
      </c>
    </row>
    <row r="468" spans="11:12" x14ac:dyDescent="0.25">
      <c r="K468" s="70" t="s">
        <v>66</v>
      </c>
      <c r="L468" s="45" t="s">
        <v>66</v>
      </c>
    </row>
    <row r="469" spans="11:12" x14ac:dyDescent="0.25">
      <c r="K469" s="70" t="s">
        <v>66</v>
      </c>
      <c r="L469" s="45" t="s">
        <v>66</v>
      </c>
    </row>
    <row r="470" spans="11:12" x14ac:dyDescent="0.25">
      <c r="K470" s="70" t="s">
        <v>66</v>
      </c>
      <c r="L470" s="45" t="s">
        <v>66</v>
      </c>
    </row>
    <row r="471" spans="11:12" x14ac:dyDescent="0.25">
      <c r="K471" s="70" t="s">
        <v>66</v>
      </c>
      <c r="L471" s="45" t="s">
        <v>66</v>
      </c>
    </row>
    <row r="472" spans="11:12" x14ac:dyDescent="0.25">
      <c r="K472" s="70" t="s">
        <v>66</v>
      </c>
      <c r="L472" s="45" t="s">
        <v>66</v>
      </c>
    </row>
    <row r="473" spans="11:12" x14ac:dyDescent="0.25">
      <c r="K473" s="70" t="s">
        <v>66</v>
      </c>
      <c r="L473" s="45" t="s">
        <v>66</v>
      </c>
    </row>
    <row r="474" spans="11:12" x14ac:dyDescent="0.25">
      <c r="K474" s="70" t="s">
        <v>66</v>
      </c>
      <c r="L474" s="45" t="s">
        <v>66</v>
      </c>
    </row>
    <row r="475" spans="11:12" x14ac:dyDescent="0.25">
      <c r="K475" s="70" t="s">
        <v>66</v>
      </c>
      <c r="L475" s="45" t="s">
        <v>66</v>
      </c>
    </row>
    <row r="476" spans="11:12" x14ac:dyDescent="0.25">
      <c r="K476" s="70" t="s">
        <v>66</v>
      </c>
      <c r="L476" s="45" t="s">
        <v>66</v>
      </c>
    </row>
    <row r="477" spans="11:12" x14ac:dyDescent="0.25">
      <c r="K477" s="70" t="s">
        <v>66</v>
      </c>
      <c r="L477" s="45" t="s">
        <v>66</v>
      </c>
    </row>
    <row r="478" spans="11:12" x14ac:dyDescent="0.25">
      <c r="K478" s="70" t="s">
        <v>66</v>
      </c>
      <c r="L478" s="45" t="s">
        <v>66</v>
      </c>
    </row>
    <row r="479" spans="11:12" x14ac:dyDescent="0.25">
      <c r="K479" s="70" t="s">
        <v>66</v>
      </c>
      <c r="L479" s="45" t="s">
        <v>66</v>
      </c>
    </row>
    <row r="480" spans="11:12" x14ac:dyDescent="0.25">
      <c r="K480" s="70" t="s">
        <v>66</v>
      </c>
      <c r="L480" s="45" t="s">
        <v>66</v>
      </c>
    </row>
    <row r="481" spans="11:12" x14ac:dyDescent="0.25">
      <c r="K481" s="70" t="s">
        <v>66</v>
      </c>
      <c r="L481" s="45" t="s">
        <v>66</v>
      </c>
    </row>
    <row r="482" spans="11:12" x14ac:dyDescent="0.25">
      <c r="K482" s="70" t="s">
        <v>66</v>
      </c>
      <c r="L482" s="45" t="s">
        <v>66</v>
      </c>
    </row>
    <row r="483" spans="11:12" x14ac:dyDescent="0.25">
      <c r="K483" s="70" t="s">
        <v>66</v>
      </c>
      <c r="L483" s="45" t="s">
        <v>66</v>
      </c>
    </row>
    <row r="484" spans="11:12" x14ac:dyDescent="0.25">
      <c r="K484" s="70" t="s">
        <v>66</v>
      </c>
      <c r="L484" s="45" t="s">
        <v>66</v>
      </c>
    </row>
    <row r="485" spans="11:12" x14ac:dyDescent="0.25">
      <c r="K485" s="70" t="s">
        <v>66</v>
      </c>
      <c r="L485" s="45" t="s">
        <v>66</v>
      </c>
    </row>
    <row r="486" spans="11:12" x14ac:dyDescent="0.25">
      <c r="K486" s="70" t="s">
        <v>66</v>
      </c>
      <c r="L486" s="45" t="s">
        <v>66</v>
      </c>
    </row>
    <row r="487" spans="11:12" x14ac:dyDescent="0.25">
      <c r="K487" s="70" t="s">
        <v>66</v>
      </c>
      <c r="L487" s="45" t="s">
        <v>66</v>
      </c>
    </row>
    <row r="488" spans="11:12" x14ac:dyDescent="0.25">
      <c r="K488" s="70" t="s">
        <v>66</v>
      </c>
      <c r="L488" s="45" t="s">
        <v>66</v>
      </c>
    </row>
    <row r="489" spans="11:12" x14ac:dyDescent="0.25">
      <c r="K489" s="70" t="s">
        <v>66</v>
      </c>
      <c r="L489" s="45" t="s">
        <v>66</v>
      </c>
    </row>
    <row r="490" spans="11:12" x14ac:dyDescent="0.25">
      <c r="K490" s="70" t="s">
        <v>66</v>
      </c>
      <c r="L490" s="45" t="s">
        <v>66</v>
      </c>
    </row>
    <row r="491" spans="11:12" x14ac:dyDescent="0.25">
      <c r="K491" s="70" t="s">
        <v>66</v>
      </c>
      <c r="L491" s="45" t="s">
        <v>66</v>
      </c>
    </row>
    <row r="492" spans="11:12" x14ac:dyDescent="0.25">
      <c r="K492" s="70" t="s">
        <v>66</v>
      </c>
      <c r="L492" s="45" t="s">
        <v>66</v>
      </c>
    </row>
    <row r="493" spans="11:12" x14ac:dyDescent="0.25">
      <c r="K493" s="70" t="s">
        <v>66</v>
      </c>
      <c r="L493" s="45" t="s">
        <v>66</v>
      </c>
    </row>
    <row r="494" spans="11:12" x14ac:dyDescent="0.25">
      <c r="K494" s="70" t="s">
        <v>66</v>
      </c>
      <c r="L494" s="45" t="s">
        <v>66</v>
      </c>
    </row>
    <row r="495" spans="11:12" x14ac:dyDescent="0.25">
      <c r="K495" s="70" t="s">
        <v>66</v>
      </c>
      <c r="L495" s="45" t="s">
        <v>66</v>
      </c>
    </row>
    <row r="496" spans="11:12" x14ac:dyDescent="0.25">
      <c r="K496" s="70" t="s">
        <v>66</v>
      </c>
      <c r="L496" s="45" t="s">
        <v>66</v>
      </c>
    </row>
    <row r="497" spans="11:12" x14ac:dyDescent="0.25">
      <c r="K497" s="70" t="s">
        <v>66</v>
      </c>
      <c r="L497" s="45" t="s">
        <v>66</v>
      </c>
    </row>
    <row r="498" spans="11:12" x14ac:dyDescent="0.25">
      <c r="K498" s="70" t="s">
        <v>66</v>
      </c>
      <c r="L498" s="45" t="s">
        <v>66</v>
      </c>
    </row>
    <row r="499" spans="11:12" x14ac:dyDescent="0.25">
      <c r="K499" s="70" t="s">
        <v>66</v>
      </c>
      <c r="L499" s="45" t="s">
        <v>66</v>
      </c>
    </row>
    <row r="500" spans="11:12" x14ac:dyDescent="0.25">
      <c r="K500" s="70" t="s">
        <v>66</v>
      </c>
      <c r="L500" s="45" t="s">
        <v>66</v>
      </c>
    </row>
    <row r="501" spans="11:12" x14ac:dyDescent="0.25">
      <c r="K501" s="70" t="s">
        <v>66</v>
      </c>
      <c r="L501" s="45" t="s">
        <v>66</v>
      </c>
    </row>
    <row r="502" spans="11:12" x14ac:dyDescent="0.25">
      <c r="K502" s="70" t="s">
        <v>66</v>
      </c>
      <c r="L502" s="45" t="s">
        <v>66</v>
      </c>
    </row>
    <row r="503" spans="11:12" x14ac:dyDescent="0.25">
      <c r="K503" s="70" t="s">
        <v>66</v>
      </c>
      <c r="L503" s="45" t="s">
        <v>66</v>
      </c>
    </row>
    <row r="504" spans="11:12" x14ac:dyDescent="0.25">
      <c r="K504" s="70" t="s">
        <v>66</v>
      </c>
      <c r="L504" s="45" t="s">
        <v>66</v>
      </c>
    </row>
    <row r="505" spans="11:12" x14ac:dyDescent="0.25">
      <c r="K505" s="70" t="s">
        <v>66</v>
      </c>
      <c r="L505" s="45" t="s">
        <v>66</v>
      </c>
    </row>
    <row r="506" spans="11:12" x14ac:dyDescent="0.25">
      <c r="K506" s="70" t="s">
        <v>66</v>
      </c>
      <c r="L506" s="45" t="s">
        <v>66</v>
      </c>
    </row>
    <row r="507" spans="11:12" x14ac:dyDescent="0.25">
      <c r="K507" s="70" t="s">
        <v>66</v>
      </c>
      <c r="L507" s="45" t="s">
        <v>66</v>
      </c>
    </row>
    <row r="508" spans="11:12" x14ac:dyDescent="0.25">
      <c r="K508" s="70" t="s">
        <v>66</v>
      </c>
      <c r="L508" s="45" t="s">
        <v>66</v>
      </c>
    </row>
    <row r="509" spans="11:12" x14ac:dyDescent="0.25">
      <c r="K509" s="70" t="s">
        <v>66</v>
      </c>
      <c r="L509" s="45" t="s">
        <v>66</v>
      </c>
    </row>
    <row r="510" spans="11:12" x14ac:dyDescent="0.25">
      <c r="K510" s="70" t="s">
        <v>66</v>
      </c>
      <c r="L510" s="45" t="s">
        <v>66</v>
      </c>
    </row>
    <row r="511" spans="11:12" x14ac:dyDescent="0.25">
      <c r="K511" s="70" t="s">
        <v>66</v>
      </c>
      <c r="L511" s="45" t="s">
        <v>66</v>
      </c>
    </row>
    <row r="512" spans="11:12" x14ac:dyDescent="0.25">
      <c r="K512" s="70" t="s">
        <v>66</v>
      </c>
      <c r="L512" s="45" t="s">
        <v>66</v>
      </c>
    </row>
    <row r="513" spans="11:12" x14ac:dyDescent="0.25">
      <c r="K513" s="70" t="s">
        <v>66</v>
      </c>
      <c r="L513" s="45" t="s">
        <v>66</v>
      </c>
    </row>
    <row r="514" spans="11:12" x14ac:dyDescent="0.25">
      <c r="K514" s="70" t="s">
        <v>66</v>
      </c>
      <c r="L514" s="45" t="s">
        <v>66</v>
      </c>
    </row>
    <row r="515" spans="11:12" x14ac:dyDescent="0.25">
      <c r="K515" s="70" t="s">
        <v>66</v>
      </c>
      <c r="L515" s="45" t="s">
        <v>66</v>
      </c>
    </row>
    <row r="516" spans="11:12" x14ac:dyDescent="0.25">
      <c r="K516" s="70" t="s">
        <v>66</v>
      </c>
      <c r="L516" s="45" t="s">
        <v>66</v>
      </c>
    </row>
    <row r="517" spans="11:12" x14ac:dyDescent="0.25">
      <c r="K517" s="70" t="s">
        <v>66</v>
      </c>
      <c r="L517" s="45" t="s">
        <v>66</v>
      </c>
    </row>
    <row r="518" spans="11:12" x14ac:dyDescent="0.25">
      <c r="K518" s="70" t="s">
        <v>66</v>
      </c>
      <c r="L518" s="45" t="s">
        <v>66</v>
      </c>
    </row>
    <row r="519" spans="11:12" x14ac:dyDescent="0.25">
      <c r="K519" s="70" t="s">
        <v>66</v>
      </c>
      <c r="L519" s="45" t="s">
        <v>66</v>
      </c>
    </row>
    <row r="520" spans="11:12" x14ac:dyDescent="0.25">
      <c r="K520" s="70" t="s">
        <v>66</v>
      </c>
      <c r="L520" s="45" t="s">
        <v>66</v>
      </c>
    </row>
    <row r="521" spans="11:12" x14ac:dyDescent="0.25">
      <c r="K521" s="47"/>
      <c r="L521" s="53"/>
    </row>
    <row r="522" spans="11:12" x14ac:dyDescent="0.25">
      <c r="K522" s="47"/>
      <c r="L522" s="53"/>
    </row>
    <row r="523" spans="11:12" x14ac:dyDescent="0.25">
      <c r="K523" s="47"/>
      <c r="L523" s="53"/>
    </row>
    <row r="524" spans="11:12" x14ac:dyDescent="0.25">
      <c r="K524" s="47"/>
      <c r="L524" s="53"/>
    </row>
    <row r="525" spans="11:12" x14ac:dyDescent="0.25">
      <c r="K525" s="47"/>
      <c r="L525" s="53"/>
    </row>
    <row r="526" spans="11:12" x14ac:dyDescent="0.25">
      <c r="K526" s="47"/>
      <c r="L526" s="53"/>
    </row>
    <row r="527" spans="11:12" x14ac:dyDescent="0.25">
      <c r="K527" s="47"/>
      <c r="L527" s="53"/>
    </row>
    <row r="528" spans="11:12" x14ac:dyDescent="0.25">
      <c r="K528" s="47"/>
      <c r="L528" s="53"/>
    </row>
    <row r="529" spans="11:12" x14ac:dyDescent="0.25">
      <c r="K529" s="47"/>
      <c r="L529" s="53"/>
    </row>
    <row r="530" spans="11:12" x14ac:dyDescent="0.25">
      <c r="K530" s="47"/>
      <c r="L530" s="53"/>
    </row>
    <row r="531" spans="11:12" x14ac:dyDescent="0.25">
      <c r="K531" s="47"/>
      <c r="L531" s="53"/>
    </row>
    <row r="532" spans="11:12" x14ac:dyDescent="0.25">
      <c r="K532" s="47"/>
      <c r="L532" s="53"/>
    </row>
    <row r="533" spans="11:12" x14ac:dyDescent="0.25">
      <c r="K533" s="47"/>
      <c r="L533" s="53"/>
    </row>
    <row r="534" spans="11:12" x14ac:dyDescent="0.25">
      <c r="K534" s="47"/>
      <c r="L534" s="53"/>
    </row>
    <row r="535" spans="11:12" x14ac:dyDescent="0.25">
      <c r="K535" s="47"/>
      <c r="L535" s="53"/>
    </row>
    <row r="536" spans="11:12" x14ac:dyDescent="0.25">
      <c r="K536" s="47"/>
      <c r="L536" s="53"/>
    </row>
    <row r="537" spans="11:12" x14ac:dyDescent="0.25">
      <c r="K537" s="47"/>
      <c r="L537" s="53"/>
    </row>
    <row r="538" spans="11:12" x14ac:dyDescent="0.25">
      <c r="K538" s="47"/>
      <c r="L538" s="53"/>
    </row>
    <row r="539" spans="11:12" x14ac:dyDescent="0.25">
      <c r="K539" s="47"/>
      <c r="L539" s="53"/>
    </row>
    <row r="540" spans="11:12" x14ac:dyDescent="0.25">
      <c r="K540" s="47"/>
      <c r="L540" s="53"/>
    </row>
    <row r="541" spans="11:12" x14ac:dyDescent="0.25">
      <c r="K541" s="47"/>
      <c r="L541" s="53"/>
    </row>
    <row r="542" spans="11:12" x14ac:dyDescent="0.25">
      <c r="K542" s="47"/>
      <c r="L542" s="53"/>
    </row>
    <row r="543" spans="11:12" x14ac:dyDescent="0.25">
      <c r="K543" s="47"/>
      <c r="L543" s="53"/>
    </row>
    <row r="544" spans="11:12" x14ac:dyDescent="0.25">
      <c r="K544" s="47"/>
      <c r="L544" s="53"/>
    </row>
    <row r="545" spans="11:12" x14ac:dyDescent="0.25">
      <c r="K545" s="47"/>
      <c r="L545" s="53"/>
    </row>
    <row r="546" spans="11:12" x14ac:dyDescent="0.25">
      <c r="K546" s="47"/>
      <c r="L546" s="53"/>
    </row>
    <row r="547" spans="11:12" x14ac:dyDescent="0.25">
      <c r="K547" s="47"/>
      <c r="L547" s="53"/>
    </row>
    <row r="548" spans="11:12" x14ac:dyDescent="0.25">
      <c r="K548" s="47"/>
      <c r="L548" s="53"/>
    </row>
    <row r="549" spans="11:12" x14ac:dyDescent="0.25">
      <c r="K549" s="47"/>
      <c r="L549" s="53"/>
    </row>
    <row r="550" spans="11:12" x14ac:dyDescent="0.25">
      <c r="K550" s="47"/>
      <c r="L550" s="53"/>
    </row>
    <row r="551" spans="11:12" x14ac:dyDescent="0.25">
      <c r="K551" s="47"/>
      <c r="L551" s="53"/>
    </row>
    <row r="552" spans="11:12" x14ac:dyDescent="0.25">
      <c r="K552" s="47"/>
      <c r="L552" s="53"/>
    </row>
    <row r="553" spans="11:12" x14ac:dyDescent="0.25">
      <c r="K553" s="47"/>
      <c r="L553" s="53"/>
    </row>
    <row r="554" spans="11:12" x14ac:dyDescent="0.25">
      <c r="K554" s="47"/>
      <c r="L554" s="53"/>
    </row>
    <row r="555" spans="11:12" x14ac:dyDescent="0.25">
      <c r="K555" s="47"/>
      <c r="L555" s="53"/>
    </row>
    <row r="556" spans="11:12" x14ac:dyDescent="0.25">
      <c r="K556" s="47"/>
      <c r="L556" s="53"/>
    </row>
    <row r="557" spans="11:12" x14ac:dyDescent="0.25">
      <c r="K557" s="47"/>
      <c r="L557" s="53"/>
    </row>
    <row r="558" spans="11:12" x14ac:dyDescent="0.25">
      <c r="K558" s="47"/>
      <c r="L558" s="53"/>
    </row>
    <row r="559" spans="11:12" x14ac:dyDescent="0.25">
      <c r="K559" s="47"/>
      <c r="L559" s="53"/>
    </row>
    <row r="560" spans="11:12" x14ac:dyDescent="0.25">
      <c r="K560" s="47"/>
      <c r="L560" s="53"/>
    </row>
    <row r="561" spans="11:12" x14ac:dyDescent="0.25">
      <c r="K561" s="47"/>
      <c r="L561" s="53"/>
    </row>
    <row r="562" spans="11:12" x14ac:dyDescent="0.25">
      <c r="K562" s="47"/>
      <c r="L562" s="53"/>
    </row>
    <row r="563" spans="11:12" x14ac:dyDescent="0.25">
      <c r="K563" s="47"/>
      <c r="L563" s="53"/>
    </row>
    <row r="564" spans="11:12" x14ac:dyDescent="0.25">
      <c r="K564" s="47"/>
      <c r="L564" s="53"/>
    </row>
    <row r="565" spans="11:12" x14ac:dyDescent="0.25">
      <c r="K565" s="47"/>
      <c r="L565" s="53"/>
    </row>
    <row r="566" spans="11:12" x14ac:dyDescent="0.25">
      <c r="K566" s="47"/>
      <c r="L566" s="53"/>
    </row>
    <row r="567" spans="11:12" x14ac:dyDescent="0.25">
      <c r="K567" s="47"/>
      <c r="L567" s="53"/>
    </row>
    <row r="568" spans="11:12" x14ac:dyDescent="0.25">
      <c r="K568" s="47"/>
      <c r="L568" s="53"/>
    </row>
    <row r="569" spans="11:12" x14ac:dyDescent="0.25">
      <c r="K569" s="47"/>
      <c r="L569" s="53"/>
    </row>
    <row r="570" spans="11:12" x14ac:dyDescent="0.25">
      <c r="K570" s="47"/>
      <c r="L570" s="53"/>
    </row>
    <row r="571" spans="11:12" x14ac:dyDescent="0.25">
      <c r="K571" s="47"/>
      <c r="L571" s="53"/>
    </row>
    <row r="572" spans="11:12" x14ac:dyDescent="0.25">
      <c r="K572" s="47"/>
      <c r="L572" s="53"/>
    </row>
    <row r="573" spans="11:12" x14ac:dyDescent="0.25">
      <c r="K573" s="47"/>
      <c r="L573" s="53"/>
    </row>
    <row r="574" spans="11:12" x14ac:dyDescent="0.25">
      <c r="K574" s="47"/>
      <c r="L574" s="53"/>
    </row>
    <row r="575" spans="11:12" x14ac:dyDescent="0.25">
      <c r="K575" s="47"/>
      <c r="L575" s="53"/>
    </row>
    <row r="576" spans="11:12" x14ac:dyDescent="0.25">
      <c r="K576" s="47"/>
      <c r="L576" s="53"/>
    </row>
    <row r="577" spans="11:12" x14ac:dyDescent="0.25">
      <c r="K577" s="47"/>
      <c r="L577" s="53"/>
    </row>
    <row r="578" spans="11:12" x14ac:dyDescent="0.25">
      <c r="K578" s="47"/>
      <c r="L578" s="53"/>
    </row>
    <row r="579" spans="11:12" x14ac:dyDescent="0.25">
      <c r="K579" s="47"/>
      <c r="L579" s="53"/>
    </row>
    <row r="580" spans="11:12" x14ac:dyDescent="0.25">
      <c r="K580" s="47"/>
      <c r="L580" s="53"/>
    </row>
    <row r="581" spans="11:12" x14ac:dyDescent="0.25">
      <c r="K581" s="47"/>
      <c r="L581" s="53"/>
    </row>
    <row r="582" spans="11:12" x14ac:dyDescent="0.25">
      <c r="K582" s="47"/>
      <c r="L582" s="53"/>
    </row>
    <row r="583" spans="11:12" x14ac:dyDescent="0.25">
      <c r="K583" s="47"/>
      <c r="L583" s="53"/>
    </row>
    <row r="584" spans="11:12" x14ac:dyDescent="0.25">
      <c r="K584" s="47"/>
      <c r="L584" s="53"/>
    </row>
    <row r="585" spans="11:12" x14ac:dyDescent="0.25">
      <c r="K585" s="47"/>
      <c r="L585" s="53"/>
    </row>
    <row r="586" spans="11:12" x14ac:dyDescent="0.25">
      <c r="K586" s="47"/>
      <c r="L586" s="53"/>
    </row>
    <row r="587" spans="11:12" x14ac:dyDescent="0.25">
      <c r="K587" s="47"/>
      <c r="L587" s="53"/>
    </row>
    <row r="588" spans="11:12" x14ac:dyDescent="0.25">
      <c r="K588" s="47"/>
      <c r="L588" s="53"/>
    </row>
    <row r="589" spans="11:12" x14ac:dyDescent="0.25">
      <c r="K589" s="47"/>
      <c r="L589" s="53"/>
    </row>
    <row r="590" spans="11:12" x14ac:dyDescent="0.25">
      <c r="K590" s="47"/>
      <c r="L590" s="53"/>
    </row>
    <row r="591" spans="11:12" x14ac:dyDescent="0.25">
      <c r="K591" s="47"/>
      <c r="L591" s="53"/>
    </row>
    <row r="592" spans="11:12" x14ac:dyDescent="0.25">
      <c r="K592" s="47"/>
      <c r="L592" s="53"/>
    </row>
    <row r="593" spans="11:12" x14ac:dyDescent="0.25">
      <c r="K593" s="47"/>
      <c r="L593" s="53"/>
    </row>
    <row r="594" spans="11:12" x14ac:dyDescent="0.25">
      <c r="K594" s="47"/>
      <c r="L594" s="53"/>
    </row>
    <row r="595" spans="11:12" x14ac:dyDescent="0.25">
      <c r="K595" s="47"/>
      <c r="L595" s="53"/>
    </row>
    <row r="596" spans="11:12" x14ac:dyDescent="0.25">
      <c r="K596" s="47"/>
      <c r="L596" s="53"/>
    </row>
    <row r="597" spans="11:12" x14ac:dyDescent="0.25">
      <c r="K597" s="47"/>
      <c r="L597" s="53"/>
    </row>
    <row r="598" spans="11:12" x14ac:dyDescent="0.25">
      <c r="K598" s="47"/>
      <c r="L598" s="53"/>
    </row>
    <row r="599" spans="11:12" x14ac:dyDescent="0.25">
      <c r="K599" s="47"/>
      <c r="L599" s="53"/>
    </row>
    <row r="600" spans="11:12" x14ac:dyDescent="0.25">
      <c r="K600" s="47"/>
      <c r="L600" s="53"/>
    </row>
  </sheetData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" footer="0"/>
  <pageSetup paperSize="9" fitToWidth="0" fitToHeight="0" orientation="portrait" r:id="rId1"/>
  <rowBreaks count="2" manualBreakCount="2">
    <brk id="90" max="8" man="1"/>
    <brk id="1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National Spotlight</vt:lpstr>
      <vt:lpstr>'National Spotlight'!Print_Area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2021-03-29T03:28:13Z</dcterms:created>
  <dcterms:modified xsi:type="dcterms:W3CDTF">2021-03-29T03:47:54Z</dcterms:modified>
</cp:coreProperties>
</file>