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4B5BF185-A118-4A16-9910-FABA1FE96B43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39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9" l="1"/>
  <c r="A92" i="39"/>
  <c r="F8" i="39"/>
  <c r="B8" i="39"/>
  <c r="G8" i="39" l="1"/>
  <c r="C8" i="39"/>
  <c r="H8" i="39"/>
  <c r="D8" i="39"/>
  <c r="I8" i="39"/>
  <c r="E8" i="39"/>
</calcChain>
</file>

<file path=xl/sharedStrings.xml><?xml version="1.0" encoding="utf-8"?>
<sst xmlns="http://schemas.openxmlformats.org/spreadsheetml/2006/main" count="334" uniqueCount="86">
  <si>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</si>
  <si>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</si>
  <si>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</si>
  <si>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</si>
  <si>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</si>
  <si>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</si>
  <si>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</si>
  <si>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</si>
  <si>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</si>
  <si>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</si>
  <si>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</si>
  <si>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</si>
  <si>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</si>
  <si>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</si>
  <si>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</si>
  <si>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</si>
  <si>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</si>
  <si>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</si>
  <si>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</si>
  <si>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</si>
  <si>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</si>
  <si>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</si>
  <si>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</si>
  <si>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</si>
  <si>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</si>
  <si>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</si>
  <si>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</si>
  <si>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</si>
  <si>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</si>
  <si>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</si>
  <si>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</si>
  <si>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</si>
  <si>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</si>
  <si>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</si>
  <si>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</si>
  <si>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</si>
  <si>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</si>
  <si>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</si>
  <si>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</si>
  <si>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</si>
  <si>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</si>
  <si>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</si>
  <si>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</si>
  <si>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</si>
  <si>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</si>
  <si>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</si>
  <si>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</si>
  <si>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</si>
  <si>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</si>
  <si>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</si>
  <si>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</si>
  <si>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</si>
  <si>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</si>
  <si>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</si>
  <si>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</si>
  <si>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</si>
  <si>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</si>
  <si>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</si>
  <si>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</si>
  <si>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</si>
  <si>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</si>
  <si>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</si>
  <si>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</si>
  <si>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</si>
  <si>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</si>
  <si>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</si>
  <si>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</si>
  <si>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</si>
  <si>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</si>
  <si>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</si>
  <si>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</si>
  <si>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</si>
  <si>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</si>
  <si>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</si>
  <si>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</si>
  <si>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</si>
  <si>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</si>
  <si>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</si>
  <si>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</si>
  <si>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</si>
  <si>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</si>
  <si>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</si>
  <si>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Released at 11.30am (Canberra time) 28 July 2020</t>
  </si>
  <si>
    <t>Previous month (week ending 13 June)</t>
  </si>
  <si>
    <t>Previous week (ending 04 July)</t>
  </si>
  <si>
    <t>This week (ending 11 July)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</si>
</sst>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1.3101141493702166E-2</c:v>
                </c:pt>
                <c:pt idx="1">
                  <c:v>1.6859503696671795E-2</c:v>
                </c:pt>
                <c:pt idx="2">
                  <c:v>6.8375181953762965E-2</c:v>
                </c:pt>
                <c:pt idx="3">
                  <c:v>1.0215385634689829E-2</c:v>
                </c:pt>
                <c:pt idx="4">
                  <c:v>6.6323634747990218E-2</c:v>
                </c:pt>
                <c:pt idx="5">
                  <c:v>4.6084851932199092E-2</c:v>
                </c:pt>
                <c:pt idx="6">
                  <c:v>0.10131418919840962</c:v>
                </c:pt>
                <c:pt idx="7">
                  <c:v>7.0875831561753602E-2</c:v>
                </c:pt>
                <c:pt idx="8">
                  <c:v>4.0472860032229593E-2</c:v>
                </c:pt>
                <c:pt idx="9">
                  <c:v>1.4426520607372413E-2</c:v>
                </c:pt>
                <c:pt idx="10">
                  <c:v>3.9748291843906991E-2</c:v>
                </c:pt>
                <c:pt idx="11">
                  <c:v>2.1480119925022863E-2</c:v>
                </c:pt>
                <c:pt idx="12">
                  <c:v>8.3692190182632784E-2</c:v>
                </c:pt>
                <c:pt idx="13">
                  <c:v>6.8287657805803495E-2</c:v>
                </c:pt>
                <c:pt idx="14">
                  <c:v>6.1722217364998E-2</c:v>
                </c:pt>
                <c:pt idx="15">
                  <c:v>8.2012573549694281E-2</c:v>
                </c:pt>
                <c:pt idx="16">
                  <c:v>0.14342440958139083</c:v>
                </c:pt>
                <c:pt idx="17">
                  <c:v>1.6624506064999951E-2</c:v>
                </c:pt>
                <c:pt idx="18">
                  <c:v>3.4424847296242608E-2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5-4B21-9CBC-BD52975A24EB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1.2441613221171075E-2</c:v>
                </c:pt>
                <c:pt idx="1">
                  <c:v>1.739253757366176E-2</c:v>
                </c:pt>
                <c:pt idx="2">
                  <c:v>6.933764523306167E-2</c:v>
                </c:pt>
                <c:pt idx="3">
                  <c:v>1.1150381569576911E-2</c:v>
                </c:pt>
                <c:pt idx="4">
                  <c:v>6.5420641508609143E-2</c:v>
                </c:pt>
                <c:pt idx="5">
                  <c:v>4.634837511729583E-2</c:v>
                </c:pt>
                <c:pt idx="6">
                  <c:v>0.10451554922077255</c:v>
                </c:pt>
                <c:pt idx="7">
                  <c:v>6.1511262567549227E-2</c:v>
                </c:pt>
                <c:pt idx="8">
                  <c:v>4.0020008228985181E-2</c:v>
                </c:pt>
                <c:pt idx="9">
                  <c:v>1.4132383522538096E-2</c:v>
                </c:pt>
                <c:pt idx="10">
                  <c:v>4.250674412091076E-2</c:v>
                </c:pt>
                <c:pt idx="11">
                  <c:v>2.0665602924663583E-2</c:v>
                </c:pt>
                <c:pt idx="12">
                  <c:v>8.3708023661227815E-2</c:v>
                </c:pt>
                <c:pt idx="13">
                  <c:v>6.6088877525137632E-2</c:v>
                </c:pt>
                <c:pt idx="14">
                  <c:v>6.4834482049311332E-2</c:v>
                </c:pt>
                <c:pt idx="15">
                  <c:v>8.3119898702211037E-2</c:v>
                </c:pt>
                <c:pt idx="16">
                  <c:v>0.147746490284795</c:v>
                </c:pt>
                <c:pt idx="17">
                  <c:v>1.4740637909711382E-2</c:v>
                </c:pt>
                <c:pt idx="18">
                  <c:v>3.371872377392212E-2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5-4B21-9CBC-BD52975A2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90.96261075363455</c:v>
                </c:pt>
                <c:pt idx="1">
                  <c:v>92.379139377092983</c:v>
                </c:pt>
                <c:pt idx="2">
                  <c:v>96.592588928785972</c:v>
                </c:pt>
                <c:pt idx="3">
                  <c:v>97.642905706758981</c:v>
                </c:pt>
                <c:pt idx="4">
                  <c:v>97.866565101925289</c:v>
                </c:pt>
                <c:pt idx="5">
                  <c:v>96.427875466423515</c:v>
                </c:pt>
                <c:pt idx="6">
                  <c:v>93.205754127002265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D-4BEC-8C5B-08580646674F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96.497743335998749</c:v>
                </c:pt>
                <c:pt idx="1">
                  <c:v>92.351485545966909</c:v>
                </c:pt>
                <c:pt idx="2">
                  <c:v>94.767782765577749</c:v>
                </c:pt>
                <c:pt idx="3">
                  <c:v>95.501332328326612</c:v>
                </c:pt>
                <c:pt idx="4">
                  <c:v>95.679279411967769</c:v>
                </c:pt>
                <c:pt idx="5">
                  <c:v>94.084149900279783</c:v>
                </c:pt>
                <c:pt idx="6">
                  <c:v>91.295331711379262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D-4BEC-8C5B-08580646674F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96.892726618975303</c:v>
                </c:pt>
                <c:pt idx="1">
                  <c:v>92.366006483485307</c:v>
                </c:pt>
                <c:pt idx="2">
                  <c:v>94.932581732951576</c:v>
                </c:pt>
                <c:pt idx="3">
                  <c:v>95.881474859996629</c:v>
                </c:pt>
                <c:pt idx="4">
                  <c:v>96.128418029429213</c:v>
                </c:pt>
                <c:pt idx="5">
                  <c:v>93.814388098050586</c:v>
                </c:pt>
                <c:pt idx="6">
                  <c:v>89.118821742893061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D-4BEC-8C5B-085806466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359.29</c:v>
                </c:pt>
                <c:pt idx="1">
                  <c:v>1038.7</c:v>
                </c:pt>
                <c:pt idx="2">
                  <c:v>1615.69</c:v>
                </c:pt>
                <c:pt idx="3">
                  <c:v>1866.84</c:v>
                </c:pt>
                <c:pt idx="4">
                  <c:v>1759.24</c:v>
                </c:pt>
                <c:pt idx="5">
                  <c:v>1462.71</c:v>
                </c:pt>
                <c:pt idx="6">
                  <c:v>1012.77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F-4577-A294-DE0FDA6C812C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435.96</c:v>
                </c:pt>
                <c:pt idx="1">
                  <c:v>1114.4000000000001</c:v>
                </c:pt>
                <c:pt idx="2">
                  <c:v>1623</c:v>
                </c:pt>
                <c:pt idx="3">
                  <c:v>1813.91</c:v>
                </c:pt>
                <c:pt idx="4">
                  <c:v>1712.93</c:v>
                </c:pt>
                <c:pt idx="5">
                  <c:v>1467.46</c:v>
                </c:pt>
                <c:pt idx="6">
                  <c:v>1107.24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FF-4577-A294-DE0FDA6C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1089.6300000000001</c:v>
                </c:pt>
                <c:pt idx="1">
                  <c:v>3616.49</c:v>
                </c:pt>
                <c:pt idx="2">
                  <c:v>1640.46</c:v>
                </c:pt>
                <c:pt idx="3">
                  <c:v>2146.4899999999998</c:v>
                </c:pt>
                <c:pt idx="4">
                  <c:v>1740.97</c:v>
                </c:pt>
                <c:pt idx="5">
                  <c:v>1771.63</c:v>
                </c:pt>
                <c:pt idx="6">
                  <c:v>914.53</c:v>
                </c:pt>
                <c:pt idx="7">
                  <c:v>675.02</c:v>
                </c:pt>
                <c:pt idx="8">
                  <c:v>1655.57</c:v>
                </c:pt>
                <c:pt idx="9">
                  <c:v>1936.2</c:v>
                </c:pt>
                <c:pt idx="10">
                  <c:v>2229.7199999999998</c:v>
                </c:pt>
                <c:pt idx="11">
                  <c:v>1451.85</c:v>
                </c:pt>
                <c:pt idx="12">
                  <c:v>1900.57</c:v>
                </c:pt>
                <c:pt idx="13">
                  <c:v>1323.29</c:v>
                </c:pt>
                <c:pt idx="14">
                  <c:v>1714.63</c:v>
                </c:pt>
                <c:pt idx="15">
                  <c:v>1328</c:v>
                </c:pt>
                <c:pt idx="16">
                  <c:v>1278.26</c:v>
                </c:pt>
                <c:pt idx="17">
                  <c:v>954.84</c:v>
                </c:pt>
                <c:pt idx="18">
                  <c:v>1135.07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D-4F35-AB0A-57BC67F82D94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1124.04</c:v>
                </c:pt>
                <c:pt idx="1">
                  <c:v>2874.84</c:v>
                </c:pt>
                <c:pt idx="2">
                  <c:v>1591.67</c:v>
                </c:pt>
                <c:pt idx="3">
                  <c:v>2142.08</c:v>
                </c:pt>
                <c:pt idx="4">
                  <c:v>1708.72</c:v>
                </c:pt>
                <c:pt idx="5">
                  <c:v>1718.99</c:v>
                </c:pt>
                <c:pt idx="6">
                  <c:v>921.93</c:v>
                </c:pt>
                <c:pt idx="7">
                  <c:v>723.06</c:v>
                </c:pt>
                <c:pt idx="8">
                  <c:v>1622.64</c:v>
                </c:pt>
                <c:pt idx="9">
                  <c:v>1914.76</c:v>
                </c:pt>
                <c:pt idx="10">
                  <c:v>2063.4899999999998</c:v>
                </c:pt>
                <c:pt idx="11">
                  <c:v>1410.31</c:v>
                </c:pt>
                <c:pt idx="12">
                  <c:v>2061.86</c:v>
                </c:pt>
                <c:pt idx="13">
                  <c:v>1374.37</c:v>
                </c:pt>
                <c:pt idx="14">
                  <c:v>1664.87</c:v>
                </c:pt>
                <c:pt idx="15">
                  <c:v>1394.94</c:v>
                </c:pt>
                <c:pt idx="16">
                  <c:v>1293.22</c:v>
                </c:pt>
                <c:pt idx="17">
                  <c:v>1129.3499999999999</c:v>
                </c:pt>
                <c:pt idx="18">
                  <c:v>1218.56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D-4F35-AB0A-57BC67F82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13 June)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86.686363386122991</c:v>
                </c:pt>
                <c:pt idx="1">
                  <c:v>91.531749392162936</c:v>
                </c:pt>
                <c:pt idx="2">
                  <c:v>96.831969909388548</c:v>
                </c:pt>
                <c:pt idx="3">
                  <c:v>97.862314225154762</c:v>
                </c:pt>
                <c:pt idx="4">
                  <c:v>97.922224935076457</c:v>
                </c:pt>
                <c:pt idx="5">
                  <c:v>96.010930724917529</c:v>
                </c:pt>
                <c:pt idx="6">
                  <c:v>92.316746223762507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2-4A9B-82E5-18EDE5DAA201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04 July)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93.913897197805213</c:v>
                </c:pt>
                <c:pt idx="1">
                  <c:v>92.925344077244404</c:v>
                </c:pt>
                <c:pt idx="2">
                  <c:v>96.496283471581421</c:v>
                </c:pt>
                <c:pt idx="3">
                  <c:v>97.360625167014177</c:v>
                </c:pt>
                <c:pt idx="4">
                  <c:v>97.376978225645345</c:v>
                </c:pt>
                <c:pt idx="5">
                  <c:v>95.421952291009447</c:v>
                </c:pt>
                <c:pt idx="6">
                  <c:v>90.738682185749468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2-4A9B-82E5-18EDE5DAA201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11 July)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94.470482447286813</c:v>
                </c:pt>
                <c:pt idx="1">
                  <c:v>92.282488618060071</c:v>
                </c:pt>
                <c:pt idx="2">
                  <c:v>95.703744345850893</c:v>
                </c:pt>
                <c:pt idx="3">
                  <c:v>96.577948093667786</c:v>
                </c:pt>
                <c:pt idx="4">
                  <c:v>96.425285774532227</c:v>
                </c:pt>
                <c:pt idx="5">
                  <c:v>93.734758662798072</c:v>
                </c:pt>
                <c:pt idx="6">
                  <c:v>88.047865036291114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2-4A9B-82E5-18EDE5DAA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-0.10330153439457501</c:v>
                </c:pt>
                <c:pt idx="1">
                  <c:v>-2.5914604533808228E-2</c:v>
                </c:pt>
                <c:pt idx="2">
                  <c:v>-4.2476456581283739E-2</c:v>
                </c:pt>
                <c:pt idx="3">
                  <c:v>3.0656225528582715E-2</c:v>
                </c:pt>
                <c:pt idx="4">
                  <c:v>-6.8623347064340812E-2</c:v>
                </c:pt>
                <c:pt idx="5">
                  <c:v>-5.0368341838870623E-2</c:v>
                </c:pt>
                <c:pt idx="6">
                  <c:v>-2.5931494582584036E-2</c:v>
                </c:pt>
                <c:pt idx="7">
                  <c:v>-0.18052569310092537</c:v>
                </c:pt>
                <c:pt idx="8">
                  <c:v>-6.6332705499360545E-2</c:v>
                </c:pt>
                <c:pt idx="9">
                  <c:v>-7.5019277061275647E-2</c:v>
                </c:pt>
                <c:pt idx="10">
                  <c:v>9.7601757779666176E-3</c:v>
                </c:pt>
                <c:pt idx="11">
                  <c:v>-9.1572555205047257E-2</c:v>
                </c:pt>
                <c:pt idx="12">
                  <c:v>-5.5589030713507404E-2</c:v>
                </c:pt>
                <c:pt idx="13">
                  <c:v>-8.6170810363836892E-2</c:v>
                </c:pt>
                <c:pt idx="14">
                  <c:v>-8.1559470478990148E-3</c:v>
                </c:pt>
                <c:pt idx="15">
                  <c:v>-4.3018741479580735E-2</c:v>
                </c:pt>
                <c:pt idx="16">
                  <c:v>-2.7313317270088344E-2</c:v>
                </c:pt>
                <c:pt idx="17">
                  <c:v>-0.16276688971162667</c:v>
                </c:pt>
                <c:pt idx="18">
                  <c:v>-7.5135789778723039E-2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E-43AF-BD3C-E95FB9786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3000000000000000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Spotlight'!$K$265:$K$284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'National Spotlight'!$L$265:$L$284</c:f>
              <c:numCache>
                <c:formatCode>0.0</c:formatCode>
                <c:ptCount val="20"/>
                <c:pt idx="0">
                  <c:v>100</c:v>
                </c:pt>
                <c:pt idx="1">
                  <c:v>99.344613533360203</c:v>
                </c:pt>
                <c:pt idx="2">
                  <c:v>96.490592236382213</c:v>
                </c:pt>
                <c:pt idx="3">
                  <c:v>93.818790568736617</c:v>
                </c:pt>
                <c:pt idx="4">
                  <c:v>91.996133126675957</c:v>
                </c:pt>
                <c:pt idx="5">
                  <c:v>91.451347067221093</c:v>
                </c:pt>
                <c:pt idx="6">
                  <c:v>91.737927478996795</c:v>
                </c:pt>
                <c:pt idx="7">
                  <c:v>92.109020455146279</c:v>
                </c:pt>
                <c:pt idx="8">
                  <c:v>92.628885660429461</c:v>
                </c:pt>
                <c:pt idx="9">
                  <c:v>93.157870317258102</c:v>
                </c:pt>
                <c:pt idx="10">
                  <c:v>93.449259851572222</c:v>
                </c:pt>
                <c:pt idx="11">
                  <c:v>94.006478104516816</c:v>
                </c:pt>
                <c:pt idx="12">
                  <c:v>94.942120657402342</c:v>
                </c:pt>
                <c:pt idx="13">
                  <c:v>95.44326698846065</c:v>
                </c:pt>
                <c:pt idx="14">
                  <c:v>95.785354650200333</c:v>
                </c:pt>
                <c:pt idx="15">
                  <c:v>95.571409870032284</c:v>
                </c:pt>
                <c:pt idx="16">
                  <c:v>95.032552865761772</c:v>
                </c:pt>
                <c:pt idx="17">
                  <c:v>94.423233275664657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9-491A-AC4F-A3727809BEAF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Spotlight'!$K$265:$K$284</c:f>
              <c:strCache>
                <c:ptCount val="18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</c:strCache>
            </c:strRef>
          </c:cat>
          <c:val>
            <c:numRef>
              <c:f>'National Spotlight'!$L$307:$L$326</c:f>
              <c:numCache>
                <c:formatCode>0.0</c:formatCode>
                <c:ptCount val="20"/>
                <c:pt idx="0">
                  <c:v>100</c:v>
                </c:pt>
                <c:pt idx="1">
                  <c:v>99.742997469770472</c:v>
                </c:pt>
                <c:pt idx="2">
                  <c:v>98.481402333950882</c:v>
                </c:pt>
                <c:pt idx="3">
                  <c:v>96.778068174048812</c:v>
                </c:pt>
                <c:pt idx="4">
                  <c:v>94.184424371038602</c:v>
                </c:pt>
                <c:pt idx="5">
                  <c:v>94.031927560041169</c:v>
                </c:pt>
                <c:pt idx="6">
                  <c:v>94.241435184793275</c:v>
                </c:pt>
                <c:pt idx="7">
                  <c:v>94.688828032792742</c:v>
                </c:pt>
                <c:pt idx="8">
                  <c:v>93.316477150289231</c:v>
                </c:pt>
                <c:pt idx="9">
                  <c:v>92.67039347821985</c:v>
                </c:pt>
                <c:pt idx="10">
                  <c:v>92.260204868010547</c:v>
                </c:pt>
                <c:pt idx="11">
                  <c:v>93.551638983636991</c:v>
                </c:pt>
                <c:pt idx="12">
                  <c:v>95.150226861208182</c:v>
                </c:pt>
                <c:pt idx="13">
                  <c:v>95.811462147103725</c:v>
                </c:pt>
                <c:pt idx="14">
                  <c:v>96.851371056527498</c:v>
                </c:pt>
                <c:pt idx="15">
                  <c:v>95.973604554059321</c:v>
                </c:pt>
                <c:pt idx="16">
                  <c:v>96.971141757885434</c:v>
                </c:pt>
                <c:pt idx="17">
                  <c:v>95.167486090991559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9-491A-AC4F-A3727809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763AC30-A0F0-43D2-94C4-60E543006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2E7066-7FB7-4DED-9C55-A6BD86116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3BAC4B-9B1B-4A89-AECD-858D1D856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8ECBAB-FB7E-4797-94DE-0EA879A51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2BBE995-C5DD-401A-B908-AA362DF29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E2118E-EF73-48E8-B2FE-39EC49DA2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09B359C-2534-4207-9917-C0966F380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E3F4D16-229C-4E46-9B8C-E32111CE2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4" t="s">
        <v>0</v>
      </c>
      <c r="B1" s="74"/>
      <c r="C1" s="74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82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5" t="s">
        <v>36</v>
      </c>
      <c r="C16" s="75"/>
    </row>
    <row r="17" spans="2:3" x14ac:dyDescent="0.25">
      <c r="B17" s="75"/>
      <c r="C17" s="75"/>
    </row>
    <row r="18" spans="2:3" x14ac:dyDescent="0.25">
      <c r="B18" s="20"/>
      <c r="C18" s="20"/>
    </row>
    <row r="19" spans="2:3" x14ac:dyDescent="0.25">
      <c r="B19" s="76" t="s">
        <v>38</v>
      </c>
      <c r="C19" s="76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43D68-6EEC-476B-B7CE-7D424CBCDE26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44023</v>
      </c>
    </row>
    <row r="3" spans="1:12" ht="15" customHeight="1" x14ac:dyDescent="0.25">
      <c r="A3" s="24" t="str">
        <f>"Week ending "&amp;TEXT($L$2,"dddd dd mmmm yyyy")</f>
        <v>Week ending Saturday 11 July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43995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44002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/>
      <c r="L6" s="42">
        <v>44009</v>
      </c>
    </row>
    <row r="7" spans="1:12" ht="16.5" customHeight="1" x14ac:dyDescent="0.25">
      <c r="A7" s="61"/>
      <c r="B7" s="86" t="s">
        <v>72</v>
      </c>
      <c r="C7" s="87"/>
      <c r="D7" s="87"/>
      <c r="E7" s="88"/>
      <c r="F7" s="89" t="s">
        <v>73</v>
      </c>
      <c r="G7" s="90"/>
      <c r="H7" s="90"/>
      <c r="I7" s="91"/>
      <c r="J7" s="55"/>
      <c r="K7" s="39" t="s">
        <v>84</v>
      </c>
      <c r="L7" s="42">
        <v>44016</v>
      </c>
    </row>
    <row r="8" spans="1:12" ht="33.75" customHeight="1" x14ac:dyDescent="0.25">
      <c r="A8" s="92"/>
      <c r="B8" s="94" t="str">
        <f>"% Change between " &amp; TEXT($L$3,"dd mmmm")&amp;" and "&amp; TEXT($L$2,"dd mmmm") &amp; " (Change since 100th case of COVID-19)"</f>
        <v>% Change between 14 March and 11 July (Change since 100th case of COVID-19)</v>
      </c>
      <c r="C8" s="96" t="str">
        <f>"% Change between " &amp; TEXT($L$4,"dd mmmm")&amp;" and "&amp; TEXT($L$2,"dd mmmm") &amp; " (monthly change)"</f>
        <v>% Change between 13 June and 11 July (monthly change)</v>
      </c>
      <c r="D8" s="77" t="str">
        <f>"% Change between " &amp; TEXT($L$7,"dd mmmm")&amp;" and "&amp; TEXT($L$2,"dd mmmm") &amp; " (weekly change)"</f>
        <v>% Change between 04 July and 11 July (weekly change)</v>
      </c>
      <c r="E8" s="79" t="str">
        <f>"% Change between " &amp; TEXT($L$6,"dd mmmm")&amp;" and "&amp; TEXT($L$7,"dd mmmm") &amp; " (weekly change)"</f>
        <v>% Change between 27 June and 04 July (weekly change)</v>
      </c>
      <c r="F8" s="98" t="str">
        <f>"% Change between " &amp; TEXT($L$3,"dd mmmm")&amp;" and "&amp; TEXT($L$2,"dd mmmm") &amp; " (Change since 100th case of COVID-19)"</f>
        <v>% Change between 14 March and 11 July (Change since 100th case of COVID-19)</v>
      </c>
      <c r="G8" s="96" t="str">
        <f>"% Change between " &amp; TEXT($L$4,"dd mmmm")&amp;" and "&amp; TEXT($L$2,"dd mmmm") &amp; " (monthly change)"</f>
        <v>% Change between 13 June and 11 July (monthly change)</v>
      </c>
      <c r="H8" s="77" t="str">
        <f>"% Change between " &amp; TEXT($L$7,"dd mmmm")&amp;" and "&amp; TEXT($L$2,"dd mmmm") &amp; " (weekly change)"</f>
        <v>% Change between 04 July and 11 July (weekly change)</v>
      </c>
      <c r="I8" s="79" t="str">
        <f>"% Change between " &amp; TEXT($L$6,"dd mmmm")&amp;" and "&amp; TEXT($L$7,"dd mmmm") &amp; " (weekly change)"</f>
        <v>% Change between 27 June and 04 July (weekly change)</v>
      </c>
      <c r="J8" s="56"/>
      <c r="K8" s="39" t="s">
        <v>85</v>
      </c>
      <c r="L8" s="42">
        <v>44023</v>
      </c>
    </row>
    <row r="9" spans="1:12" ht="33.75" customHeight="1" thickBot="1" x14ac:dyDescent="0.3">
      <c r="A9" s="93"/>
      <c r="B9" s="95"/>
      <c r="C9" s="97"/>
      <c r="D9" s="78"/>
      <c r="E9" s="80"/>
      <c r="F9" s="99"/>
      <c r="G9" s="97"/>
      <c r="H9" s="78"/>
      <c r="I9" s="80"/>
      <c r="J9" s="57"/>
      <c r="K9" s="43" t="s">
        <v>3</v>
      </c>
      <c r="L9" s="45"/>
    </row>
    <row r="10" spans="1:12" x14ac:dyDescent="0.25">
      <c r="A10" s="62"/>
      <c r="B10" s="81" t="s">
        <v>40</v>
      </c>
      <c r="C10" s="82"/>
      <c r="D10" s="82"/>
      <c r="E10" s="82"/>
      <c r="F10" s="82"/>
      <c r="G10" s="82"/>
      <c r="H10" s="82"/>
      <c r="I10" s="83"/>
      <c r="J10" s="32"/>
      <c r="K10" s="60"/>
      <c r="L10" s="45"/>
    </row>
    <row r="11" spans="1:12" x14ac:dyDescent="0.25">
      <c r="A11" s="63" t="s">
        <v>1</v>
      </c>
      <c r="B11" s="32">
        <v>-5.5767667243353469E-2</v>
      </c>
      <c r="C11" s="32">
        <v>-1.0687330232726833E-2</v>
      </c>
      <c r="D11" s="32">
        <v>-6.4116933800337783E-3</v>
      </c>
      <c r="E11" s="32">
        <v>-5.6382657219696819E-3</v>
      </c>
      <c r="F11" s="32">
        <v>-4.8325139090084401E-2</v>
      </c>
      <c r="G11" s="32">
        <v>-6.7212840894070869E-3</v>
      </c>
      <c r="H11" s="32">
        <v>-1.8599921937571762E-2</v>
      </c>
      <c r="I11" s="64">
        <v>1.0393870361139035E-2</v>
      </c>
      <c r="J11" s="32"/>
      <c r="K11" s="44"/>
      <c r="L11" s="45"/>
    </row>
    <row r="12" spans="1:12" x14ac:dyDescent="0.25">
      <c r="A12" s="65" t="s">
        <v>41</v>
      </c>
      <c r="B12" s="32">
        <v>-5.3053811717833854E-2</v>
      </c>
      <c r="C12" s="32">
        <v>-9.9169157371529204E-3</v>
      </c>
      <c r="D12" s="32">
        <v>-6.5240669427441E-3</v>
      </c>
      <c r="E12" s="32">
        <v>-6.96968651094243E-3</v>
      </c>
      <c r="F12" s="32">
        <v>-4.2728759261042137E-2</v>
      </c>
      <c r="G12" s="32">
        <v>2.3588773235894145E-3</v>
      </c>
      <c r="H12" s="32">
        <v>-1.3437135510807274E-2</v>
      </c>
      <c r="I12" s="64">
        <v>1.0018465843249391E-2</v>
      </c>
      <c r="J12" s="32"/>
      <c r="K12" s="44"/>
      <c r="L12" s="45"/>
    </row>
    <row r="13" spans="1:12" ht="15" customHeight="1" x14ac:dyDescent="0.25">
      <c r="A13" s="65" t="s">
        <v>42</v>
      </c>
      <c r="B13" s="32">
        <v>-7.3207769882171925E-2</v>
      </c>
      <c r="C13" s="32">
        <v>-2.2097710193669795E-2</v>
      </c>
      <c r="D13" s="32">
        <v>-1.3544445750531708E-2</v>
      </c>
      <c r="E13" s="32">
        <v>-6.6160988108218133E-3</v>
      </c>
      <c r="F13" s="32">
        <v>-4.7801626926819107E-2</v>
      </c>
      <c r="G13" s="32">
        <v>-1.7807618869101205E-2</v>
      </c>
      <c r="H13" s="32">
        <v>-2.9876843534682118E-2</v>
      </c>
      <c r="I13" s="64">
        <v>9.9058999385663871E-3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-4.9559068155340946E-2</v>
      </c>
      <c r="C14" s="32">
        <v>-4.599433246630813E-3</v>
      </c>
      <c r="D14" s="32">
        <v>-2.2474741584838087E-3</v>
      </c>
      <c r="E14" s="32">
        <v>-5.6999677341291743E-3</v>
      </c>
      <c r="F14" s="32">
        <v>-4.7483413752187675E-2</v>
      </c>
      <c r="G14" s="32">
        <v>-9.8893142858546002E-3</v>
      </c>
      <c r="H14" s="32">
        <v>-1.6746984482089111E-2</v>
      </c>
      <c r="I14" s="64">
        <v>1.9784816565924235E-3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-5.4660025237851739E-2</v>
      </c>
      <c r="C15" s="32">
        <v>-8.2318645103850452E-3</v>
      </c>
      <c r="D15" s="32">
        <v>1.6713081641144267E-3</v>
      </c>
      <c r="E15" s="32">
        <v>-4.8931307522667167E-3</v>
      </c>
      <c r="F15" s="32">
        <v>-4.0983835048766348E-2</v>
      </c>
      <c r="G15" s="32">
        <v>-4.7467369611554622E-3</v>
      </c>
      <c r="H15" s="32">
        <v>-7.2992888518440546E-3</v>
      </c>
      <c r="I15" s="64">
        <v>9.9310408731667632E-3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-3.1348658349000136E-2</v>
      </c>
      <c r="C16" s="32">
        <v>2.6454965613320613E-3</v>
      </c>
      <c r="D16" s="32">
        <v>1.3129021755542425E-4</v>
      </c>
      <c r="E16" s="32">
        <v>2.7624455674657433E-4</v>
      </c>
      <c r="F16" s="32">
        <v>-6.978512800699066E-2</v>
      </c>
      <c r="G16" s="32">
        <v>-2.3222432296142737E-3</v>
      </c>
      <c r="H16" s="32">
        <v>-1.5272525292734929E-2</v>
      </c>
      <c r="I16" s="64">
        <v>2.6393357350065649E-2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-6.7697912444264263E-2</v>
      </c>
      <c r="C17" s="32">
        <v>-7.5344667630369289E-3</v>
      </c>
      <c r="D17" s="32">
        <v>-4.8344718296527978E-3</v>
      </c>
      <c r="E17" s="32">
        <v>-5.2028408479500854E-3</v>
      </c>
      <c r="F17" s="32">
        <v>-6.8881587175609771E-2</v>
      </c>
      <c r="G17" s="32">
        <v>-2.7143001110211173E-2</v>
      </c>
      <c r="H17" s="32">
        <v>-2.4120573856442062E-2</v>
      </c>
      <c r="I17" s="64">
        <v>7.4689673448780081E-3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-3.7277307053822484E-2</v>
      </c>
      <c r="C18" s="32">
        <v>-5.7259231363843144E-3</v>
      </c>
      <c r="D18" s="32">
        <v>-8.6144268774703825E-3</v>
      </c>
      <c r="E18" s="32">
        <v>-2.1691973969630851E-3</v>
      </c>
      <c r="F18" s="32">
        <v>-3.3380892506814197E-2</v>
      </c>
      <c r="G18" s="32">
        <v>1.2625099832936693E-2</v>
      </c>
      <c r="H18" s="32">
        <v>-1.3553653510930852E-2</v>
      </c>
      <c r="I18" s="64">
        <v>1.954828510171347E-2</v>
      </c>
      <c r="J18" s="32"/>
      <c r="K18" s="44"/>
      <c r="L18" s="45"/>
    </row>
    <row r="19" spans="1:12" x14ac:dyDescent="0.25">
      <c r="A19" s="66" t="s">
        <v>48</v>
      </c>
      <c r="B19" s="32">
        <v>-6.374342906513164E-2</v>
      </c>
      <c r="C19" s="32">
        <v>-1.892635677939758E-2</v>
      </c>
      <c r="D19" s="32">
        <v>-1.2490420614617803E-2</v>
      </c>
      <c r="E19" s="32">
        <v>-8.0537570586088902E-3</v>
      </c>
      <c r="F19" s="32">
        <v>-3.1937035237575517E-2</v>
      </c>
      <c r="G19" s="32">
        <v>-7.4043109965857834E-3</v>
      </c>
      <c r="H19" s="32">
        <v>-2.178380006834435E-2</v>
      </c>
      <c r="I19" s="64">
        <v>8.5163499240294982E-3</v>
      </c>
      <c r="J19" s="57"/>
      <c r="K19" s="46"/>
      <c r="L19" s="45"/>
    </row>
    <row r="20" spans="1:12" x14ac:dyDescent="0.25">
      <c r="A20" s="62"/>
      <c r="B20" s="84" t="s">
        <v>49</v>
      </c>
      <c r="C20" s="84"/>
      <c r="D20" s="84"/>
      <c r="E20" s="84"/>
      <c r="F20" s="84"/>
      <c r="G20" s="84"/>
      <c r="H20" s="84"/>
      <c r="I20" s="85"/>
      <c r="J20" s="32"/>
      <c r="K20" s="44"/>
      <c r="L20" s="45"/>
    </row>
    <row r="21" spans="1:12" x14ac:dyDescent="0.25">
      <c r="A21" s="65" t="s">
        <v>50</v>
      </c>
      <c r="B21" s="32">
        <v>-5.7791451541291172E-2</v>
      </c>
      <c r="C21" s="32">
        <v>-1.6294458439350068E-2</v>
      </c>
      <c r="D21" s="32">
        <v>-1.5740883686641283E-3</v>
      </c>
      <c r="E21" s="32">
        <v>-5.9574418051168143E-3</v>
      </c>
      <c r="F21" s="32">
        <v>-6.6425627280265909E-2</v>
      </c>
      <c r="G21" s="32">
        <v>-5.8177495603831675E-3</v>
      </c>
      <c r="H21" s="32">
        <v>-1.7517464591310206E-2</v>
      </c>
      <c r="I21" s="64">
        <v>1.329811705657824E-2</v>
      </c>
      <c r="J21" s="32"/>
      <c r="K21" s="44"/>
      <c r="L21" s="44"/>
    </row>
    <row r="22" spans="1:12" x14ac:dyDescent="0.25">
      <c r="A22" s="65" t="s">
        <v>51</v>
      </c>
      <c r="B22" s="32">
        <v>-5.5128731639815687E-2</v>
      </c>
      <c r="C22" s="32">
        <v>-8.6507528770085607E-3</v>
      </c>
      <c r="D22" s="32">
        <v>-1.1195586538927493E-2</v>
      </c>
      <c r="E22" s="32">
        <v>-6.4505401948148355E-3</v>
      </c>
      <c r="F22" s="32">
        <v>-2.3775908917140542E-2</v>
      </c>
      <c r="G22" s="32">
        <v>-9.7655889130832119E-3</v>
      </c>
      <c r="H22" s="32">
        <v>-1.9872292035476691E-2</v>
      </c>
      <c r="I22" s="64">
        <v>5.021887215721943E-3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-1.8030081939611642E-2</v>
      </c>
      <c r="C23" s="32">
        <v>9.3850359259363136E-2</v>
      </c>
      <c r="D23" s="32">
        <v>8.1650956892167503E-3</v>
      </c>
      <c r="E23" s="32">
        <v>2.4033335774918507E-2</v>
      </c>
      <c r="F23" s="32">
        <v>0.19144360212606415</v>
      </c>
      <c r="G23" s="32">
        <v>7.2214727100098131E-2</v>
      </c>
      <c r="H23" s="32">
        <v>-2.9766081395141697E-3</v>
      </c>
      <c r="I23" s="64">
        <v>5.3332539892570807E-2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-7.9291214683651967E-2</v>
      </c>
      <c r="C24" s="32">
        <v>4.4271040665631034E-3</v>
      </c>
      <c r="D24" s="32">
        <v>-4.3760212077762484E-3</v>
      </c>
      <c r="E24" s="32">
        <v>1.9131043012410309E-4</v>
      </c>
      <c r="F24" s="32">
        <v>-1.2226406479473595E-2</v>
      </c>
      <c r="G24" s="32">
        <v>2.4468441296851662E-2</v>
      </c>
      <c r="H24" s="32">
        <v>-1.7690243040318965E-2</v>
      </c>
      <c r="I24" s="64">
        <v>3.2615666929631582E-2</v>
      </c>
      <c r="J24" s="32"/>
      <c r="K24" s="44" t="s">
        <v>53</v>
      </c>
      <c r="L24" s="45">
        <v>90.96261075363455</v>
      </c>
    </row>
    <row r="25" spans="1:12" x14ac:dyDescent="0.25">
      <c r="A25" s="65" t="s">
        <v>55</v>
      </c>
      <c r="B25" s="32">
        <v>-4.666381913331874E-2</v>
      </c>
      <c r="C25" s="32">
        <v>-1.4173096946330621E-2</v>
      </c>
      <c r="D25" s="32">
        <v>-3.3173520340072926E-3</v>
      </c>
      <c r="E25" s="32">
        <v>-6.5442560413369044E-3</v>
      </c>
      <c r="F25" s="32">
        <v>-4.2340880631368649E-2</v>
      </c>
      <c r="G25" s="32">
        <v>2.710415766519203E-3</v>
      </c>
      <c r="H25" s="32">
        <v>-1.5094943110147918E-2</v>
      </c>
      <c r="I25" s="64">
        <v>2.046678960935E-2</v>
      </c>
      <c r="J25" s="32"/>
      <c r="K25" s="44" t="s">
        <v>54</v>
      </c>
      <c r="L25" s="45">
        <v>92.379139377092983</v>
      </c>
    </row>
    <row r="26" spans="1:12" x14ac:dyDescent="0.25">
      <c r="A26" s="65" t="s">
        <v>56</v>
      </c>
      <c r="B26" s="32">
        <v>-3.7606230373446015E-2</v>
      </c>
      <c r="C26" s="32">
        <v>-1.5499448359433399E-2</v>
      </c>
      <c r="D26" s="32">
        <v>-2.0510227471263187E-3</v>
      </c>
      <c r="E26" s="32">
        <v>-7.6871552841103474E-3</v>
      </c>
      <c r="F26" s="32">
        <v>-6.4875015534985536E-2</v>
      </c>
      <c r="G26" s="32">
        <v>-1.0448544985131258E-2</v>
      </c>
      <c r="H26" s="32">
        <v>-1.4390773977793203E-2</v>
      </c>
      <c r="I26" s="64">
        <v>7.7351263130511771E-3</v>
      </c>
      <c r="J26" s="32"/>
      <c r="K26" s="44" t="s">
        <v>55</v>
      </c>
      <c r="L26" s="45">
        <v>96.592588928785972</v>
      </c>
    </row>
    <row r="27" spans="1:12" ht="17.25" customHeight="1" x14ac:dyDescent="0.25">
      <c r="A27" s="65" t="s">
        <v>57</v>
      </c>
      <c r="B27" s="32">
        <v>-3.7233444909078539E-2</v>
      </c>
      <c r="C27" s="32">
        <v>-1.6481438941073567E-2</v>
      </c>
      <c r="D27" s="32">
        <v>-2.725630961598946E-3</v>
      </c>
      <c r="E27" s="32">
        <v>-7.3288207172095277E-3</v>
      </c>
      <c r="F27" s="32">
        <v>-6.2592498047886913E-2</v>
      </c>
      <c r="G27" s="32">
        <v>-1.8628147453519039E-2</v>
      </c>
      <c r="H27" s="32">
        <v>-1.5266628744905253E-2</v>
      </c>
      <c r="I27" s="64">
        <v>-3.943873058528391E-4</v>
      </c>
      <c r="J27" s="58"/>
      <c r="K27" s="48" t="s">
        <v>56</v>
      </c>
      <c r="L27" s="45">
        <v>97.642905706758981</v>
      </c>
    </row>
    <row r="28" spans="1:12" x14ac:dyDescent="0.25">
      <c r="A28" s="65" t="s">
        <v>58</v>
      </c>
      <c r="B28" s="32">
        <v>-6.2283126515648712E-2</v>
      </c>
      <c r="C28" s="32">
        <v>-2.5462371339381673E-2</v>
      </c>
      <c r="D28" s="32">
        <v>-1.0219563945262133E-2</v>
      </c>
      <c r="E28" s="32">
        <v>-1.001699923560484E-2</v>
      </c>
      <c r="F28" s="32">
        <v>-5.9283356515472674E-2</v>
      </c>
      <c r="G28" s="32">
        <v>-2.5029130456549753E-2</v>
      </c>
      <c r="H28" s="32">
        <v>-2.1540075996459462E-2</v>
      </c>
      <c r="I28" s="64">
        <v>-4.0071566752440946E-3</v>
      </c>
      <c r="J28" s="23"/>
      <c r="K28" s="41" t="s">
        <v>57</v>
      </c>
      <c r="L28" s="45">
        <v>97.866565101925289</v>
      </c>
    </row>
    <row r="29" spans="1:12" ht="15.75" thickBot="1" x14ac:dyDescent="0.3">
      <c r="A29" s="67" t="s">
        <v>59</v>
      </c>
      <c r="B29" s="68">
        <v>-0.1130737852762439</v>
      </c>
      <c r="C29" s="68">
        <v>-4.4698474689408574E-2</v>
      </c>
      <c r="D29" s="68">
        <v>-2.6246509124513873E-2</v>
      </c>
      <c r="E29" s="68">
        <v>-1.6362165239888538E-2</v>
      </c>
      <c r="F29" s="68">
        <v>-3.0402639449324642E-2</v>
      </c>
      <c r="G29" s="68">
        <v>-4.4074093066818087E-2</v>
      </c>
      <c r="H29" s="68">
        <v>-4.6032969221600273E-2</v>
      </c>
      <c r="I29" s="69">
        <v>-1.8476403359046434E-2</v>
      </c>
      <c r="J29" s="23"/>
      <c r="K29" s="41" t="s">
        <v>58</v>
      </c>
      <c r="L29" s="45">
        <v>96.427875466423515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93.205754127002265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96.497743335998749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92.351485545966909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94.767782765577749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95.501332328326612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95.679279411967769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94.084149900279783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91.295331711379262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96.892726618975303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92.366006483485307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94.932581732951576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95.881474859996629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96.128418029429213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93.814388098050586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89.118821742893061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86.686363386122991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91.531749392162936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96.831969909388548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97.862314225154762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97.922224935076457</v>
      </c>
    </row>
    <row r="58" spans="1:12" ht="15.4" customHeight="1" x14ac:dyDescent="0.25">
      <c r="K58" s="41" t="s">
        <v>58</v>
      </c>
      <c r="L58" s="45">
        <v>96.010930724917529</v>
      </c>
    </row>
    <row r="59" spans="1:12" ht="15.4" customHeight="1" x14ac:dyDescent="0.25">
      <c r="K59" s="41" t="s">
        <v>59</v>
      </c>
      <c r="L59" s="45">
        <v>92.316746223762507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93.913897197805213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92.925344077244404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96.496283471581421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97.360625167014177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97.376978225645345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95.421952291009447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90.738682185749468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94.470482447286813</v>
      </c>
    </row>
    <row r="72" spans="1:12" ht="15.4" customHeight="1" x14ac:dyDescent="0.25">
      <c r="K72" s="44" t="s">
        <v>54</v>
      </c>
      <c r="L72" s="45">
        <v>92.282488618060071</v>
      </c>
    </row>
    <row r="73" spans="1:12" ht="15.4" customHeight="1" x14ac:dyDescent="0.25">
      <c r="K73" s="44" t="s">
        <v>55</v>
      </c>
      <c r="L73" s="45">
        <v>95.703744345850893</v>
      </c>
    </row>
    <row r="74" spans="1:12" ht="15.4" customHeight="1" x14ac:dyDescent="0.25">
      <c r="K74" s="48" t="s">
        <v>56</v>
      </c>
      <c r="L74" s="45">
        <v>96.577948093667786</v>
      </c>
    </row>
    <row r="75" spans="1:12" ht="15.4" customHeight="1" x14ac:dyDescent="0.25">
      <c r="K75" s="41" t="s">
        <v>57</v>
      </c>
      <c r="L75" s="45">
        <v>96.425285774532227</v>
      </c>
    </row>
    <row r="76" spans="1:12" ht="15.4" customHeight="1" x14ac:dyDescent="0.25">
      <c r="K76" s="41" t="s">
        <v>58</v>
      </c>
      <c r="L76" s="45">
        <v>93.734758662798072</v>
      </c>
    </row>
    <row r="77" spans="1:12" ht="15.4" customHeight="1" x14ac:dyDescent="0.25">
      <c r="A77" s="35" t="s">
        <v>78</v>
      </c>
      <c r="K77" s="41" t="s">
        <v>59</v>
      </c>
      <c r="L77" s="45">
        <v>88.047865036291114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359.29</v>
      </c>
    </row>
    <row r="83" spans="1:12" ht="15.4" customHeight="1" x14ac:dyDescent="0.25">
      <c r="K83" s="44" t="s">
        <v>54</v>
      </c>
      <c r="L83" s="45">
        <v>1038.7</v>
      </c>
    </row>
    <row r="84" spans="1:12" ht="15.4" customHeight="1" x14ac:dyDescent="0.25">
      <c r="K84" s="44" t="s">
        <v>55</v>
      </c>
      <c r="L84" s="45">
        <v>1615.69</v>
      </c>
    </row>
    <row r="85" spans="1:12" ht="15.4" customHeight="1" x14ac:dyDescent="0.25">
      <c r="K85" s="48" t="s">
        <v>56</v>
      </c>
      <c r="L85" s="45">
        <v>1866.84</v>
      </c>
    </row>
    <row r="86" spans="1:12" ht="15.4" customHeight="1" x14ac:dyDescent="0.25">
      <c r="K86" s="41" t="s">
        <v>57</v>
      </c>
      <c r="L86" s="45">
        <v>1759.24</v>
      </c>
    </row>
    <row r="87" spans="1:12" ht="15.4" customHeight="1" x14ac:dyDescent="0.25">
      <c r="K87" s="41" t="s">
        <v>58</v>
      </c>
      <c r="L87" s="45">
        <v>1462.71</v>
      </c>
    </row>
    <row r="88" spans="1:12" ht="15.4" customHeight="1" x14ac:dyDescent="0.25">
      <c r="K88" s="41" t="s">
        <v>59</v>
      </c>
      <c r="L88" s="45">
        <v>1012.77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435.96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1114.4000000000001</v>
      </c>
    </row>
    <row r="93" spans="1:12" ht="16.149999999999999" customHeight="1" x14ac:dyDescent="0.25">
      <c r="K93" s="44" t="s">
        <v>55</v>
      </c>
      <c r="L93" s="45">
        <v>1623</v>
      </c>
    </row>
    <row r="94" spans="1:12" ht="16.149999999999999" customHeight="1" x14ac:dyDescent="0.25">
      <c r="K94" s="48" t="s">
        <v>56</v>
      </c>
      <c r="L94" s="45">
        <v>1813.91</v>
      </c>
    </row>
    <row r="95" spans="1:12" ht="16.149999999999999" customHeight="1" x14ac:dyDescent="0.25">
      <c r="K95" s="41" t="s">
        <v>57</v>
      </c>
      <c r="L95" s="45">
        <v>1712.93</v>
      </c>
    </row>
    <row r="96" spans="1:12" ht="16.149999999999999" customHeight="1" x14ac:dyDescent="0.25">
      <c r="A96" s="35"/>
      <c r="K96" s="41" t="s">
        <v>58</v>
      </c>
      <c r="L96" s="45">
        <v>1467.46</v>
      </c>
    </row>
    <row r="97" spans="1:12" ht="16.149999999999999" customHeight="1" x14ac:dyDescent="0.25">
      <c r="K97" s="41" t="s">
        <v>59</v>
      </c>
      <c r="L97" s="45">
        <v>1107.24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1089.6300000000001</v>
      </c>
    </row>
    <row r="103" spans="1:12" ht="16.149999999999999" customHeight="1" x14ac:dyDescent="0.25">
      <c r="K103" s="47" t="s">
        <v>13</v>
      </c>
      <c r="L103" s="51">
        <v>3616.49</v>
      </c>
    </row>
    <row r="104" spans="1:12" ht="16.149999999999999" customHeight="1" x14ac:dyDescent="0.25">
      <c r="K104" s="47" t="s">
        <v>14</v>
      </c>
      <c r="L104" s="51">
        <v>1640.46</v>
      </c>
    </row>
    <row r="105" spans="1:12" ht="16.149999999999999" customHeight="1" x14ac:dyDescent="0.25">
      <c r="K105" s="47" t="s">
        <v>15</v>
      </c>
      <c r="L105" s="51">
        <v>2146.4899999999998</v>
      </c>
    </row>
    <row r="106" spans="1:12" ht="16.149999999999999" customHeight="1" x14ac:dyDescent="0.25">
      <c r="K106" s="47" t="s">
        <v>16</v>
      </c>
      <c r="L106" s="51">
        <v>1740.97</v>
      </c>
    </row>
    <row r="107" spans="1:12" ht="16.149999999999999" customHeight="1" x14ac:dyDescent="0.25">
      <c r="K107" s="47" t="s">
        <v>17</v>
      </c>
      <c r="L107" s="51">
        <v>1771.63</v>
      </c>
    </row>
    <row r="108" spans="1:12" ht="16.149999999999999" customHeight="1" x14ac:dyDescent="0.25">
      <c r="K108" s="47" t="s">
        <v>18</v>
      </c>
      <c r="L108" s="51">
        <v>914.53</v>
      </c>
    </row>
    <row r="109" spans="1:12" ht="16.149999999999999" customHeight="1" x14ac:dyDescent="0.25">
      <c r="K109" s="47" t="s">
        <v>19</v>
      </c>
      <c r="L109" s="51">
        <v>675.02</v>
      </c>
    </row>
    <row r="110" spans="1:12" ht="16.149999999999999" customHeight="1" x14ac:dyDescent="0.25">
      <c r="K110" s="47" t="s">
        <v>20</v>
      </c>
      <c r="L110" s="51">
        <v>1655.57</v>
      </c>
    </row>
    <row r="111" spans="1:12" ht="16.149999999999999" customHeight="1" x14ac:dyDescent="0.25">
      <c r="K111" s="47" t="s">
        <v>21</v>
      </c>
      <c r="L111" s="51">
        <v>1936.2</v>
      </c>
    </row>
    <row r="112" spans="1:12" ht="16.149999999999999" customHeight="1" x14ac:dyDescent="0.25">
      <c r="A112" s="36"/>
      <c r="K112" s="47" t="s">
        <v>22</v>
      </c>
      <c r="L112" s="51">
        <v>2229.7199999999998</v>
      </c>
    </row>
    <row r="113" spans="1:12" ht="16.149999999999999" customHeight="1" x14ac:dyDescent="0.25">
      <c r="K113" s="47" t="s">
        <v>23</v>
      </c>
      <c r="L113" s="51">
        <v>1451.85</v>
      </c>
    </row>
    <row r="114" spans="1:12" ht="16.149999999999999" customHeight="1" x14ac:dyDescent="0.25">
      <c r="K114" s="47" t="s">
        <v>24</v>
      </c>
      <c r="L114" s="51">
        <v>1900.57</v>
      </c>
    </row>
    <row r="115" spans="1:12" ht="16.149999999999999" customHeight="1" x14ac:dyDescent="0.25">
      <c r="K115" s="47" t="s">
        <v>25</v>
      </c>
      <c r="L115" s="51">
        <v>1323.29</v>
      </c>
    </row>
    <row r="116" spans="1:12" ht="16.149999999999999" customHeight="1" x14ac:dyDescent="0.25">
      <c r="K116" s="47" t="s">
        <v>26</v>
      </c>
      <c r="L116" s="51">
        <v>1714.63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1328</v>
      </c>
    </row>
    <row r="118" spans="1:12" ht="16.149999999999999" customHeight="1" x14ac:dyDescent="0.25">
      <c r="K118" s="47" t="s">
        <v>28</v>
      </c>
      <c r="L118" s="51">
        <v>1278.26</v>
      </c>
    </row>
    <row r="119" spans="1:12" ht="16.149999999999999" customHeight="1" x14ac:dyDescent="0.25">
      <c r="K119" s="47" t="s">
        <v>29</v>
      </c>
      <c r="L119" s="51">
        <v>954.84</v>
      </c>
    </row>
    <row r="120" spans="1:12" ht="16.149999999999999" customHeight="1" x14ac:dyDescent="0.25">
      <c r="K120" s="47" t="s">
        <v>30</v>
      </c>
      <c r="L120" s="51">
        <v>1135.07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1124.04</v>
      </c>
    </row>
    <row r="123" spans="1:12" ht="16.149999999999999" customHeight="1" x14ac:dyDescent="0.25">
      <c r="K123" s="47" t="s">
        <v>13</v>
      </c>
      <c r="L123" s="51">
        <v>2874.84</v>
      </c>
    </row>
    <row r="124" spans="1:12" ht="16.149999999999999" customHeight="1" x14ac:dyDescent="0.25">
      <c r="K124" s="47" t="s">
        <v>14</v>
      </c>
      <c r="L124" s="51">
        <v>1591.67</v>
      </c>
    </row>
    <row r="125" spans="1:12" ht="16.149999999999999" customHeight="1" x14ac:dyDescent="0.25">
      <c r="K125" s="47" t="s">
        <v>15</v>
      </c>
      <c r="L125" s="51">
        <v>2142.08</v>
      </c>
    </row>
    <row r="126" spans="1:12" ht="16.149999999999999" customHeight="1" x14ac:dyDescent="0.25">
      <c r="K126" s="47" t="s">
        <v>16</v>
      </c>
      <c r="L126" s="51">
        <v>1708.72</v>
      </c>
    </row>
    <row r="127" spans="1:12" ht="16.149999999999999" customHeight="1" x14ac:dyDescent="0.25">
      <c r="K127" s="47" t="s">
        <v>17</v>
      </c>
      <c r="L127" s="51">
        <v>1718.99</v>
      </c>
    </row>
    <row r="128" spans="1:12" ht="16.149999999999999" customHeight="1" x14ac:dyDescent="0.25">
      <c r="K128" s="47" t="s">
        <v>18</v>
      </c>
      <c r="L128" s="51">
        <v>921.93</v>
      </c>
    </row>
    <row r="129" spans="11:12" ht="16.149999999999999" customHeight="1" x14ac:dyDescent="0.25">
      <c r="K129" s="47" t="s">
        <v>19</v>
      </c>
      <c r="L129" s="51">
        <v>723.06</v>
      </c>
    </row>
    <row r="130" spans="11:12" ht="16.149999999999999" customHeight="1" x14ac:dyDescent="0.25">
      <c r="K130" s="47" t="s">
        <v>20</v>
      </c>
      <c r="L130" s="51">
        <v>1622.64</v>
      </c>
    </row>
    <row r="131" spans="11:12" ht="16.149999999999999" customHeight="1" x14ac:dyDescent="0.25">
      <c r="K131" s="47" t="s">
        <v>21</v>
      </c>
      <c r="L131" s="51">
        <v>1914.76</v>
      </c>
    </row>
    <row r="132" spans="11:12" ht="16.149999999999999" customHeight="1" x14ac:dyDescent="0.25">
      <c r="K132" s="47" t="s">
        <v>22</v>
      </c>
      <c r="L132" s="51">
        <v>2063.4899999999998</v>
      </c>
    </row>
    <row r="133" spans="11:12" ht="16.149999999999999" customHeight="1" x14ac:dyDescent="0.25">
      <c r="K133" s="47" t="s">
        <v>23</v>
      </c>
      <c r="L133" s="51">
        <v>1410.31</v>
      </c>
    </row>
    <row r="134" spans="11:12" ht="16.149999999999999" customHeight="1" x14ac:dyDescent="0.25">
      <c r="K134" s="47" t="s">
        <v>24</v>
      </c>
      <c r="L134" s="51">
        <v>2061.86</v>
      </c>
    </row>
    <row r="135" spans="11:12" ht="16.149999999999999" customHeight="1" x14ac:dyDescent="0.25">
      <c r="K135" s="47" t="s">
        <v>25</v>
      </c>
      <c r="L135" s="51">
        <v>1374.37</v>
      </c>
    </row>
    <row r="136" spans="11:12" x14ac:dyDescent="0.25">
      <c r="K136" s="47" t="s">
        <v>26</v>
      </c>
      <c r="L136" s="51">
        <v>1664.87</v>
      </c>
    </row>
    <row r="137" spans="11:12" x14ac:dyDescent="0.25">
      <c r="K137" s="47" t="s">
        <v>27</v>
      </c>
      <c r="L137" s="51">
        <v>1394.94</v>
      </c>
    </row>
    <row r="138" spans="11:12" x14ac:dyDescent="0.25">
      <c r="K138" s="47" t="s">
        <v>28</v>
      </c>
      <c r="L138" s="51">
        <v>1293.22</v>
      </c>
    </row>
    <row r="139" spans="11:12" x14ac:dyDescent="0.25">
      <c r="K139" s="47" t="s">
        <v>29</v>
      </c>
      <c r="L139" s="51">
        <v>1129.3499999999999</v>
      </c>
    </row>
    <row r="140" spans="11:12" x14ac:dyDescent="0.25">
      <c r="K140" s="47" t="s">
        <v>30</v>
      </c>
      <c r="L140" s="51">
        <v>1218.56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1.3101141493702166E-2</v>
      </c>
    </row>
    <row r="145" spans="11:12" x14ac:dyDescent="0.25">
      <c r="K145" s="47" t="s">
        <v>13</v>
      </c>
      <c r="L145" s="44">
        <v>1.6859503696671795E-2</v>
      </c>
    </row>
    <row r="146" spans="11:12" x14ac:dyDescent="0.25">
      <c r="K146" s="47" t="s">
        <v>14</v>
      </c>
      <c r="L146" s="44">
        <v>6.8375181953762965E-2</v>
      </c>
    </row>
    <row r="147" spans="11:12" x14ac:dyDescent="0.25">
      <c r="K147" s="47" t="s">
        <v>15</v>
      </c>
      <c r="L147" s="44">
        <v>1.0215385634689829E-2</v>
      </c>
    </row>
    <row r="148" spans="11:12" x14ac:dyDescent="0.25">
      <c r="K148" s="47" t="s">
        <v>16</v>
      </c>
      <c r="L148" s="44">
        <v>6.6323634747990218E-2</v>
      </c>
    </row>
    <row r="149" spans="11:12" x14ac:dyDescent="0.25">
      <c r="K149" s="47" t="s">
        <v>17</v>
      </c>
      <c r="L149" s="44">
        <v>4.6084851932199092E-2</v>
      </c>
    </row>
    <row r="150" spans="11:12" x14ac:dyDescent="0.25">
      <c r="K150" s="47" t="s">
        <v>18</v>
      </c>
      <c r="L150" s="44">
        <v>0.10131418919840962</v>
      </c>
    </row>
    <row r="151" spans="11:12" x14ac:dyDescent="0.25">
      <c r="K151" s="47" t="s">
        <v>19</v>
      </c>
      <c r="L151" s="44">
        <v>7.0875831561753602E-2</v>
      </c>
    </row>
    <row r="152" spans="11:12" x14ac:dyDescent="0.25">
      <c r="K152" s="47" t="s">
        <v>20</v>
      </c>
      <c r="L152" s="44">
        <v>4.0472860032229593E-2</v>
      </c>
    </row>
    <row r="153" spans="11:12" x14ac:dyDescent="0.25">
      <c r="K153" s="47" t="s">
        <v>21</v>
      </c>
      <c r="L153" s="44">
        <v>1.4426520607372413E-2</v>
      </c>
    </row>
    <row r="154" spans="11:12" x14ac:dyDescent="0.25">
      <c r="K154" s="47" t="s">
        <v>22</v>
      </c>
      <c r="L154" s="44">
        <v>3.9748291843906991E-2</v>
      </c>
    </row>
    <row r="155" spans="11:12" x14ac:dyDescent="0.25">
      <c r="K155" s="47" t="s">
        <v>23</v>
      </c>
      <c r="L155" s="44">
        <v>2.1480119925022863E-2</v>
      </c>
    </row>
    <row r="156" spans="11:12" x14ac:dyDescent="0.25">
      <c r="K156" s="47" t="s">
        <v>24</v>
      </c>
      <c r="L156" s="44">
        <v>8.3692190182632784E-2</v>
      </c>
    </row>
    <row r="157" spans="11:12" x14ac:dyDescent="0.25">
      <c r="K157" s="47" t="s">
        <v>25</v>
      </c>
      <c r="L157" s="44">
        <v>6.8287657805803495E-2</v>
      </c>
    </row>
    <row r="158" spans="11:12" x14ac:dyDescent="0.25">
      <c r="K158" s="47" t="s">
        <v>26</v>
      </c>
      <c r="L158" s="44">
        <v>6.1722217364998E-2</v>
      </c>
    </row>
    <row r="159" spans="11:12" x14ac:dyDescent="0.25">
      <c r="K159" s="47" t="s">
        <v>27</v>
      </c>
      <c r="L159" s="44">
        <v>8.2012573549694281E-2</v>
      </c>
    </row>
    <row r="160" spans="11:12" x14ac:dyDescent="0.25">
      <c r="K160" s="47" t="s">
        <v>28</v>
      </c>
      <c r="L160" s="44">
        <v>0.14342440958139083</v>
      </c>
    </row>
    <row r="161" spans="11:12" x14ac:dyDescent="0.25">
      <c r="K161" s="47" t="s">
        <v>29</v>
      </c>
      <c r="L161" s="44">
        <v>1.6624506064999951E-2</v>
      </c>
    </row>
    <row r="162" spans="11:12" x14ac:dyDescent="0.25">
      <c r="K162" s="47" t="s">
        <v>30</v>
      </c>
      <c r="L162" s="44">
        <v>3.4424847296242608E-2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1.2441613221171075E-2</v>
      </c>
    </row>
    <row r="165" spans="11:12" x14ac:dyDescent="0.25">
      <c r="K165" s="47" t="s">
        <v>13</v>
      </c>
      <c r="L165" s="44">
        <v>1.739253757366176E-2</v>
      </c>
    </row>
    <row r="166" spans="11:12" x14ac:dyDescent="0.25">
      <c r="K166" s="47" t="s">
        <v>14</v>
      </c>
      <c r="L166" s="44">
        <v>6.933764523306167E-2</v>
      </c>
    </row>
    <row r="167" spans="11:12" x14ac:dyDescent="0.25">
      <c r="K167" s="47" t="s">
        <v>15</v>
      </c>
      <c r="L167" s="44">
        <v>1.1150381569576911E-2</v>
      </c>
    </row>
    <row r="168" spans="11:12" x14ac:dyDescent="0.25">
      <c r="K168" s="47" t="s">
        <v>16</v>
      </c>
      <c r="L168" s="44">
        <v>6.5420641508609143E-2</v>
      </c>
    </row>
    <row r="169" spans="11:12" x14ac:dyDescent="0.25">
      <c r="K169" s="47" t="s">
        <v>17</v>
      </c>
      <c r="L169" s="44">
        <v>4.634837511729583E-2</v>
      </c>
    </row>
    <row r="170" spans="11:12" x14ac:dyDescent="0.25">
      <c r="K170" s="47" t="s">
        <v>18</v>
      </c>
      <c r="L170" s="44">
        <v>0.10451554922077255</v>
      </c>
    </row>
    <row r="171" spans="11:12" x14ac:dyDescent="0.25">
      <c r="K171" s="47" t="s">
        <v>19</v>
      </c>
      <c r="L171" s="44">
        <v>6.1511262567549227E-2</v>
      </c>
    </row>
    <row r="172" spans="11:12" x14ac:dyDescent="0.25">
      <c r="K172" s="47" t="s">
        <v>20</v>
      </c>
      <c r="L172" s="44">
        <v>4.0020008228985181E-2</v>
      </c>
    </row>
    <row r="173" spans="11:12" x14ac:dyDescent="0.25">
      <c r="K173" s="47" t="s">
        <v>21</v>
      </c>
      <c r="L173" s="44">
        <v>1.4132383522538096E-2</v>
      </c>
    </row>
    <row r="174" spans="11:12" x14ac:dyDescent="0.25">
      <c r="K174" s="47" t="s">
        <v>22</v>
      </c>
      <c r="L174" s="44">
        <v>4.250674412091076E-2</v>
      </c>
    </row>
    <row r="175" spans="11:12" x14ac:dyDescent="0.25">
      <c r="K175" s="47" t="s">
        <v>23</v>
      </c>
      <c r="L175" s="44">
        <v>2.0665602924663583E-2</v>
      </c>
    </row>
    <row r="176" spans="11:12" x14ac:dyDescent="0.25">
      <c r="K176" s="47" t="s">
        <v>24</v>
      </c>
      <c r="L176" s="44">
        <v>8.3708023661227815E-2</v>
      </c>
    </row>
    <row r="177" spans="9:12" x14ac:dyDescent="0.25">
      <c r="K177" s="47" t="s">
        <v>25</v>
      </c>
      <c r="L177" s="44">
        <v>6.6088877525137632E-2</v>
      </c>
    </row>
    <row r="178" spans="9:12" x14ac:dyDescent="0.25">
      <c r="K178" s="47" t="s">
        <v>26</v>
      </c>
      <c r="L178" s="44">
        <v>6.4834482049311332E-2</v>
      </c>
    </row>
    <row r="179" spans="9:12" x14ac:dyDescent="0.25">
      <c r="K179" s="47" t="s">
        <v>27</v>
      </c>
      <c r="L179" s="44">
        <v>8.3119898702211037E-2</v>
      </c>
    </row>
    <row r="180" spans="9:12" x14ac:dyDescent="0.25">
      <c r="K180" s="47" t="s">
        <v>28</v>
      </c>
      <c r="L180" s="44">
        <v>0.147746490284795</v>
      </c>
    </row>
    <row r="181" spans="9:12" x14ac:dyDescent="0.25">
      <c r="K181" s="47" t="s">
        <v>29</v>
      </c>
      <c r="L181" s="44">
        <v>1.4740637909711382E-2</v>
      </c>
    </row>
    <row r="182" spans="9:12" x14ac:dyDescent="0.25">
      <c r="K182" s="47" t="s">
        <v>30</v>
      </c>
      <c r="L182" s="44">
        <v>3.371872377392212E-2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-0.10330153439457501</v>
      </c>
    </row>
    <row r="186" spans="9:12" x14ac:dyDescent="0.25">
      <c r="K186" s="47" t="s">
        <v>13</v>
      </c>
      <c r="L186" s="44">
        <v>-2.5914604533808228E-2</v>
      </c>
    </row>
    <row r="187" spans="9:12" x14ac:dyDescent="0.25">
      <c r="K187" s="47" t="s">
        <v>14</v>
      </c>
      <c r="L187" s="44">
        <v>-4.2476456581283739E-2</v>
      </c>
    </row>
    <row r="188" spans="9:12" x14ac:dyDescent="0.25">
      <c r="K188" s="47" t="s">
        <v>15</v>
      </c>
      <c r="L188" s="44">
        <v>3.0656225528582715E-2</v>
      </c>
    </row>
    <row r="189" spans="9:12" x14ac:dyDescent="0.25">
      <c r="K189" s="47" t="s">
        <v>16</v>
      </c>
      <c r="L189" s="44">
        <v>-6.8623347064340812E-2</v>
      </c>
    </row>
    <row r="190" spans="9:12" x14ac:dyDescent="0.25">
      <c r="K190" s="47" t="s">
        <v>17</v>
      </c>
      <c r="L190" s="44">
        <v>-5.0368341838870623E-2</v>
      </c>
    </row>
    <row r="191" spans="9:12" x14ac:dyDescent="0.25">
      <c r="K191" s="47" t="s">
        <v>18</v>
      </c>
      <c r="L191" s="44">
        <v>-2.5931494582584036E-2</v>
      </c>
    </row>
    <row r="192" spans="9:12" x14ac:dyDescent="0.25">
      <c r="K192" s="47" t="s">
        <v>19</v>
      </c>
      <c r="L192" s="44">
        <v>-0.18052569310092537</v>
      </c>
    </row>
    <row r="193" spans="11:12" x14ac:dyDescent="0.25">
      <c r="K193" s="47" t="s">
        <v>20</v>
      </c>
      <c r="L193" s="44">
        <v>-6.6332705499360545E-2</v>
      </c>
    </row>
    <row r="194" spans="11:12" x14ac:dyDescent="0.25">
      <c r="K194" s="47" t="s">
        <v>21</v>
      </c>
      <c r="L194" s="44">
        <v>-7.5019277061275647E-2</v>
      </c>
    </row>
    <row r="195" spans="11:12" x14ac:dyDescent="0.25">
      <c r="K195" s="47" t="s">
        <v>22</v>
      </c>
      <c r="L195" s="44">
        <v>9.7601757779666176E-3</v>
      </c>
    </row>
    <row r="196" spans="11:12" x14ac:dyDescent="0.25">
      <c r="K196" s="47" t="s">
        <v>23</v>
      </c>
      <c r="L196" s="44">
        <v>-9.1572555205047257E-2</v>
      </c>
    </row>
    <row r="197" spans="11:12" x14ac:dyDescent="0.25">
      <c r="K197" s="47" t="s">
        <v>24</v>
      </c>
      <c r="L197" s="44">
        <v>-5.5589030713507404E-2</v>
      </c>
    </row>
    <row r="198" spans="11:12" x14ac:dyDescent="0.25">
      <c r="K198" s="47" t="s">
        <v>25</v>
      </c>
      <c r="L198" s="44">
        <v>-8.6170810363836892E-2</v>
      </c>
    </row>
    <row r="199" spans="11:12" x14ac:dyDescent="0.25">
      <c r="K199" s="47" t="s">
        <v>26</v>
      </c>
      <c r="L199" s="44">
        <v>-8.1559470478990148E-3</v>
      </c>
    </row>
    <row r="200" spans="11:12" x14ac:dyDescent="0.25">
      <c r="K200" s="47" t="s">
        <v>27</v>
      </c>
      <c r="L200" s="44">
        <v>-4.3018741479580735E-2</v>
      </c>
    </row>
    <row r="201" spans="11:12" x14ac:dyDescent="0.25">
      <c r="K201" s="47" t="s">
        <v>28</v>
      </c>
      <c r="L201" s="44">
        <v>-2.7313317270088344E-2</v>
      </c>
    </row>
    <row r="202" spans="11:12" x14ac:dyDescent="0.25">
      <c r="K202" s="47" t="s">
        <v>29</v>
      </c>
      <c r="L202" s="44">
        <v>-0.16276688971162667</v>
      </c>
    </row>
    <row r="203" spans="11:12" x14ac:dyDescent="0.25">
      <c r="K203" s="47" t="s">
        <v>30</v>
      </c>
      <c r="L203" s="44">
        <v>-7.5135789778723039E-2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-3.8944920930662263E-2</v>
      </c>
    </row>
    <row r="206" spans="11:12" x14ac:dyDescent="0.25">
      <c r="K206" s="47" t="s">
        <v>13</v>
      </c>
      <c r="L206" s="44">
        <v>1.569567646853387E-2</v>
      </c>
    </row>
    <row r="207" spans="11:12" x14ac:dyDescent="0.25">
      <c r="K207" s="47" t="s">
        <v>14</v>
      </c>
      <c r="L207" s="44">
        <v>2.0327627931535197E-2</v>
      </c>
    </row>
    <row r="208" spans="11:12" x14ac:dyDescent="0.25">
      <c r="K208" s="47" t="s">
        <v>15</v>
      </c>
      <c r="L208" s="44">
        <v>2.0204638098799022E-2</v>
      </c>
    </row>
    <row r="209" spans="11:12" x14ac:dyDescent="0.25">
      <c r="K209" s="47" t="s">
        <v>16</v>
      </c>
      <c r="L209" s="44">
        <v>-1.9243958526647065E-2</v>
      </c>
    </row>
    <row r="210" spans="11:12" x14ac:dyDescent="0.25">
      <c r="K210" s="47" t="s">
        <v>17</v>
      </c>
      <c r="L210" s="44">
        <v>1.377282270072544E-2</v>
      </c>
    </row>
    <row r="211" spans="11:12" x14ac:dyDescent="0.25">
      <c r="K211" s="47" t="s">
        <v>18</v>
      </c>
      <c r="L211" s="44">
        <v>1.2199167160565905E-2</v>
      </c>
    </row>
    <row r="212" spans="11:12" x14ac:dyDescent="0.25">
      <c r="K212" s="47" t="s">
        <v>19</v>
      </c>
      <c r="L212" s="44">
        <v>-6.7660307941886932E-3</v>
      </c>
    </row>
    <row r="213" spans="11:12" x14ac:dyDescent="0.25">
      <c r="K213" s="47" t="s">
        <v>20</v>
      </c>
      <c r="L213" s="44">
        <v>-1.4483245711329751E-3</v>
      </c>
    </row>
    <row r="214" spans="11:12" x14ac:dyDescent="0.25">
      <c r="K214" s="47" t="s">
        <v>21</v>
      </c>
      <c r="L214" s="44">
        <v>1.1746548217917097E-2</v>
      </c>
    </row>
    <row r="215" spans="11:12" x14ac:dyDescent="0.25">
      <c r="K215" s="47" t="s">
        <v>22</v>
      </c>
      <c r="L215" s="44">
        <v>1.9899988520920564E-2</v>
      </c>
    </row>
    <row r="216" spans="11:12" x14ac:dyDescent="0.25">
      <c r="K216" s="47" t="s">
        <v>23</v>
      </c>
      <c r="L216" s="44">
        <v>-1.0478058558236025E-2</v>
      </c>
    </row>
    <row r="217" spans="11:12" x14ac:dyDescent="0.25">
      <c r="K217" s="47" t="s">
        <v>24</v>
      </c>
      <c r="L217" s="44">
        <v>-2.3275853876418839E-3</v>
      </c>
    </row>
    <row r="218" spans="11:12" x14ac:dyDescent="0.25">
      <c r="K218" s="47" t="s">
        <v>25</v>
      </c>
      <c r="L218" s="44">
        <v>-1.8445439540512365E-2</v>
      </c>
    </row>
    <row r="219" spans="11:12" x14ac:dyDescent="0.25">
      <c r="K219" s="47" t="s">
        <v>26</v>
      </c>
      <c r="L219" s="44">
        <v>-7.394660746030679E-3</v>
      </c>
    </row>
    <row r="220" spans="11:12" x14ac:dyDescent="0.25">
      <c r="K220" s="47" t="s">
        <v>27</v>
      </c>
      <c r="L220" s="44">
        <v>-7.0547332751499381E-3</v>
      </c>
    </row>
    <row r="221" spans="11:12" x14ac:dyDescent="0.25">
      <c r="K221" s="47" t="s">
        <v>28</v>
      </c>
      <c r="L221" s="44">
        <v>-3.718798186029415E-2</v>
      </c>
    </row>
    <row r="222" spans="11:12" x14ac:dyDescent="0.25">
      <c r="K222" s="47" t="s">
        <v>29</v>
      </c>
      <c r="L222" s="44">
        <v>2.1691144976995425E-2</v>
      </c>
    </row>
    <row r="223" spans="11:12" x14ac:dyDescent="0.25">
      <c r="K223" s="47" t="s">
        <v>30</v>
      </c>
      <c r="L223" s="44">
        <v>-2.3956942464931297E-2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99.344613533360203</v>
      </c>
    </row>
    <row r="267" spans="11:12" x14ac:dyDescent="0.25">
      <c r="K267" s="70">
        <v>43918</v>
      </c>
      <c r="L267" s="45">
        <v>96.490592236382213</v>
      </c>
    </row>
    <row r="268" spans="11:12" x14ac:dyDescent="0.25">
      <c r="K268" s="70">
        <v>43925</v>
      </c>
      <c r="L268" s="45">
        <v>93.818790568736617</v>
      </c>
    </row>
    <row r="269" spans="11:12" x14ac:dyDescent="0.25">
      <c r="K269" s="70">
        <v>43932</v>
      </c>
      <c r="L269" s="45">
        <v>91.996133126675957</v>
      </c>
    </row>
    <row r="270" spans="11:12" x14ac:dyDescent="0.25">
      <c r="K270" s="70">
        <v>43939</v>
      </c>
      <c r="L270" s="45">
        <v>91.451347067221093</v>
      </c>
    </row>
    <row r="271" spans="11:12" x14ac:dyDescent="0.25">
      <c r="K271" s="70">
        <v>43946</v>
      </c>
      <c r="L271" s="45">
        <v>91.737927478996795</v>
      </c>
    </row>
    <row r="272" spans="11:12" x14ac:dyDescent="0.25">
      <c r="K272" s="70">
        <v>43953</v>
      </c>
      <c r="L272" s="45">
        <v>92.109020455146279</v>
      </c>
    </row>
    <row r="273" spans="11:12" x14ac:dyDescent="0.25">
      <c r="K273" s="70">
        <v>43960</v>
      </c>
      <c r="L273" s="45">
        <v>92.628885660429461</v>
      </c>
    </row>
    <row r="274" spans="11:12" x14ac:dyDescent="0.25">
      <c r="K274" s="70">
        <v>43967</v>
      </c>
      <c r="L274" s="45">
        <v>93.157870317258102</v>
      </c>
    </row>
    <row r="275" spans="11:12" x14ac:dyDescent="0.25">
      <c r="K275" s="70">
        <v>43974</v>
      </c>
      <c r="L275" s="45">
        <v>93.449259851572222</v>
      </c>
    </row>
    <row r="276" spans="11:12" x14ac:dyDescent="0.25">
      <c r="K276" s="70">
        <v>43981</v>
      </c>
      <c r="L276" s="45">
        <v>94.006478104516816</v>
      </c>
    </row>
    <row r="277" spans="11:12" x14ac:dyDescent="0.25">
      <c r="K277" s="70">
        <v>43988</v>
      </c>
      <c r="L277" s="45">
        <v>94.942120657402342</v>
      </c>
    </row>
    <row r="278" spans="11:12" x14ac:dyDescent="0.25">
      <c r="K278" s="70">
        <v>43995</v>
      </c>
      <c r="L278" s="45">
        <v>95.44326698846065</v>
      </c>
    </row>
    <row r="279" spans="11:12" x14ac:dyDescent="0.25">
      <c r="K279" s="70">
        <v>44002</v>
      </c>
      <c r="L279" s="45">
        <v>95.785354650200333</v>
      </c>
    </row>
    <row r="280" spans="11:12" x14ac:dyDescent="0.25">
      <c r="K280" s="70">
        <v>44009</v>
      </c>
      <c r="L280" s="45">
        <v>95.571409870032284</v>
      </c>
    </row>
    <row r="281" spans="11:12" x14ac:dyDescent="0.25">
      <c r="K281" s="70">
        <v>44016</v>
      </c>
      <c r="L281" s="45">
        <v>95.032552865761772</v>
      </c>
    </row>
    <row r="282" spans="11:12" x14ac:dyDescent="0.25">
      <c r="K282" s="70">
        <v>44023</v>
      </c>
      <c r="L282" s="45">
        <v>94.423233275664657</v>
      </c>
    </row>
    <row r="283" spans="11:12" x14ac:dyDescent="0.25">
      <c r="K283" s="70" t="s">
        <v>69</v>
      </c>
      <c r="L283" s="45" t="s">
        <v>69</v>
      </c>
    </row>
    <row r="284" spans="11:12" x14ac:dyDescent="0.25">
      <c r="K284" s="70" t="s">
        <v>69</v>
      </c>
      <c r="L284" s="45" t="s">
        <v>69</v>
      </c>
    </row>
    <row r="285" spans="11:12" x14ac:dyDescent="0.25">
      <c r="K285" s="70" t="s">
        <v>69</v>
      </c>
      <c r="L285" s="45" t="s">
        <v>69</v>
      </c>
    </row>
    <row r="286" spans="11:12" x14ac:dyDescent="0.25">
      <c r="K286" s="70" t="s">
        <v>69</v>
      </c>
      <c r="L286" s="45" t="s">
        <v>69</v>
      </c>
    </row>
    <row r="287" spans="11:12" x14ac:dyDescent="0.25">
      <c r="K287" s="70" t="s">
        <v>69</v>
      </c>
      <c r="L287" s="45" t="s">
        <v>69</v>
      </c>
    </row>
    <row r="288" spans="11:12" x14ac:dyDescent="0.25">
      <c r="K288" s="70" t="s">
        <v>69</v>
      </c>
      <c r="L288" s="45" t="s">
        <v>69</v>
      </c>
    </row>
    <row r="289" spans="11:12" x14ac:dyDescent="0.25">
      <c r="K289" s="70" t="s">
        <v>69</v>
      </c>
      <c r="L289" s="45" t="s">
        <v>69</v>
      </c>
    </row>
    <row r="290" spans="11:12" x14ac:dyDescent="0.25">
      <c r="K290" s="70" t="s">
        <v>69</v>
      </c>
      <c r="L290" s="45" t="s">
        <v>69</v>
      </c>
    </row>
    <row r="291" spans="11:12" x14ac:dyDescent="0.25">
      <c r="K291" s="70" t="s">
        <v>69</v>
      </c>
      <c r="L291" s="45" t="s">
        <v>69</v>
      </c>
    </row>
    <row r="292" spans="11:12" x14ac:dyDescent="0.25">
      <c r="K292" s="70" t="s">
        <v>69</v>
      </c>
      <c r="L292" s="45" t="s">
        <v>69</v>
      </c>
    </row>
    <row r="293" spans="11:12" x14ac:dyDescent="0.25">
      <c r="K293" s="70" t="s">
        <v>69</v>
      </c>
      <c r="L293" s="45" t="s">
        <v>69</v>
      </c>
    </row>
    <row r="294" spans="11:12" x14ac:dyDescent="0.25">
      <c r="K294" s="70" t="s">
        <v>69</v>
      </c>
      <c r="L294" s="45" t="s">
        <v>69</v>
      </c>
    </row>
    <row r="295" spans="11:12" x14ac:dyDescent="0.25">
      <c r="K295" s="70" t="s">
        <v>69</v>
      </c>
      <c r="L295" s="45" t="s">
        <v>69</v>
      </c>
    </row>
    <row r="296" spans="11:12" x14ac:dyDescent="0.25">
      <c r="K296" s="70" t="s">
        <v>69</v>
      </c>
      <c r="L296" s="45" t="s">
        <v>69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99.742997469770472</v>
      </c>
    </row>
    <row r="309" spans="11:12" x14ac:dyDescent="0.25">
      <c r="K309" s="70">
        <v>43918</v>
      </c>
      <c r="L309" s="45">
        <v>98.481402333950882</v>
      </c>
    </row>
    <row r="310" spans="11:12" x14ac:dyDescent="0.25">
      <c r="K310" s="70">
        <v>43925</v>
      </c>
      <c r="L310" s="45">
        <v>96.778068174048812</v>
      </c>
    </row>
    <row r="311" spans="11:12" x14ac:dyDescent="0.25">
      <c r="K311" s="70">
        <v>43932</v>
      </c>
      <c r="L311" s="45">
        <v>94.184424371038602</v>
      </c>
    </row>
    <row r="312" spans="11:12" x14ac:dyDescent="0.25">
      <c r="K312" s="70">
        <v>43939</v>
      </c>
      <c r="L312" s="45">
        <v>94.031927560041169</v>
      </c>
    </row>
    <row r="313" spans="11:12" x14ac:dyDescent="0.25">
      <c r="K313" s="70">
        <v>43946</v>
      </c>
      <c r="L313" s="45">
        <v>94.241435184793275</v>
      </c>
    </row>
    <row r="314" spans="11:12" x14ac:dyDescent="0.25">
      <c r="K314" s="70">
        <v>43953</v>
      </c>
      <c r="L314" s="45">
        <v>94.688828032792742</v>
      </c>
    </row>
    <row r="315" spans="11:12" x14ac:dyDescent="0.25">
      <c r="K315" s="70">
        <v>43960</v>
      </c>
      <c r="L315" s="45">
        <v>93.316477150289231</v>
      </c>
    </row>
    <row r="316" spans="11:12" x14ac:dyDescent="0.25">
      <c r="K316" s="70">
        <v>43967</v>
      </c>
      <c r="L316" s="45">
        <v>92.67039347821985</v>
      </c>
    </row>
    <row r="317" spans="11:12" x14ac:dyDescent="0.25">
      <c r="K317" s="70">
        <v>43974</v>
      </c>
      <c r="L317" s="45">
        <v>92.260204868010547</v>
      </c>
    </row>
    <row r="318" spans="11:12" x14ac:dyDescent="0.25">
      <c r="K318" s="70">
        <v>43981</v>
      </c>
      <c r="L318" s="45">
        <v>93.551638983636991</v>
      </c>
    </row>
    <row r="319" spans="11:12" x14ac:dyDescent="0.25">
      <c r="K319" s="70">
        <v>43988</v>
      </c>
      <c r="L319" s="45">
        <v>95.150226861208182</v>
      </c>
    </row>
    <row r="320" spans="11:12" x14ac:dyDescent="0.25">
      <c r="K320" s="70">
        <v>43995</v>
      </c>
      <c r="L320" s="45">
        <v>95.811462147103725</v>
      </c>
    </row>
    <row r="321" spans="11:12" x14ac:dyDescent="0.25">
      <c r="K321" s="70">
        <v>44002</v>
      </c>
      <c r="L321" s="45">
        <v>96.851371056527498</v>
      </c>
    </row>
    <row r="322" spans="11:12" x14ac:dyDescent="0.25">
      <c r="K322" s="70">
        <v>44009</v>
      </c>
      <c r="L322" s="45">
        <v>95.973604554059321</v>
      </c>
    </row>
    <row r="323" spans="11:12" x14ac:dyDescent="0.25">
      <c r="K323" s="70">
        <v>44016</v>
      </c>
      <c r="L323" s="45">
        <v>96.971141757885434</v>
      </c>
    </row>
    <row r="324" spans="11:12" x14ac:dyDescent="0.25">
      <c r="K324" s="70">
        <v>44023</v>
      </c>
      <c r="L324" s="45">
        <v>95.167486090991559</v>
      </c>
    </row>
    <row r="325" spans="11:12" x14ac:dyDescent="0.25">
      <c r="K325" s="70" t="s">
        <v>69</v>
      </c>
      <c r="L325" s="45" t="s">
        <v>69</v>
      </c>
    </row>
    <row r="326" spans="11:12" x14ac:dyDescent="0.25">
      <c r="K326" s="70" t="s">
        <v>69</v>
      </c>
      <c r="L326" s="45" t="s">
        <v>69</v>
      </c>
    </row>
    <row r="327" spans="11:12" x14ac:dyDescent="0.25">
      <c r="K327" s="70" t="s">
        <v>69</v>
      </c>
      <c r="L327" s="45" t="s">
        <v>69</v>
      </c>
    </row>
    <row r="328" spans="11:12" x14ac:dyDescent="0.25">
      <c r="K328" s="70" t="s">
        <v>69</v>
      </c>
      <c r="L328" s="45" t="s">
        <v>69</v>
      </c>
    </row>
    <row r="329" spans="11:12" x14ac:dyDescent="0.25">
      <c r="K329" s="70" t="s">
        <v>69</v>
      </c>
      <c r="L329" s="45" t="s">
        <v>69</v>
      </c>
    </row>
    <row r="330" spans="11:12" x14ac:dyDescent="0.25">
      <c r="K330" s="70" t="s">
        <v>69</v>
      </c>
      <c r="L330" s="45" t="s">
        <v>69</v>
      </c>
    </row>
    <row r="331" spans="11:12" x14ac:dyDescent="0.25">
      <c r="K331" s="70" t="s">
        <v>69</v>
      </c>
      <c r="L331" s="45" t="s">
        <v>69</v>
      </c>
    </row>
    <row r="332" spans="11:12" x14ac:dyDescent="0.25">
      <c r="K332" s="70" t="s">
        <v>69</v>
      </c>
      <c r="L332" s="45" t="s">
        <v>69</v>
      </c>
    </row>
    <row r="333" spans="11:12" x14ac:dyDescent="0.25">
      <c r="K333" s="70" t="s">
        <v>69</v>
      </c>
      <c r="L333" s="45" t="s">
        <v>69</v>
      </c>
    </row>
    <row r="334" spans="11:12" x14ac:dyDescent="0.25">
      <c r="K334" s="70" t="s">
        <v>69</v>
      </c>
      <c r="L334" s="45" t="s">
        <v>69</v>
      </c>
    </row>
    <row r="335" spans="11:12" x14ac:dyDescent="0.25">
      <c r="K335" s="70" t="s">
        <v>69</v>
      </c>
      <c r="L335" s="45" t="s">
        <v>69</v>
      </c>
    </row>
    <row r="336" spans="11:12" x14ac:dyDescent="0.25">
      <c r="K336" s="70" t="s">
        <v>69</v>
      </c>
      <c r="L336" s="45" t="s">
        <v>69</v>
      </c>
    </row>
    <row r="337" spans="11:12" x14ac:dyDescent="0.25">
      <c r="K337" s="70" t="s">
        <v>69</v>
      </c>
      <c r="L337" s="45" t="s">
        <v>69</v>
      </c>
    </row>
    <row r="338" spans="11:12" x14ac:dyDescent="0.25">
      <c r="K338" s="70" t="s">
        <v>69</v>
      </c>
      <c r="L338" s="45" t="s">
        <v>69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2020-06-12T03:18:10Z</dcterms:created>
  <dcterms:modified xsi:type="dcterms:W3CDTF">2020-07-24T04:21:43Z</dcterms:modified>
</cp:coreProperties>
</file>