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 codeName="ThisWorkbook"/>
  <xr:revisionPtr revIDLastSave="0" documentId="13_ncr:1_{7A890A9B-7178-4964-8F65-D3608E15129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ents" sheetId="2" r:id="rId1"/>
    <sheet name="National Spotlight" sheetId="74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74" l="1"/>
  <c r="B8" i="74"/>
  <c r="F8" i="74"/>
  <c r="A92" i="74"/>
  <c r="H8" i="74" l="1"/>
  <c r="D8" i="74"/>
  <c r="G8" i="74"/>
  <c r="C8" i="74"/>
  <c r="I8" i="74"/>
  <c r="E8" i="74"/>
</calcChain>
</file>

<file path=xl/sharedStrings.xml><?xml version="1.0" encoding="utf-8"?>
<sst xmlns="http://schemas.openxmlformats.org/spreadsheetml/2006/main" count="581" uniqueCount="87">
  <si>
    <t xml:space="preserve">            Australian Bureau of Statistics</t>
  </si>
  <si>
    <t>Australia</t>
  </si>
  <si>
    <t>Weekly Payroll Jobs and Wages in Australia - National level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</si>
  <si>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</si>
  <si>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</si>
  <si>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</si>
  <si>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</si>
  <si>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</si>
  <si>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</si>
  <si>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</si>
  <si>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</si>
  <si>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</si>
  <si>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</si>
  <si>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</si>
  <si>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</si>
  <si>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</si>
  <si>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</si>
  <si>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</si>
  <si>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</si>
  <si>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</si>
  <si>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</si>
  <si>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</si>
  <si>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</si>
  <si>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</si>
  <si>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</si>
  <si>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</si>
  <si>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</si>
  <si>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</si>
  <si>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</si>
  <si>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</si>
  <si>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</si>
  <si>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</si>
  <si>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</si>
  <si>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</si>
  <si>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</si>
  <si>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</si>
  <si>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</si>
  <si>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</si>
  <si>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</si>
  <si>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</si>
  <si>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</si>
  <si>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</si>
  <si>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</si>
  <si>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</si>
  <si>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</si>
  <si>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</si>
  <si>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</si>
  <si>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</si>
  <si>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</si>
  <si>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</si>
  <si>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</si>
  <si>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</si>
  <si>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</si>
  <si>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</si>
  <si>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</si>
  <si>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</si>
  <si>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</si>
  <si>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</si>
  <si>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</si>
  <si>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</si>
  <si>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</si>
  <si>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</si>
  <si>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</si>
  <si>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</si>
  <si>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</si>
  <si>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</si>
  <si>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</si>
  <si>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</si>
  <si>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</si>
  <si>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</si>
  <si>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</si>
  <si>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</si>
  <si>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</si>
  <si>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</si>
  <si>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</si>
  <si>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</si>
  <si>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</si>
  <si>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</si>
  <si>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</si>
  <si>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Previous fortnight</t>
  </si>
  <si>
    <t>Week ending 14 Mar 2020</t>
  </si>
  <si>
    <t>© Commonwealth of Australia 2021</t>
  </si>
  <si>
    <t>Aged 15-19</t>
  </si>
  <si>
    <t>Previous month (week ending 24 Apr 2021)</t>
  </si>
  <si>
    <t>Previous week (ending 15 May 2021)</t>
  </si>
  <si>
    <t>This week (ending 22 May 2021)</t>
  </si>
  <si>
    <t>Released at 11.30am (Canberra time) 9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</si>
</sst>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Protection="1">
      <protection hidden="1"/>
    </xf>
    <xf numFmtId="166" fontId="1" fillId="0" borderId="0" xfId="1" applyNumberFormat="1" applyFont="1" applyFill="1" applyProtection="1"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4" xfId="0" applyFont="1" applyBorder="1"/>
    <xf numFmtId="0" fontId="1" fillId="0" borderId="19" xfId="0" applyFont="1" applyBorder="1"/>
    <xf numFmtId="0" fontId="20" fillId="0" borderId="19" xfId="0" applyFont="1" applyBorder="1" applyProtection="1">
      <protection hidden="1"/>
    </xf>
    <xf numFmtId="166" fontId="18" fillId="0" borderId="22" xfId="1" applyNumberFormat="1" applyFont="1" applyFill="1" applyBorder="1" applyAlignment="1" applyProtection="1">
      <alignment horizontal="center"/>
      <protection hidden="1"/>
    </xf>
    <xf numFmtId="0" fontId="18" fillId="0" borderId="19" xfId="0" applyFont="1" applyBorder="1" applyAlignment="1" applyProtection="1">
      <alignment horizontal="left" indent="1"/>
      <protection hidden="1"/>
    </xf>
    <xf numFmtId="0" fontId="18" fillId="0" borderId="20" xfId="0" applyFont="1" applyBorder="1" applyAlignment="1" applyProtection="1">
      <alignment horizontal="left" indent="1"/>
      <protection hidden="1"/>
    </xf>
    <xf numFmtId="166" fontId="18" fillId="0" borderId="9" xfId="1" applyNumberFormat="1" applyFont="1" applyFill="1" applyBorder="1" applyAlignment="1" applyProtection="1">
      <alignment horizontal="center"/>
      <protection hidden="1"/>
    </xf>
    <xf numFmtId="166" fontId="18" fillId="0" borderId="23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166" fontId="24" fillId="0" borderId="0" xfId="1" applyNumberFormat="1" applyFont="1" applyFill="1" applyBorder="1" applyAlignment="1" applyProtection="1">
      <protection hidden="1"/>
    </xf>
    <xf numFmtId="0" fontId="5" fillId="0" borderId="0" xfId="4" applyFont="1" applyAlignment="1">
      <alignment horizontal="left" vertical="center"/>
    </xf>
    <xf numFmtId="0" fontId="7" fillId="0" borderId="0" xfId="4" applyFont="1" applyProtection="1">
      <protection hidden="1"/>
    </xf>
    <xf numFmtId="0" fontId="19" fillId="0" borderId="0" xfId="4" applyFont="1" applyAlignment="1" applyProtection="1">
      <alignment vertical="center"/>
      <protection hidden="1"/>
    </xf>
    <xf numFmtId="14" fontId="1" fillId="0" borderId="0" xfId="0" applyNumberFormat="1" applyFont="1" applyProtection="1">
      <protection hidden="1"/>
    </xf>
    <xf numFmtId="2" fontId="1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0" fontId="1" fillId="0" borderId="0" xfId="0" applyFont="1" applyAlignment="1" applyProtection="1">
      <alignment horizontal="left" vertical="center" indent="1"/>
      <protection hidden="1"/>
    </xf>
    <xf numFmtId="0" fontId="28" fillId="0" borderId="0" xfId="0" applyFont="1" applyAlignment="1">
      <alignment horizontal="center"/>
    </xf>
    <xf numFmtId="0" fontId="29" fillId="0" borderId="0" xfId="0" applyFont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2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27" fillId="0" borderId="0" xfId="0" applyFont="1" applyFill="1" applyBorder="1" applyProtection="1">
      <protection hidden="1"/>
    </xf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22" fillId="0" borderId="12" xfId="0" applyFont="1" applyBorder="1" applyAlignment="1" applyProtection="1">
      <alignment horizontal="center"/>
      <protection hidden="1"/>
    </xf>
    <xf numFmtId="0" fontId="22" fillId="0" borderId="13" xfId="0" applyFont="1" applyBorder="1" applyAlignment="1" applyProtection="1">
      <alignment horizontal="center"/>
      <protection hidden="1"/>
    </xf>
    <xf numFmtId="0" fontId="22" fillId="0" borderId="21" xfId="0" applyFont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22" fillId="0" borderId="22" xfId="0" applyFont="1" applyBorder="1" applyAlignment="1" applyProtection="1">
      <alignment horizontal="center"/>
      <protection hidden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0.0%</c:formatCode>
                <c:ptCount val="19"/>
                <c:pt idx="0">
                  <c:v>1.2999999999999999E-2</c:v>
                </c:pt>
                <c:pt idx="1">
                  <c:v>1.6799999999999999E-2</c:v>
                </c:pt>
                <c:pt idx="2">
                  <c:v>6.83E-2</c:v>
                </c:pt>
                <c:pt idx="3">
                  <c:v>1.0200000000000001E-2</c:v>
                </c:pt>
                <c:pt idx="4">
                  <c:v>6.6699999999999995E-2</c:v>
                </c:pt>
                <c:pt idx="5">
                  <c:v>4.6100000000000002E-2</c:v>
                </c:pt>
                <c:pt idx="6">
                  <c:v>0.10150000000000001</c:v>
                </c:pt>
                <c:pt idx="7">
                  <c:v>7.0300000000000001E-2</c:v>
                </c:pt>
                <c:pt idx="8">
                  <c:v>4.1500000000000002E-2</c:v>
                </c:pt>
                <c:pt idx="9">
                  <c:v>1.4200000000000001E-2</c:v>
                </c:pt>
                <c:pt idx="10">
                  <c:v>3.9800000000000002E-2</c:v>
                </c:pt>
                <c:pt idx="11">
                  <c:v>2.1499999999999998E-2</c:v>
                </c:pt>
                <c:pt idx="12">
                  <c:v>8.3400000000000002E-2</c:v>
                </c:pt>
                <c:pt idx="13">
                  <c:v>6.6699999999999995E-2</c:v>
                </c:pt>
                <c:pt idx="14">
                  <c:v>6.1499999999999999E-2</c:v>
                </c:pt>
                <c:pt idx="15">
                  <c:v>8.1699999999999995E-2</c:v>
                </c:pt>
                <c:pt idx="16">
                  <c:v>0.14230000000000001</c:v>
                </c:pt>
                <c:pt idx="17">
                  <c:v>1.6199999999999999E-2</c:v>
                </c:pt>
                <c:pt idx="18">
                  <c:v>3.4599999999999999E-2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7-4F16-A37C-CD01876D7A01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0.0%</c:formatCode>
                <c:ptCount val="19"/>
                <c:pt idx="0">
                  <c:v>1.23E-2</c:v>
                </c:pt>
                <c:pt idx="1">
                  <c:v>1.66E-2</c:v>
                </c:pt>
                <c:pt idx="2">
                  <c:v>6.54E-2</c:v>
                </c:pt>
                <c:pt idx="3">
                  <c:v>1.01E-2</c:v>
                </c:pt>
                <c:pt idx="4">
                  <c:v>6.4399999999999999E-2</c:v>
                </c:pt>
                <c:pt idx="5">
                  <c:v>4.4499999999999998E-2</c:v>
                </c:pt>
                <c:pt idx="6">
                  <c:v>9.6500000000000002E-2</c:v>
                </c:pt>
                <c:pt idx="7">
                  <c:v>6.1800000000000001E-2</c:v>
                </c:pt>
                <c:pt idx="8">
                  <c:v>3.7699999999999997E-2</c:v>
                </c:pt>
                <c:pt idx="9">
                  <c:v>1.2800000000000001E-2</c:v>
                </c:pt>
                <c:pt idx="10">
                  <c:v>4.2000000000000003E-2</c:v>
                </c:pt>
                <c:pt idx="11">
                  <c:v>2.0799999999999999E-2</c:v>
                </c:pt>
                <c:pt idx="12">
                  <c:v>8.3099999999999993E-2</c:v>
                </c:pt>
                <c:pt idx="13">
                  <c:v>6.6799999999999998E-2</c:v>
                </c:pt>
                <c:pt idx="14">
                  <c:v>6.7500000000000004E-2</c:v>
                </c:pt>
                <c:pt idx="15">
                  <c:v>8.09E-2</c:v>
                </c:pt>
                <c:pt idx="16">
                  <c:v>0.1457</c:v>
                </c:pt>
                <c:pt idx="17">
                  <c:v>1.55E-2</c:v>
                </c:pt>
                <c:pt idx="18">
                  <c:v>3.3700000000000001E-2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7-4F16-A37C-CD01876D7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389296830809312"/>
          <c:y val="2.1201419326512708E-2"/>
          <c:w val="0.66965462951900379"/>
          <c:h val="5.2457931737550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24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84.2</c:v>
                </c:pt>
                <c:pt idx="1">
                  <c:v>99.84</c:v>
                </c:pt>
                <c:pt idx="2">
                  <c:v>101.08</c:v>
                </c:pt>
                <c:pt idx="3">
                  <c:v>101.24</c:v>
                </c:pt>
                <c:pt idx="4">
                  <c:v>102.35</c:v>
                </c:pt>
                <c:pt idx="5">
                  <c:v>105.36</c:v>
                </c:pt>
                <c:pt idx="6">
                  <c:v>105.47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7-4AEA-8DEF-3C2CB7AD4F5E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15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81.599999999999994</c:v>
                </c:pt>
                <c:pt idx="1">
                  <c:v>99.16</c:v>
                </c:pt>
                <c:pt idx="2">
                  <c:v>100.51</c:v>
                </c:pt>
                <c:pt idx="3">
                  <c:v>100.74</c:v>
                </c:pt>
                <c:pt idx="4">
                  <c:v>101.94</c:v>
                </c:pt>
                <c:pt idx="5">
                  <c:v>105.59</c:v>
                </c:pt>
                <c:pt idx="6">
                  <c:v>105.75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7-4AEA-8DEF-3C2CB7AD4F5E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82.17</c:v>
                </c:pt>
                <c:pt idx="1">
                  <c:v>99.21</c:v>
                </c:pt>
                <c:pt idx="2">
                  <c:v>100.83</c:v>
                </c:pt>
                <c:pt idx="3">
                  <c:v>101.4</c:v>
                </c:pt>
                <c:pt idx="4">
                  <c:v>102.69</c:v>
                </c:pt>
                <c:pt idx="5">
                  <c:v>106.26</c:v>
                </c:pt>
                <c:pt idx="6">
                  <c:v>106.34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07-4AEA-8DEF-3C2CB7AD4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7056351526764789E-2"/>
          <c:y val="4.4606401194187122E-2"/>
          <c:w val="0.95619785618014086"/>
          <c:h val="0.125456381437414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377.86</c:v>
                </c:pt>
                <c:pt idx="1">
                  <c:v>1055.45</c:v>
                </c:pt>
                <c:pt idx="2">
                  <c:v>1610.42</c:v>
                </c:pt>
                <c:pt idx="3">
                  <c:v>1846.95</c:v>
                </c:pt>
                <c:pt idx="4">
                  <c:v>1732.46</c:v>
                </c:pt>
                <c:pt idx="5">
                  <c:v>1428.92</c:v>
                </c:pt>
                <c:pt idx="6">
                  <c:v>982.85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1A-455E-8F28-E61EF5960672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392.2</c:v>
                </c:pt>
                <c:pt idx="1">
                  <c:v>1094.97</c:v>
                </c:pt>
                <c:pt idx="2">
                  <c:v>1621.76</c:v>
                </c:pt>
                <c:pt idx="3">
                  <c:v>1819.52</c:v>
                </c:pt>
                <c:pt idx="4">
                  <c:v>1715.42</c:v>
                </c:pt>
                <c:pt idx="5">
                  <c:v>1437.75</c:v>
                </c:pt>
                <c:pt idx="6">
                  <c:v>1020.86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1A-455E-8F28-E61EF5960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7772992642702237"/>
          <c:y val="4.4531325332889192E-2"/>
          <c:w val="0.65229157768924684"/>
          <c:h val="0.12524522909964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1082.23</c:v>
                </c:pt>
                <c:pt idx="1">
                  <c:v>3610.56</c:v>
                </c:pt>
                <c:pt idx="2">
                  <c:v>1634.91</c:v>
                </c:pt>
                <c:pt idx="3">
                  <c:v>2285.61</c:v>
                </c:pt>
                <c:pt idx="4">
                  <c:v>1723.14</c:v>
                </c:pt>
                <c:pt idx="5">
                  <c:v>1751.93</c:v>
                </c:pt>
                <c:pt idx="6">
                  <c:v>908.66</c:v>
                </c:pt>
                <c:pt idx="7">
                  <c:v>675.87</c:v>
                </c:pt>
                <c:pt idx="8">
                  <c:v>1657.27</c:v>
                </c:pt>
                <c:pt idx="9">
                  <c:v>1918.45</c:v>
                </c:pt>
                <c:pt idx="10">
                  <c:v>2253.77</c:v>
                </c:pt>
                <c:pt idx="11">
                  <c:v>1444.16</c:v>
                </c:pt>
                <c:pt idx="12">
                  <c:v>1889.71</c:v>
                </c:pt>
                <c:pt idx="13">
                  <c:v>1335.61</c:v>
                </c:pt>
                <c:pt idx="14">
                  <c:v>1717.6</c:v>
                </c:pt>
                <c:pt idx="15">
                  <c:v>1330.82</c:v>
                </c:pt>
                <c:pt idx="16">
                  <c:v>1281.98</c:v>
                </c:pt>
                <c:pt idx="17">
                  <c:v>964.13</c:v>
                </c:pt>
                <c:pt idx="18">
                  <c:v>1128.8699999999999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F-4A0A-98F4-F0294AD75E3C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1139.9000000000001</c:v>
                </c:pt>
                <c:pt idx="1">
                  <c:v>2870.86</c:v>
                </c:pt>
                <c:pt idx="2">
                  <c:v>1583.63</c:v>
                </c:pt>
                <c:pt idx="3">
                  <c:v>2185.4299999999998</c:v>
                </c:pt>
                <c:pt idx="4">
                  <c:v>1753.94</c:v>
                </c:pt>
                <c:pt idx="5">
                  <c:v>1677.92</c:v>
                </c:pt>
                <c:pt idx="6">
                  <c:v>917.76</c:v>
                </c:pt>
                <c:pt idx="7">
                  <c:v>707.56</c:v>
                </c:pt>
                <c:pt idx="8">
                  <c:v>1659.78</c:v>
                </c:pt>
                <c:pt idx="9">
                  <c:v>2067.6999999999998</c:v>
                </c:pt>
                <c:pt idx="10">
                  <c:v>2099.89</c:v>
                </c:pt>
                <c:pt idx="11">
                  <c:v>1469.51</c:v>
                </c:pt>
                <c:pt idx="12">
                  <c:v>1996.9</c:v>
                </c:pt>
                <c:pt idx="13">
                  <c:v>1412.25</c:v>
                </c:pt>
                <c:pt idx="14">
                  <c:v>1679.49</c:v>
                </c:pt>
                <c:pt idx="15">
                  <c:v>1357.98</c:v>
                </c:pt>
                <c:pt idx="16">
                  <c:v>1304.1099999999999</c:v>
                </c:pt>
                <c:pt idx="17">
                  <c:v>969.1</c:v>
                </c:pt>
                <c:pt idx="18">
                  <c:v>1210.5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F-4A0A-98F4-F0294AD75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520940230214434"/>
          <c:y val="3.0769243193718227E-2"/>
          <c:w val="0.65415176843242118"/>
          <c:h val="7.61312643372761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24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85.63</c:v>
                </c:pt>
                <c:pt idx="1">
                  <c:v>101.31</c:v>
                </c:pt>
                <c:pt idx="2">
                  <c:v>103.79</c:v>
                </c:pt>
                <c:pt idx="3">
                  <c:v>101.96</c:v>
                </c:pt>
                <c:pt idx="4">
                  <c:v>102.95</c:v>
                </c:pt>
                <c:pt idx="5">
                  <c:v>105.84</c:v>
                </c:pt>
                <c:pt idx="6">
                  <c:v>105.51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B-4545-8859-4B36B5D9EB9E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15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83.51</c:v>
                </c:pt>
                <c:pt idx="1">
                  <c:v>101.11</c:v>
                </c:pt>
                <c:pt idx="2">
                  <c:v>103.9</c:v>
                </c:pt>
                <c:pt idx="3">
                  <c:v>102.15</c:v>
                </c:pt>
                <c:pt idx="4">
                  <c:v>103.09</c:v>
                </c:pt>
                <c:pt idx="5">
                  <c:v>107.04</c:v>
                </c:pt>
                <c:pt idx="6">
                  <c:v>107.3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BB-4545-8859-4B36B5D9EB9E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22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83.95</c:v>
                </c:pt>
                <c:pt idx="1">
                  <c:v>100.9</c:v>
                </c:pt>
                <c:pt idx="2">
                  <c:v>104.15</c:v>
                </c:pt>
                <c:pt idx="3">
                  <c:v>102.74</c:v>
                </c:pt>
                <c:pt idx="4">
                  <c:v>103.68</c:v>
                </c:pt>
                <c:pt idx="5">
                  <c:v>107.55</c:v>
                </c:pt>
                <c:pt idx="6">
                  <c:v>107.88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BB-4545-8859-4B36B5D9E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8994209162587625E-2"/>
          <c:y val="4.0062880847103854E-2"/>
          <c:w val="0.95425999854431809"/>
          <c:h val="0.11267764102186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-3.2099999999999997E-2</c:v>
                </c:pt>
                <c:pt idx="1">
                  <c:v>1.24E-2</c:v>
                </c:pt>
                <c:pt idx="2">
                  <c:v>-1.7100000000000001E-2</c:v>
                </c:pt>
                <c:pt idx="3">
                  <c:v>1.41E-2</c:v>
                </c:pt>
                <c:pt idx="4">
                  <c:v>-8.9999999999999993E-3</c:v>
                </c:pt>
                <c:pt idx="5">
                  <c:v>-9.5999999999999992E-3</c:v>
                </c:pt>
                <c:pt idx="6">
                  <c:v>-2.4400000000000002E-2</c:v>
                </c:pt>
                <c:pt idx="7">
                  <c:v>-9.8299999999999998E-2</c:v>
                </c:pt>
                <c:pt idx="8">
                  <c:v>-6.7599999999999993E-2</c:v>
                </c:pt>
                <c:pt idx="9">
                  <c:v>-7.4300000000000005E-2</c:v>
                </c:pt>
                <c:pt idx="10">
                  <c:v>8.4199999999999997E-2</c:v>
                </c:pt>
                <c:pt idx="11">
                  <c:v>-5.4000000000000003E-3</c:v>
                </c:pt>
                <c:pt idx="12">
                  <c:v>2.23E-2</c:v>
                </c:pt>
                <c:pt idx="13">
                  <c:v>2.8299999999999999E-2</c:v>
                </c:pt>
                <c:pt idx="14">
                  <c:v>0.1255</c:v>
                </c:pt>
                <c:pt idx="15">
                  <c:v>1.6199999999999999E-2</c:v>
                </c:pt>
                <c:pt idx="16">
                  <c:v>5.0500000000000003E-2</c:v>
                </c:pt>
                <c:pt idx="17">
                  <c:v>-1.6E-2</c:v>
                </c:pt>
                <c:pt idx="18">
                  <c:v>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9-4F07-9B31-B92864346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9049828073816354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Spotlight'!$K$226:$K$372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'National Spotlight'!$L$226:$L$372</c:f>
              <c:numCache>
                <c:formatCode>0.0</c:formatCode>
                <c:ptCount val="147"/>
                <c:pt idx="0">
                  <c:v>100</c:v>
                </c:pt>
                <c:pt idx="1">
                  <c:v>98.971400000000003</c:v>
                </c:pt>
                <c:pt idx="2">
                  <c:v>95.467100000000002</c:v>
                </c:pt>
                <c:pt idx="3">
                  <c:v>92.919799999999995</c:v>
                </c:pt>
                <c:pt idx="4">
                  <c:v>91.6477</c:v>
                </c:pt>
                <c:pt idx="5">
                  <c:v>91.631299999999996</c:v>
                </c:pt>
                <c:pt idx="6">
                  <c:v>92.161500000000004</c:v>
                </c:pt>
                <c:pt idx="7">
                  <c:v>92.658500000000004</c:v>
                </c:pt>
                <c:pt idx="8">
                  <c:v>93.343400000000003</c:v>
                </c:pt>
                <c:pt idx="9">
                  <c:v>93.936000000000007</c:v>
                </c:pt>
                <c:pt idx="10">
                  <c:v>94.2928</c:v>
                </c:pt>
                <c:pt idx="11">
                  <c:v>94.800299999999993</c:v>
                </c:pt>
                <c:pt idx="12">
                  <c:v>95.783600000000007</c:v>
                </c:pt>
                <c:pt idx="13">
                  <c:v>96.283299999999997</c:v>
                </c:pt>
                <c:pt idx="14">
                  <c:v>96.299300000000002</c:v>
                </c:pt>
                <c:pt idx="15">
                  <c:v>95.908500000000004</c:v>
                </c:pt>
                <c:pt idx="16">
                  <c:v>97.200699999999998</c:v>
                </c:pt>
                <c:pt idx="17">
                  <c:v>98.327699999999993</c:v>
                </c:pt>
                <c:pt idx="18">
                  <c:v>98.431600000000003</c:v>
                </c:pt>
                <c:pt idx="19">
                  <c:v>98.653199999999998</c:v>
                </c:pt>
                <c:pt idx="20">
                  <c:v>98.874799999999993</c:v>
                </c:pt>
                <c:pt idx="21">
                  <c:v>98.872200000000007</c:v>
                </c:pt>
                <c:pt idx="22">
                  <c:v>98.756699999999995</c:v>
                </c:pt>
                <c:pt idx="23">
                  <c:v>98.844300000000004</c:v>
                </c:pt>
                <c:pt idx="24">
                  <c:v>98.981499999999997</c:v>
                </c:pt>
                <c:pt idx="25">
                  <c:v>99.167100000000005</c:v>
                </c:pt>
                <c:pt idx="26">
                  <c:v>99.586299999999994</c:v>
                </c:pt>
                <c:pt idx="27">
                  <c:v>99.756799999999998</c:v>
                </c:pt>
                <c:pt idx="28">
                  <c:v>99.555800000000005</c:v>
                </c:pt>
                <c:pt idx="29">
                  <c:v>98.852000000000004</c:v>
                </c:pt>
                <c:pt idx="30">
                  <c:v>99.105000000000004</c:v>
                </c:pt>
                <c:pt idx="31">
                  <c:v>99.954999999999998</c:v>
                </c:pt>
                <c:pt idx="32">
                  <c:v>100.2466</c:v>
                </c:pt>
                <c:pt idx="33">
                  <c:v>100.3845</c:v>
                </c:pt>
                <c:pt idx="34">
                  <c:v>100.7709</c:v>
                </c:pt>
                <c:pt idx="35">
                  <c:v>101.5155</c:v>
                </c:pt>
                <c:pt idx="36">
                  <c:v>101.84010000000001</c:v>
                </c:pt>
                <c:pt idx="37">
                  <c:v>102.1601</c:v>
                </c:pt>
                <c:pt idx="38">
                  <c:v>102.7184</c:v>
                </c:pt>
                <c:pt idx="39">
                  <c:v>102.78919999999999</c:v>
                </c:pt>
                <c:pt idx="40">
                  <c:v>101.9855</c:v>
                </c:pt>
                <c:pt idx="41">
                  <c:v>98.188100000000006</c:v>
                </c:pt>
                <c:pt idx="42">
                  <c:v>95.282499999999999</c:v>
                </c:pt>
                <c:pt idx="43">
                  <c:v>96.644999999999996</c:v>
                </c:pt>
                <c:pt idx="44">
                  <c:v>98.738500000000002</c:v>
                </c:pt>
                <c:pt idx="45">
                  <c:v>99.703400000000002</c:v>
                </c:pt>
                <c:pt idx="46">
                  <c:v>100.1818</c:v>
                </c:pt>
                <c:pt idx="47">
                  <c:v>100.5159</c:v>
                </c:pt>
                <c:pt idx="48">
                  <c:v>101.2561</c:v>
                </c:pt>
                <c:pt idx="49">
                  <c:v>101.8548</c:v>
                </c:pt>
                <c:pt idx="50">
                  <c:v>102.5565</c:v>
                </c:pt>
                <c:pt idx="51">
                  <c:v>102.80929999999999</c:v>
                </c:pt>
                <c:pt idx="52">
                  <c:v>103.1707</c:v>
                </c:pt>
                <c:pt idx="53">
                  <c:v>103.33920000000001</c:v>
                </c:pt>
                <c:pt idx="54">
                  <c:v>103.24590000000001</c:v>
                </c:pt>
                <c:pt idx="55">
                  <c:v>102.2514</c:v>
                </c:pt>
                <c:pt idx="56">
                  <c:v>101.7603</c:v>
                </c:pt>
                <c:pt idx="57">
                  <c:v>102.1613</c:v>
                </c:pt>
                <c:pt idx="58">
                  <c:v>102.3856</c:v>
                </c:pt>
                <c:pt idx="59">
                  <c:v>102.4948</c:v>
                </c:pt>
                <c:pt idx="60">
                  <c:v>102.2638</c:v>
                </c:pt>
                <c:pt idx="61">
                  <c:v>102.1909</c:v>
                </c:pt>
                <c:pt idx="62">
                  <c:v>102.5917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2-4DEC-93A8-37065431E2AC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Spotlight'!$K$226:$K$372</c:f>
              <c:strCache>
                <c:ptCount val="6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</c:strCache>
            </c:strRef>
          </c:cat>
          <c:val>
            <c:numRef>
              <c:f>'National Spotlight'!$L$374:$L$520</c:f>
              <c:numCache>
                <c:formatCode>0.0</c:formatCode>
                <c:ptCount val="147"/>
                <c:pt idx="0">
                  <c:v>100</c:v>
                </c:pt>
                <c:pt idx="1">
                  <c:v>99.6053</c:v>
                </c:pt>
                <c:pt idx="2">
                  <c:v>98.106899999999996</c:v>
                </c:pt>
                <c:pt idx="3">
                  <c:v>96.257499999999993</c:v>
                </c:pt>
                <c:pt idx="4">
                  <c:v>93.491100000000003</c:v>
                </c:pt>
                <c:pt idx="5">
                  <c:v>93.694500000000005</c:v>
                </c:pt>
                <c:pt idx="6">
                  <c:v>94.113399999999999</c:v>
                </c:pt>
                <c:pt idx="7">
                  <c:v>94.6751</c:v>
                </c:pt>
                <c:pt idx="8">
                  <c:v>93.583200000000005</c:v>
                </c:pt>
                <c:pt idx="9">
                  <c:v>92.816599999999994</c:v>
                </c:pt>
                <c:pt idx="10">
                  <c:v>92.4696</c:v>
                </c:pt>
                <c:pt idx="11">
                  <c:v>93.819900000000004</c:v>
                </c:pt>
                <c:pt idx="12">
                  <c:v>95.933999999999997</c:v>
                </c:pt>
                <c:pt idx="13">
                  <c:v>96.612799999999993</c:v>
                </c:pt>
                <c:pt idx="14">
                  <c:v>97.596199999999996</c:v>
                </c:pt>
                <c:pt idx="15">
                  <c:v>97.3506</c:v>
                </c:pt>
                <c:pt idx="16">
                  <c:v>99.1815</c:v>
                </c:pt>
                <c:pt idx="17">
                  <c:v>96.790899999999993</c:v>
                </c:pt>
                <c:pt idx="18">
                  <c:v>96.608999999999995</c:v>
                </c:pt>
                <c:pt idx="19">
                  <c:v>96.407499999999999</c:v>
                </c:pt>
                <c:pt idx="20">
                  <c:v>97.263400000000004</c:v>
                </c:pt>
                <c:pt idx="21">
                  <c:v>97.698300000000003</c:v>
                </c:pt>
                <c:pt idx="22">
                  <c:v>97.211500000000001</c:v>
                </c:pt>
                <c:pt idx="23">
                  <c:v>97.073300000000003</c:v>
                </c:pt>
                <c:pt idx="24">
                  <c:v>97.294700000000006</c:v>
                </c:pt>
                <c:pt idx="25">
                  <c:v>100.0347</c:v>
                </c:pt>
                <c:pt idx="26">
                  <c:v>101.01560000000001</c:v>
                </c:pt>
                <c:pt idx="27">
                  <c:v>101.878</c:v>
                </c:pt>
                <c:pt idx="28">
                  <c:v>101.0318</c:v>
                </c:pt>
                <c:pt idx="29">
                  <c:v>98.9071</c:v>
                </c:pt>
                <c:pt idx="30">
                  <c:v>97.891599999999997</c:v>
                </c:pt>
                <c:pt idx="31">
                  <c:v>98.589100000000002</c:v>
                </c:pt>
                <c:pt idx="32">
                  <c:v>98.0124</c:v>
                </c:pt>
                <c:pt idx="33">
                  <c:v>98.084500000000006</c:v>
                </c:pt>
                <c:pt idx="34">
                  <c:v>99.334100000000007</c:v>
                </c:pt>
                <c:pt idx="35">
                  <c:v>100.252</c:v>
                </c:pt>
                <c:pt idx="36">
                  <c:v>100.32299999999999</c:v>
                </c:pt>
                <c:pt idx="37">
                  <c:v>101.6798</c:v>
                </c:pt>
                <c:pt idx="38">
                  <c:v>103.49299999999999</c:v>
                </c:pt>
                <c:pt idx="39">
                  <c:v>103.9302</c:v>
                </c:pt>
                <c:pt idx="40">
                  <c:v>103.80880000000001</c:v>
                </c:pt>
                <c:pt idx="41">
                  <c:v>98.338499999999996</c:v>
                </c:pt>
                <c:pt idx="42">
                  <c:v>94.811899999999994</c:v>
                </c:pt>
                <c:pt idx="43">
                  <c:v>95.792599999999993</c:v>
                </c:pt>
                <c:pt idx="44">
                  <c:v>97.830399999999997</c:v>
                </c:pt>
                <c:pt idx="45">
                  <c:v>98.518799999999999</c:v>
                </c:pt>
                <c:pt idx="46">
                  <c:v>98.872900000000001</c:v>
                </c:pt>
                <c:pt idx="47">
                  <c:v>102.1712</c:v>
                </c:pt>
                <c:pt idx="48">
                  <c:v>103.3802</c:v>
                </c:pt>
                <c:pt idx="49">
                  <c:v>103.94280000000001</c:v>
                </c:pt>
                <c:pt idx="50">
                  <c:v>104.82899999999999</c:v>
                </c:pt>
                <c:pt idx="51">
                  <c:v>105.6114</c:v>
                </c:pt>
                <c:pt idx="52">
                  <c:v>105.6296</c:v>
                </c:pt>
                <c:pt idx="53">
                  <c:v>105.6164</c:v>
                </c:pt>
                <c:pt idx="54">
                  <c:v>105.876</c:v>
                </c:pt>
                <c:pt idx="55">
                  <c:v>104.9581</c:v>
                </c:pt>
                <c:pt idx="56">
                  <c:v>103.44970000000001</c:v>
                </c:pt>
                <c:pt idx="57">
                  <c:v>104.18389999999999</c:v>
                </c:pt>
                <c:pt idx="58">
                  <c:v>103.70489999999999</c:v>
                </c:pt>
                <c:pt idx="59">
                  <c:v>103.8417</c:v>
                </c:pt>
                <c:pt idx="60">
                  <c:v>102.46639999999999</c:v>
                </c:pt>
                <c:pt idx="61">
                  <c:v>102.3711</c:v>
                </c:pt>
                <c:pt idx="62">
                  <c:v>103.09139999999999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2-4DEC-93A8-37065431E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5241374025327125"/>
              <c:y val="0.881416915908767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9024638-0EDC-42AA-95E9-1522C8D2E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854240-C6F8-4F24-A492-A1FA07775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AF5E237-E64F-45C1-B1D8-6D7A16A7F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260EA3C-909E-4FAE-8A6A-688F5D077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8D4F43F-1A86-485A-985F-5F539C988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4525402-6CEC-409F-8E59-8383039365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7545725-9E3C-4A9B-BBDA-90038030E9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8</xdr:col>
      <xdr:colOff>638175</xdr:colOff>
      <xdr:row>44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DC63798-4A79-45F3-90C5-8B4755BA0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0" t="s">
        <v>0</v>
      </c>
      <c r="B1" s="70"/>
      <c r="C1" s="70"/>
    </row>
    <row r="2" spans="1:3" ht="19.5" customHeight="1" x14ac:dyDescent="0.3">
      <c r="A2" s="1" t="s">
        <v>2</v>
      </c>
    </row>
    <row r="3" spans="1:3" ht="12.75" customHeight="1" x14ac:dyDescent="0.25">
      <c r="A3" s="4" t="s">
        <v>86</v>
      </c>
    </row>
    <row r="4" spans="1:3" ht="12.75" customHeight="1" x14ac:dyDescent="0.25"/>
    <row r="5" spans="1:3" ht="12.75" customHeight="1" x14ac:dyDescent="0.25">
      <c r="B5" s="5" t="s">
        <v>31</v>
      </c>
    </row>
    <row r="6" spans="1:3" ht="12.75" customHeight="1" x14ac:dyDescent="0.25">
      <c r="B6" s="6" t="s">
        <v>32</v>
      </c>
    </row>
    <row r="7" spans="1:3" ht="12.75" customHeight="1" x14ac:dyDescent="0.25">
      <c r="A7" s="7"/>
      <c r="B7" s="17">
        <v>1</v>
      </c>
      <c r="C7" s="8" t="s">
        <v>36</v>
      </c>
    </row>
    <row r="8" spans="1:3" x14ac:dyDescent="0.25">
      <c r="B8" s="9"/>
      <c r="C8" s="10"/>
    </row>
    <row r="9" spans="1:3" x14ac:dyDescent="0.25">
      <c r="B9" s="11"/>
      <c r="C9" s="11"/>
    </row>
    <row r="10" spans="1:3" ht="15.75" x14ac:dyDescent="0.25">
      <c r="B10" s="12" t="s">
        <v>33</v>
      </c>
      <c r="C10" s="13"/>
    </row>
    <row r="11" spans="1:3" ht="15.75" x14ac:dyDescent="0.25">
      <c r="B11" s="5"/>
      <c r="C11" s="11"/>
    </row>
    <row r="12" spans="1:3" x14ac:dyDescent="0.25">
      <c r="B12" s="14"/>
      <c r="C12" s="11"/>
    </row>
    <row r="13" spans="1:3" x14ac:dyDescent="0.25">
      <c r="B13" s="14"/>
      <c r="C13" s="11"/>
    </row>
    <row r="14" spans="1:3" ht="15.75" x14ac:dyDescent="0.25">
      <c r="B14" s="15" t="s">
        <v>34</v>
      </c>
      <c r="C14" s="11"/>
    </row>
    <row r="15" spans="1:3" x14ac:dyDescent="0.25">
      <c r="B15" s="16"/>
      <c r="C15" s="16"/>
    </row>
    <row r="16" spans="1:3" ht="22.7" customHeight="1" x14ac:dyDescent="0.25">
      <c r="B16" s="71" t="s">
        <v>35</v>
      </c>
      <c r="C16" s="71"/>
    </row>
    <row r="17" spans="2:3" x14ac:dyDescent="0.25">
      <c r="B17" s="71"/>
      <c r="C17" s="71"/>
    </row>
    <row r="18" spans="2:3" x14ac:dyDescent="0.25">
      <c r="B18" s="16"/>
      <c r="C18" s="16"/>
    </row>
    <row r="19" spans="2:3" x14ac:dyDescent="0.25">
      <c r="B19" s="72" t="s">
        <v>81</v>
      </c>
      <c r="C19" s="72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6B3D3-367D-44D8-A3E6-C7A14EA1D9C5}">
  <sheetPr codeName="Sheet2">
    <tabColor theme="4" tint="-0.249977111117893"/>
  </sheetPr>
  <dimension ref="A1:L600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5.28515625" style="38" customWidth="1"/>
    <col min="12" max="12" width="18.5703125" style="18" customWidth="1"/>
    <col min="13" max="16384" width="10.7109375" style="18"/>
  </cols>
  <sheetData>
    <row r="1" spans="1:12" ht="60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52"/>
      <c r="K1" s="23"/>
      <c r="L1" s="24" t="s">
        <v>1</v>
      </c>
    </row>
    <row r="2" spans="1:12" ht="19.5" customHeight="1" x14ac:dyDescent="0.3">
      <c r="A2" s="53" t="s">
        <v>2</v>
      </c>
      <c r="B2" s="19"/>
      <c r="C2" s="19"/>
      <c r="D2" s="19"/>
      <c r="E2" s="19"/>
      <c r="F2" s="19"/>
      <c r="G2" s="19"/>
      <c r="H2" s="19"/>
      <c r="I2" s="19"/>
      <c r="J2" s="19"/>
      <c r="K2" s="25" t="s">
        <v>77</v>
      </c>
      <c r="L2" s="26">
        <v>44338</v>
      </c>
    </row>
    <row r="3" spans="1:12" ht="15" customHeight="1" x14ac:dyDescent="0.25">
      <c r="A3" s="54" t="str">
        <f>"Week ending "&amp;TEXT($L$2,"dddd dd mmmm yyyy")</f>
        <v>Week ending Saturday 22 May 2021</v>
      </c>
      <c r="B3" s="19"/>
      <c r="C3" s="55"/>
      <c r="D3" s="56"/>
      <c r="E3" s="19"/>
      <c r="F3" s="19"/>
      <c r="G3" s="19"/>
      <c r="H3" s="19"/>
      <c r="I3" s="19"/>
      <c r="J3" s="19"/>
      <c r="K3" s="25" t="s">
        <v>78</v>
      </c>
      <c r="L3" s="28">
        <v>43904</v>
      </c>
    </row>
    <row r="4" spans="1:12" ht="15" customHeight="1" x14ac:dyDescent="0.25">
      <c r="A4" s="2" t="s">
        <v>37</v>
      </c>
      <c r="B4" s="19"/>
      <c r="C4" s="19"/>
      <c r="D4" s="19"/>
      <c r="E4" s="19"/>
      <c r="F4" s="19"/>
      <c r="G4" s="19"/>
      <c r="H4" s="19"/>
      <c r="I4" s="19"/>
      <c r="J4" s="19"/>
      <c r="K4" s="25" t="s">
        <v>83</v>
      </c>
      <c r="L4" s="28">
        <v>44310</v>
      </c>
    </row>
    <row r="5" spans="1:12" ht="11.25" customHeight="1" x14ac:dyDescent="0.25">
      <c r="A5" s="57"/>
      <c r="B5" s="19"/>
      <c r="C5" s="19"/>
      <c r="D5" s="19"/>
      <c r="E5" s="19"/>
      <c r="F5" s="19"/>
      <c r="G5" s="19"/>
      <c r="H5" s="19"/>
      <c r="I5" s="19"/>
      <c r="J5" s="19"/>
      <c r="K5" s="25"/>
      <c r="L5" s="28">
        <v>44317</v>
      </c>
    </row>
    <row r="6" spans="1:12" ht="16.5" customHeight="1" thickBot="1" x14ac:dyDescent="0.3">
      <c r="A6" s="58" t="s">
        <v>68</v>
      </c>
      <c r="B6" s="55"/>
      <c r="C6" s="20"/>
      <c r="D6" s="59"/>
      <c r="E6" s="19"/>
      <c r="F6" s="19"/>
      <c r="G6" s="19"/>
      <c r="H6" s="19"/>
      <c r="I6" s="19"/>
      <c r="J6" s="19"/>
      <c r="K6" s="25" t="s">
        <v>79</v>
      </c>
      <c r="L6" s="28">
        <v>44324</v>
      </c>
    </row>
    <row r="7" spans="1:12" ht="16.5" customHeight="1" x14ac:dyDescent="0.25">
      <c r="A7" s="40"/>
      <c r="B7" s="82" t="s">
        <v>69</v>
      </c>
      <c r="C7" s="83"/>
      <c r="D7" s="83"/>
      <c r="E7" s="84"/>
      <c r="F7" s="85" t="s">
        <v>70</v>
      </c>
      <c r="G7" s="83"/>
      <c r="H7" s="83"/>
      <c r="I7" s="84"/>
      <c r="J7" s="60"/>
      <c r="K7" s="25" t="s">
        <v>84</v>
      </c>
      <c r="L7" s="28">
        <v>44331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22 May 2021 (Change since 100th case of COVID-19)</v>
      </c>
      <c r="C8" s="90" t="str">
        <f>"% Change between " &amp; TEXT($L$4,"dd mmm yyyy")&amp;" and "&amp; TEXT($L$2,"dd mmm yyyy") &amp; " (monthly change)"</f>
        <v>% Change between 24 Apr 2021 and 22 May 2021 (monthly change)</v>
      </c>
      <c r="D8" s="73" t="str">
        <f>"% Change between " &amp; TEXT($L$7,"dd mmm yyyy")&amp;" and "&amp; TEXT($L$2,"dd mmm yyyy") &amp; " (weekly change)"</f>
        <v>% Change between 15 May 2021 and 22 May 2021 (weekly change)</v>
      </c>
      <c r="E8" s="75" t="str">
        <f>"% Change between " &amp; TEXT($L$6,"dd mmm yyyy")&amp;" and "&amp; TEXT($L$7,"dd mmm yyyy") &amp; " (weekly change)"</f>
        <v>% Change between 08 May 2021 and 15 May 2021 (weekly change)</v>
      </c>
      <c r="F8" s="88" t="str">
        <f>"% Change between " &amp; TEXT($L$3,"dd mmm yyyy")&amp;" and "&amp; TEXT($L$2,"dd mmm yyyy") &amp; " (Change since 100th case of COVID-19)"</f>
        <v>% Change between 14 Mar 2020 and 22 May 2021 (Change since 100th case of COVID-19)</v>
      </c>
      <c r="G8" s="90" t="str">
        <f>"% Change between " &amp; TEXT($L$4,"dd mmm yyyy")&amp;" and "&amp; TEXT($L$2,"dd mmm yyyy") &amp; " (monthly change)"</f>
        <v>% Change between 24 Apr 2021 and 22 May 2021 (monthly change)</v>
      </c>
      <c r="H8" s="73" t="str">
        <f>"% Change between " &amp; TEXT($L$7,"dd mmm yyyy")&amp;" and "&amp; TEXT($L$2,"dd mmm yyyy") &amp; " (weekly change)"</f>
        <v>% Change between 15 May 2021 and 22 May 2021 (weekly change)</v>
      </c>
      <c r="I8" s="75" t="str">
        <f>"% Change between " &amp; TEXT($L$6,"dd mmm yyyy")&amp;" and "&amp; TEXT($L$7,"dd mmm yyyy") &amp; " (weekly change)"</f>
        <v>% Change between 08 May 2021 and 15 May 2021 (weekly change)</v>
      </c>
      <c r="J8" s="61"/>
      <c r="K8" s="25" t="s">
        <v>85</v>
      </c>
      <c r="L8" s="28">
        <v>44338</v>
      </c>
    </row>
    <row r="9" spans="1:12" ht="49.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62"/>
      <c r="K9" s="25" t="s">
        <v>80</v>
      </c>
      <c r="L9" s="30"/>
    </row>
    <row r="10" spans="1:12" x14ac:dyDescent="0.25">
      <c r="A10" s="41"/>
      <c r="B10" s="77" t="s">
        <v>38</v>
      </c>
      <c r="C10" s="78"/>
      <c r="D10" s="78"/>
      <c r="E10" s="78"/>
      <c r="F10" s="78"/>
      <c r="G10" s="78"/>
      <c r="H10" s="78"/>
      <c r="I10" s="79"/>
      <c r="J10" s="21"/>
      <c r="K10" s="39"/>
      <c r="L10" s="30"/>
    </row>
    <row r="11" spans="1:12" x14ac:dyDescent="0.25">
      <c r="A11" s="42" t="s">
        <v>1</v>
      </c>
      <c r="B11" s="21">
        <v>2.5916557137410701E-2</v>
      </c>
      <c r="C11" s="21">
        <v>2.0129294320581081E-3</v>
      </c>
      <c r="D11" s="21">
        <v>3.9213123705559294E-3</v>
      </c>
      <c r="E11" s="21">
        <v>-7.124095139678932E-4</v>
      </c>
      <c r="F11" s="21">
        <v>3.0913747380675538E-2</v>
      </c>
      <c r="G11" s="21">
        <v>-5.9164105024804847E-3</v>
      </c>
      <c r="H11" s="21">
        <v>7.0355207227390526E-3</v>
      </c>
      <c r="I11" s="43">
        <v>-9.298760358689151E-4</v>
      </c>
      <c r="J11" s="21"/>
      <c r="K11" s="51"/>
      <c r="L11" s="29"/>
    </row>
    <row r="12" spans="1:12" x14ac:dyDescent="0.25">
      <c r="A12" s="44" t="s">
        <v>39</v>
      </c>
      <c r="B12" s="21">
        <v>2.0731163811614328E-2</v>
      </c>
      <c r="C12" s="21">
        <v>-1.0150690294749021E-3</v>
      </c>
      <c r="D12" s="21">
        <v>5.0483280983746326E-3</v>
      </c>
      <c r="E12" s="21">
        <v>-2.6202376249593318E-3</v>
      </c>
      <c r="F12" s="21">
        <v>1.8192805894724273E-2</v>
      </c>
      <c r="G12" s="21">
        <v>-1.2869693967172968E-2</v>
      </c>
      <c r="H12" s="21">
        <v>9.0910669737052086E-3</v>
      </c>
      <c r="I12" s="43">
        <v>-5.3019167981793736E-4</v>
      </c>
      <c r="J12" s="21"/>
      <c r="K12" s="51"/>
      <c r="L12" s="29"/>
    </row>
    <row r="13" spans="1:12" ht="15" customHeight="1" x14ac:dyDescent="0.25">
      <c r="A13" s="44" t="s">
        <v>40</v>
      </c>
      <c r="B13" s="21">
        <v>2.2313310544345155E-2</v>
      </c>
      <c r="C13" s="21">
        <v>1.8624994627538527E-3</v>
      </c>
      <c r="D13" s="21">
        <v>2.982791824602149E-3</v>
      </c>
      <c r="E13" s="21">
        <v>8.4423379527143183E-4</v>
      </c>
      <c r="F13" s="21">
        <v>5.0441986037293329E-2</v>
      </c>
      <c r="G13" s="21">
        <v>-6.9664779027320822E-3</v>
      </c>
      <c r="H13" s="21">
        <v>8.6983914587319688E-3</v>
      </c>
      <c r="I13" s="43">
        <v>-2.7664580984312348E-3</v>
      </c>
      <c r="J13" s="21"/>
      <c r="K13" s="29"/>
      <c r="L13" s="30"/>
    </row>
    <row r="14" spans="1:12" ht="15" customHeight="1" x14ac:dyDescent="0.25">
      <c r="A14" s="44" t="s">
        <v>41</v>
      </c>
      <c r="B14" s="21">
        <v>2.269666747840704E-2</v>
      </c>
      <c r="C14" s="21">
        <v>4.9363558903423588E-3</v>
      </c>
      <c r="D14" s="21">
        <v>4.9603992949798226E-3</v>
      </c>
      <c r="E14" s="21">
        <v>6.5296012197268993E-4</v>
      </c>
      <c r="F14" s="21">
        <v>3.2554582770392138E-2</v>
      </c>
      <c r="G14" s="21">
        <v>-1.3948763949980236E-3</v>
      </c>
      <c r="H14" s="21">
        <v>3.3162569410050136E-3</v>
      </c>
      <c r="I14" s="43">
        <v>4.5922276641909843E-3</v>
      </c>
      <c r="J14" s="21"/>
      <c r="K14" s="29"/>
      <c r="L14" s="30"/>
    </row>
    <row r="15" spans="1:12" ht="15" customHeight="1" x14ac:dyDescent="0.25">
      <c r="A15" s="44" t="s">
        <v>42</v>
      </c>
      <c r="B15" s="21">
        <v>3.8500847537280336E-2</v>
      </c>
      <c r="C15" s="21">
        <v>3.4351092206961198E-3</v>
      </c>
      <c r="D15" s="21">
        <v>2.626660824844862E-3</v>
      </c>
      <c r="E15" s="21">
        <v>-7.1850373742499141E-4</v>
      </c>
      <c r="F15" s="21">
        <v>4.4845632192167084E-2</v>
      </c>
      <c r="G15" s="21">
        <v>-3.6891088542654327E-3</v>
      </c>
      <c r="H15" s="21">
        <v>9.0570792048974003E-3</v>
      </c>
      <c r="I15" s="43">
        <v>-4.5100186423054911E-3</v>
      </c>
      <c r="J15" s="21"/>
      <c r="K15" s="39"/>
      <c r="L15" s="30"/>
    </row>
    <row r="16" spans="1:12" ht="15" customHeight="1" x14ac:dyDescent="0.25">
      <c r="A16" s="44" t="s">
        <v>43</v>
      </c>
      <c r="B16" s="21">
        <v>4.950901033606403E-2</v>
      </c>
      <c r="C16" s="21">
        <v>4.6125990018845986E-3</v>
      </c>
      <c r="D16" s="21">
        <v>1.8598582048394707E-3</v>
      </c>
      <c r="E16" s="21">
        <v>-4.216766255851212E-4</v>
      </c>
      <c r="F16" s="21">
        <v>1.3158674102844881E-2</v>
      </c>
      <c r="G16" s="21">
        <v>6.2198480957786906E-3</v>
      </c>
      <c r="H16" s="21">
        <v>3.3607259284120783E-3</v>
      </c>
      <c r="I16" s="43">
        <v>-4.1849491200045552E-3</v>
      </c>
      <c r="J16" s="21"/>
      <c r="K16" s="29"/>
      <c r="L16" s="30"/>
    </row>
    <row r="17" spans="1:12" ht="15" customHeight="1" x14ac:dyDescent="0.25">
      <c r="A17" s="44" t="s">
        <v>44</v>
      </c>
      <c r="B17" s="21">
        <v>1.6622204869693569E-2</v>
      </c>
      <c r="C17" s="21">
        <v>3.7928232132402595E-3</v>
      </c>
      <c r="D17" s="21">
        <v>2.5182387104065729E-3</v>
      </c>
      <c r="E17" s="21">
        <v>-5.9769668928296715E-3</v>
      </c>
      <c r="F17" s="21">
        <v>1.9155880247818891E-2</v>
      </c>
      <c r="G17" s="21">
        <v>-1.3519789504210511E-3</v>
      </c>
      <c r="H17" s="21">
        <v>5.4085736239886106E-3</v>
      </c>
      <c r="I17" s="43">
        <v>-7.6674600716164498E-3</v>
      </c>
      <c r="J17" s="21"/>
      <c r="K17" s="29"/>
      <c r="L17" s="30"/>
    </row>
    <row r="18" spans="1:12" ht="15" customHeight="1" x14ac:dyDescent="0.25">
      <c r="A18" s="44" t="s">
        <v>45</v>
      </c>
      <c r="B18" s="21">
        <v>5.9598685366433424E-2</v>
      </c>
      <c r="C18" s="21">
        <v>9.4653260507076009E-3</v>
      </c>
      <c r="D18" s="21">
        <v>3.7373515361234233E-3</v>
      </c>
      <c r="E18" s="21">
        <v>1.5176433640067266E-3</v>
      </c>
      <c r="F18" s="21">
        <v>6.5856837437104909E-2</v>
      </c>
      <c r="G18" s="21">
        <v>5.0291619445594904E-3</v>
      </c>
      <c r="H18" s="21">
        <v>8.404339490483359E-3</v>
      </c>
      <c r="I18" s="43">
        <v>7.1384472779059127E-3</v>
      </c>
      <c r="J18" s="21"/>
      <c r="K18" s="29"/>
      <c r="L18" s="30"/>
    </row>
    <row r="19" spans="1:12" x14ac:dyDescent="0.25">
      <c r="A19" s="44" t="s">
        <v>46</v>
      </c>
      <c r="B19" s="21">
        <v>1.6529872909698984E-2</v>
      </c>
      <c r="C19" s="21">
        <v>-1.4623462657238351E-3</v>
      </c>
      <c r="D19" s="21">
        <v>4.2180919308478781E-3</v>
      </c>
      <c r="E19" s="21">
        <v>-2.4439230301355197E-3</v>
      </c>
      <c r="F19" s="21">
        <v>3.8629786656399601E-2</v>
      </c>
      <c r="G19" s="21">
        <v>-4.4546034442034532E-3</v>
      </c>
      <c r="H19" s="21">
        <v>4.5969362695046367E-3</v>
      </c>
      <c r="I19" s="43">
        <v>-7.6567148970388965E-3</v>
      </c>
      <c r="J19" s="62"/>
      <c r="K19" s="31"/>
      <c r="L19" s="30"/>
    </row>
    <row r="20" spans="1:12" x14ac:dyDescent="0.25">
      <c r="A20" s="41"/>
      <c r="B20" s="80" t="s">
        <v>47</v>
      </c>
      <c r="C20" s="80"/>
      <c r="D20" s="80"/>
      <c r="E20" s="80"/>
      <c r="F20" s="80"/>
      <c r="G20" s="80"/>
      <c r="H20" s="80"/>
      <c r="I20" s="81"/>
      <c r="J20" s="21"/>
      <c r="K20" s="29"/>
      <c r="L20" s="30"/>
    </row>
    <row r="21" spans="1:12" x14ac:dyDescent="0.25">
      <c r="A21" s="44" t="s">
        <v>48</v>
      </c>
      <c r="B21" s="21">
        <v>3.9048548984219611E-3</v>
      </c>
      <c r="C21" s="21">
        <v>-1.377671950877124E-3</v>
      </c>
      <c r="D21" s="21">
        <v>4.4529899197087719E-3</v>
      </c>
      <c r="E21" s="21">
        <v>-8.3028106790672407E-4</v>
      </c>
      <c r="F21" s="21">
        <v>6.7411605524572149E-3</v>
      </c>
      <c r="G21" s="21">
        <v>-1.1649287351482962E-2</v>
      </c>
      <c r="H21" s="21">
        <v>5.3218908119383457E-3</v>
      </c>
      <c r="I21" s="43">
        <v>-1.2614488596907059E-5</v>
      </c>
      <c r="J21" s="21"/>
      <c r="K21" s="29"/>
      <c r="L21" s="29"/>
    </row>
    <row r="22" spans="1:12" x14ac:dyDescent="0.25">
      <c r="A22" s="44" t="s">
        <v>49</v>
      </c>
      <c r="B22" s="21">
        <v>2.0465314378465216E-2</v>
      </c>
      <c r="C22" s="21">
        <v>3.3248936010936703E-3</v>
      </c>
      <c r="D22" s="21">
        <v>3.0713701657854031E-3</v>
      </c>
      <c r="E22" s="21">
        <v>-1.0591823627070784E-3</v>
      </c>
      <c r="F22" s="21">
        <v>5.6721798082896013E-2</v>
      </c>
      <c r="G22" s="21">
        <v>1.8105733297557602E-3</v>
      </c>
      <c r="H22" s="21">
        <v>9.3685023916414423E-3</v>
      </c>
      <c r="I22" s="43">
        <v>-2.4677377251085542E-3</v>
      </c>
      <c r="J22" s="21"/>
      <c r="K22" s="49" t="s">
        <v>3</v>
      </c>
      <c r="L22" s="29" t="s">
        <v>57</v>
      </c>
    </row>
    <row r="23" spans="1:12" x14ac:dyDescent="0.25">
      <c r="A23" s="44" t="s">
        <v>82</v>
      </c>
      <c r="B23" s="21">
        <v>1.5730039762267722E-2</v>
      </c>
      <c r="C23" s="21">
        <v>-2.4333019016199442E-3</v>
      </c>
      <c r="D23" s="21">
        <v>8.2056656861440036E-3</v>
      </c>
      <c r="E23" s="21">
        <v>1.4124501095862385E-3</v>
      </c>
      <c r="F23" s="21">
        <v>5.5148789014232591E-2</v>
      </c>
      <c r="G23" s="21">
        <v>-2.9390962062437853E-2</v>
      </c>
      <c r="H23" s="21">
        <v>1.0592719685579288E-2</v>
      </c>
      <c r="I23" s="43">
        <v>3.8915364678571152E-4</v>
      </c>
      <c r="J23" s="21"/>
      <c r="K23" s="32"/>
      <c r="L23" s="29" t="s">
        <v>4</v>
      </c>
    </row>
    <row r="24" spans="1:12" x14ac:dyDescent="0.25">
      <c r="A24" s="44" t="s">
        <v>51</v>
      </c>
      <c r="B24" s="21">
        <v>5.8705386465718323E-3</v>
      </c>
      <c r="C24" s="21">
        <v>-4.7751887274312121E-3</v>
      </c>
      <c r="D24" s="21">
        <v>-8.4136112147681352E-4</v>
      </c>
      <c r="E24" s="21">
        <v>-1.1969430764624533E-3</v>
      </c>
      <c r="F24" s="21">
        <v>4.4233700996837211E-2</v>
      </c>
      <c r="G24" s="21">
        <v>-1.692744462562179E-3</v>
      </c>
      <c r="H24" s="21">
        <v>3.1052774416941986E-3</v>
      </c>
      <c r="I24" s="43">
        <v>1.5634830380828468E-4</v>
      </c>
      <c r="J24" s="21"/>
      <c r="K24" s="29" t="s">
        <v>82</v>
      </c>
      <c r="L24" s="30">
        <v>84.2</v>
      </c>
    </row>
    <row r="25" spans="1:12" x14ac:dyDescent="0.25">
      <c r="A25" s="44" t="s">
        <v>52</v>
      </c>
      <c r="B25" s="21">
        <v>2.7718745150023816E-2</v>
      </c>
      <c r="C25" s="21">
        <v>7.9965484415667198E-4</v>
      </c>
      <c r="D25" s="21">
        <v>2.8299494749832732E-3</v>
      </c>
      <c r="E25" s="21">
        <v>-4.6158204656798762E-4</v>
      </c>
      <c r="F25" s="21">
        <v>3.5415703494634965E-2</v>
      </c>
      <c r="G25" s="21">
        <v>-1.5546020531641558E-3</v>
      </c>
      <c r="H25" s="21">
        <v>7.8996051546340595E-3</v>
      </c>
      <c r="I25" s="43">
        <v>-5.2466481658752784E-4</v>
      </c>
      <c r="J25" s="21"/>
      <c r="K25" s="29" t="s">
        <v>51</v>
      </c>
      <c r="L25" s="30">
        <v>99.84</v>
      </c>
    </row>
    <row r="26" spans="1:12" x14ac:dyDescent="0.25">
      <c r="A26" s="44" t="s">
        <v>53</v>
      </c>
      <c r="B26" s="21">
        <v>2.2086925152501324E-2</v>
      </c>
      <c r="C26" s="21">
        <v>4.7119477421841971E-3</v>
      </c>
      <c r="D26" s="21">
        <v>6.0941643564651482E-3</v>
      </c>
      <c r="E26" s="21">
        <v>-2.7329064893855115E-4</v>
      </c>
      <c r="F26" s="21">
        <v>7.3496815037763508E-3</v>
      </c>
      <c r="G26" s="21">
        <v>-7.7011450628194922E-3</v>
      </c>
      <c r="H26" s="21">
        <v>9.7371378422084209E-3</v>
      </c>
      <c r="I26" s="43">
        <v>-6.8182094015190042E-4</v>
      </c>
      <c r="J26" s="21"/>
      <c r="K26" s="29" t="s">
        <v>52</v>
      </c>
      <c r="L26" s="30">
        <v>101.08</v>
      </c>
    </row>
    <row r="27" spans="1:12" ht="17.25" customHeight="1" x14ac:dyDescent="0.25">
      <c r="A27" s="44" t="s">
        <v>54</v>
      </c>
      <c r="B27" s="21">
        <v>3.2490962702936166E-2</v>
      </c>
      <c r="C27" s="21">
        <v>5.3101839209721557E-3</v>
      </c>
      <c r="D27" s="21">
        <v>6.5701903500063885E-3</v>
      </c>
      <c r="E27" s="21">
        <v>-1.0887748468051406E-3</v>
      </c>
      <c r="F27" s="21">
        <v>2.281616110011786E-2</v>
      </c>
      <c r="G27" s="21">
        <v>-1.1667957481982683E-2</v>
      </c>
      <c r="H27" s="21">
        <v>6.9231494741426314E-3</v>
      </c>
      <c r="I27" s="43">
        <v>-1.329930534586965E-3</v>
      </c>
      <c r="J27" s="63"/>
      <c r="K27" s="33" t="s">
        <v>53</v>
      </c>
      <c r="L27" s="30">
        <v>101.24</v>
      </c>
    </row>
    <row r="28" spans="1:12" x14ac:dyDescent="0.25">
      <c r="A28" s="44" t="s">
        <v>55</v>
      </c>
      <c r="B28" s="21">
        <v>6.9060949235589364E-2</v>
      </c>
      <c r="C28" s="21">
        <v>1.2227019715965293E-2</v>
      </c>
      <c r="D28" s="21">
        <v>5.5718746325010837E-3</v>
      </c>
      <c r="E28" s="21">
        <v>-1.953991616550077E-3</v>
      </c>
      <c r="F28" s="21">
        <v>7.6168444633803123E-2</v>
      </c>
      <c r="G28" s="21">
        <v>-4.2977866356352923E-3</v>
      </c>
      <c r="H28" s="21">
        <v>4.1007279001079588E-3</v>
      </c>
      <c r="I28" s="43">
        <v>-4.2260839423969854E-3</v>
      </c>
      <c r="J28" s="19"/>
      <c r="K28" s="27" t="s">
        <v>54</v>
      </c>
      <c r="L28" s="30">
        <v>102.35</v>
      </c>
    </row>
    <row r="29" spans="1:12" ht="15.75" thickBot="1" x14ac:dyDescent="0.3">
      <c r="A29" s="45" t="s">
        <v>56</v>
      </c>
      <c r="B29" s="46">
        <v>6.9958680600425982E-2</v>
      </c>
      <c r="C29" s="46">
        <v>1.4292246519982621E-2</v>
      </c>
      <c r="D29" s="46">
        <v>5.5556568860044564E-3</v>
      </c>
      <c r="E29" s="46">
        <v>-2.3169057692825623E-3</v>
      </c>
      <c r="F29" s="46">
        <v>0.1118456270573629</v>
      </c>
      <c r="G29" s="46">
        <v>-2.390450686883594E-3</v>
      </c>
      <c r="H29" s="46">
        <v>-1.918921867153367E-4</v>
      </c>
      <c r="I29" s="47">
        <v>-4.6985685868214944E-3</v>
      </c>
      <c r="J29" s="19"/>
      <c r="K29" s="27" t="s">
        <v>55</v>
      </c>
      <c r="L29" s="30">
        <v>105.36</v>
      </c>
    </row>
    <row r="30" spans="1:12" x14ac:dyDescent="0.25">
      <c r="A30" s="64" t="s">
        <v>50</v>
      </c>
      <c r="B30" s="19"/>
      <c r="C30" s="19"/>
      <c r="D30" s="19"/>
      <c r="E30" s="19"/>
      <c r="F30" s="19"/>
      <c r="G30" s="19"/>
      <c r="H30" s="19"/>
      <c r="I30" s="19"/>
      <c r="J30" s="19"/>
      <c r="K30" s="27" t="s">
        <v>56</v>
      </c>
      <c r="L30" s="30">
        <v>105.47</v>
      </c>
    </row>
    <row r="31" spans="1:12" ht="11.25" customHeight="1" x14ac:dyDescent="0.25">
      <c r="B31" s="19"/>
      <c r="C31" s="19"/>
      <c r="D31" s="19"/>
      <c r="E31" s="19"/>
      <c r="F31" s="19"/>
      <c r="G31" s="19"/>
      <c r="H31" s="19"/>
      <c r="I31" s="19"/>
      <c r="J31" s="19"/>
      <c r="K31" s="27"/>
      <c r="L31" s="30"/>
    </row>
    <row r="32" spans="1:12" x14ac:dyDescent="0.25">
      <c r="A32" s="58" t="s">
        <v>71</v>
      </c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 t="s">
        <v>5</v>
      </c>
    </row>
    <row r="33" spans="1:12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29" t="s">
        <v>82</v>
      </c>
      <c r="L33" s="30">
        <v>81.599999999999994</v>
      </c>
    </row>
    <row r="34" spans="1:12" ht="15.75" customHeight="1" x14ac:dyDescent="0.25">
      <c r="B34" s="58"/>
      <c r="C34" s="58"/>
      <c r="D34" s="58"/>
      <c r="E34" s="58"/>
      <c r="F34" s="58"/>
      <c r="G34" s="58"/>
      <c r="H34" s="58"/>
      <c r="I34" s="58"/>
      <c r="J34" s="58"/>
      <c r="K34" s="29" t="s">
        <v>51</v>
      </c>
      <c r="L34" s="30">
        <v>99.16</v>
      </c>
    </row>
    <row r="35" spans="1:12" x14ac:dyDescent="0.25">
      <c r="B35" s="19"/>
      <c r="C35" s="19"/>
      <c r="D35" s="19"/>
      <c r="E35" s="19"/>
      <c r="F35" s="19"/>
      <c r="G35" s="19"/>
      <c r="H35" s="19"/>
      <c r="I35" s="19"/>
      <c r="J35" s="19"/>
      <c r="K35" s="29" t="s">
        <v>52</v>
      </c>
      <c r="L35" s="30">
        <v>100.51</v>
      </c>
    </row>
    <row r="36" spans="1:12" x14ac:dyDescent="0.25">
      <c r="B36" s="19"/>
      <c r="C36" s="19"/>
      <c r="D36" s="19"/>
      <c r="E36" s="19"/>
      <c r="F36" s="19"/>
      <c r="G36" s="19"/>
      <c r="H36" s="19"/>
      <c r="I36" s="19"/>
      <c r="J36" s="19"/>
      <c r="K36" s="33" t="s">
        <v>53</v>
      </c>
      <c r="L36" s="30">
        <v>100.74</v>
      </c>
    </row>
    <row r="37" spans="1:12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27" t="s">
        <v>54</v>
      </c>
      <c r="L37" s="30">
        <v>101.94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7" t="s">
        <v>55</v>
      </c>
      <c r="L38" s="30">
        <v>105.59</v>
      </c>
    </row>
    <row r="39" spans="1:12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27" t="s">
        <v>56</v>
      </c>
      <c r="L39" s="30">
        <v>105.75</v>
      </c>
    </row>
    <row r="40" spans="1:12" x14ac:dyDescent="0.25">
      <c r="B40" s="19"/>
      <c r="C40" s="19"/>
      <c r="D40" s="19"/>
      <c r="E40" s="19"/>
      <c r="F40" s="19"/>
      <c r="G40" s="19"/>
      <c r="H40" s="19"/>
      <c r="I40" s="19"/>
      <c r="J40" s="19"/>
      <c r="K40" s="27"/>
      <c r="L40" s="30"/>
    </row>
    <row r="41" spans="1:12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32"/>
      <c r="L41" s="30" t="s">
        <v>6</v>
      </c>
    </row>
    <row r="42" spans="1:12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29" t="s">
        <v>82</v>
      </c>
      <c r="L42" s="30">
        <v>82.17</v>
      </c>
    </row>
    <row r="43" spans="1:12" x14ac:dyDescent="0.25">
      <c r="B43" s="19"/>
      <c r="C43" s="19"/>
      <c r="D43" s="19"/>
      <c r="E43" s="19"/>
      <c r="F43" s="19"/>
      <c r="G43" s="19"/>
      <c r="H43" s="19"/>
      <c r="I43" s="19"/>
      <c r="J43" s="19"/>
      <c r="K43" s="29" t="s">
        <v>51</v>
      </c>
      <c r="L43" s="30">
        <v>99.21</v>
      </c>
    </row>
    <row r="44" spans="1:12" x14ac:dyDescent="0.25">
      <c r="B44" s="19"/>
      <c r="C44" s="19"/>
      <c r="D44" s="19"/>
      <c r="E44" s="19"/>
      <c r="F44" s="19"/>
      <c r="G44" s="19"/>
      <c r="H44" s="19"/>
      <c r="I44" s="19"/>
      <c r="J44" s="19"/>
      <c r="K44" s="29" t="s">
        <v>52</v>
      </c>
      <c r="L44" s="30">
        <v>100.83</v>
      </c>
    </row>
    <row r="45" spans="1:12" x14ac:dyDescent="0.25">
      <c r="B45" s="19"/>
      <c r="C45" s="19"/>
      <c r="D45" s="19"/>
      <c r="E45" s="19"/>
      <c r="F45" s="19"/>
      <c r="G45" s="19"/>
      <c r="H45" s="19"/>
      <c r="I45" s="19"/>
      <c r="J45" s="19"/>
      <c r="K45" s="33" t="s">
        <v>53</v>
      </c>
      <c r="L45" s="30">
        <v>101.4</v>
      </c>
    </row>
    <row r="46" spans="1:12" ht="15.4" customHeight="1" x14ac:dyDescent="0.25">
      <c r="A46" s="58" t="s">
        <v>72</v>
      </c>
      <c r="B46" s="19"/>
      <c r="C46" s="19"/>
      <c r="D46" s="19"/>
      <c r="E46" s="19"/>
      <c r="F46" s="19"/>
      <c r="G46" s="19"/>
      <c r="H46" s="19"/>
      <c r="I46" s="19"/>
      <c r="J46" s="19"/>
      <c r="K46" s="27" t="s">
        <v>54</v>
      </c>
      <c r="L46" s="30">
        <v>102.69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7" t="s">
        <v>55</v>
      </c>
      <c r="L47" s="30">
        <v>106.26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27" t="s">
        <v>56</v>
      </c>
      <c r="L48" s="30">
        <v>106.34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7"/>
      <c r="L49" s="30"/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/>
      <c r="L50" s="25"/>
    </row>
    <row r="51" spans="1:12" ht="15.4" customHeight="1" x14ac:dyDescent="0.25">
      <c r="B51" s="58"/>
      <c r="C51" s="58"/>
      <c r="D51" s="58"/>
      <c r="E51" s="58"/>
      <c r="F51" s="58"/>
      <c r="G51" s="58"/>
      <c r="H51" s="58"/>
      <c r="I51" s="58"/>
      <c r="J51" s="58"/>
      <c r="K51" s="27" t="s">
        <v>7</v>
      </c>
      <c r="L51" s="29" t="s">
        <v>58</v>
      </c>
    </row>
    <row r="52" spans="1:12" ht="15.4" customHeight="1" x14ac:dyDescent="0.25">
      <c r="B52" s="58"/>
      <c r="C52" s="58"/>
      <c r="D52" s="58"/>
      <c r="E52" s="58"/>
      <c r="F52" s="58"/>
      <c r="G52" s="58"/>
      <c r="H52" s="58"/>
      <c r="I52" s="58"/>
      <c r="J52" s="58"/>
      <c r="K52" s="69"/>
      <c r="L52" s="29" t="s">
        <v>4</v>
      </c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29" t="s">
        <v>82</v>
      </c>
      <c r="L53" s="30">
        <v>85.63</v>
      </c>
    </row>
    <row r="54" spans="1:12" ht="15.4" customHeight="1" x14ac:dyDescent="0.25">
      <c r="B54" s="19"/>
      <c r="C54" s="19"/>
      <c r="D54" s="19"/>
      <c r="E54" s="19"/>
      <c r="F54" s="19"/>
      <c r="G54" s="19"/>
      <c r="H54" s="19"/>
      <c r="I54" s="19"/>
      <c r="J54" s="19"/>
      <c r="K54" s="29" t="s">
        <v>51</v>
      </c>
      <c r="L54" s="30">
        <v>101.31</v>
      </c>
    </row>
    <row r="55" spans="1:12" ht="15.4" customHeight="1" x14ac:dyDescent="0.25">
      <c r="B55" s="65"/>
      <c r="C55" s="65"/>
      <c r="D55" s="66"/>
      <c r="E55" s="3"/>
      <c r="F55" s="19"/>
      <c r="G55" s="19"/>
      <c r="H55" s="19"/>
      <c r="I55" s="19"/>
      <c r="J55" s="19"/>
      <c r="K55" s="29" t="s">
        <v>52</v>
      </c>
      <c r="L55" s="30">
        <v>103.79</v>
      </c>
    </row>
    <row r="56" spans="1:12" ht="15.4" customHeight="1" x14ac:dyDescent="0.25">
      <c r="A56" s="58" t="s">
        <v>73</v>
      </c>
      <c r="B56" s="65"/>
      <c r="C56" s="65"/>
      <c r="D56" s="66"/>
      <c r="E56" s="3"/>
      <c r="F56" s="19"/>
      <c r="G56" s="19"/>
      <c r="H56" s="19"/>
      <c r="I56" s="19"/>
      <c r="J56" s="19"/>
      <c r="K56" s="33" t="s">
        <v>53</v>
      </c>
      <c r="L56" s="30">
        <v>101.96</v>
      </c>
    </row>
    <row r="57" spans="1:12" ht="15.4" customHeight="1" x14ac:dyDescent="0.25">
      <c r="B57" s="65"/>
      <c r="C57" s="65"/>
      <c r="D57" s="66"/>
      <c r="E57" s="3"/>
      <c r="F57" s="19"/>
      <c r="G57" s="19"/>
      <c r="H57" s="19"/>
      <c r="I57" s="19"/>
      <c r="J57" s="19"/>
      <c r="K57" s="27" t="s">
        <v>54</v>
      </c>
      <c r="L57" s="30">
        <v>102.95</v>
      </c>
    </row>
    <row r="58" spans="1:12" ht="15.4" customHeight="1" x14ac:dyDescent="0.25">
      <c r="K58" s="27" t="s">
        <v>55</v>
      </c>
      <c r="L58" s="30">
        <v>105.84</v>
      </c>
    </row>
    <row r="59" spans="1:12" ht="15.4" customHeight="1" x14ac:dyDescent="0.25">
      <c r="K59" s="27" t="s">
        <v>56</v>
      </c>
      <c r="L59" s="30">
        <v>105.51</v>
      </c>
    </row>
    <row r="60" spans="1:12" ht="15.4" customHeight="1" x14ac:dyDescent="0.25">
      <c r="K60" s="27"/>
      <c r="L60" s="30"/>
    </row>
    <row r="61" spans="1:12" ht="15.4" customHeight="1" x14ac:dyDescent="0.25">
      <c r="K61" s="32"/>
      <c r="L61" s="30" t="s">
        <v>5</v>
      </c>
    </row>
    <row r="62" spans="1:12" ht="15.4" customHeight="1" x14ac:dyDescent="0.25">
      <c r="K62" s="29" t="s">
        <v>82</v>
      </c>
      <c r="L62" s="30">
        <v>83.51</v>
      </c>
    </row>
    <row r="63" spans="1:12" ht="15.4" customHeight="1" x14ac:dyDescent="0.25">
      <c r="B63" s="19"/>
      <c r="C63" s="19"/>
      <c r="D63" s="19"/>
      <c r="E63" s="19"/>
      <c r="F63" s="19"/>
      <c r="G63" s="19"/>
      <c r="H63" s="19"/>
      <c r="I63" s="19"/>
      <c r="J63" s="19"/>
      <c r="K63" s="29" t="s">
        <v>51</v>
      </c>
      <c r="L63" s="30">
        <v>101.11</v>
      </c>
    </row>
    <row r="64" spans="1:12" ht="15.4" customHeight="1" x14ac:dyDescent="0.25">
      <c r="A64" s="67"/>
      <c r="B64" s="65"/>
      <c r="C64" s="65"/>
      <c r="D64" s="65"/>
      <c r="E64" s="65"/>
      <c r="F64" s="19"/>
      <c r="G64" s="19"/>
      <c r="H64" s="19"/>
      <c r="I64" s="19"/>
      <c r="J64" s="19"/>
      <c r="K64" s="29" t="s">
        <v>52</v>
      </c>
      <c r="L64" s="30">
        <v>103.9</v>
      </c>
    </row>
    <row r="65" spans="1:12" ht="15.4" customHeight="1" x14ac:dyDescent="0.25">
      <c r="B65" s="65"/>
      <c r="C65" s="65"/>
      <c r="D65" s="65"/>
      <c r="E65" s="65"/>
      <c r="F65" s="19"/>
      <c r="G65" s="19"/>
      <c r="H65" s="19"/>
      <c r="I65" s="19"/>
      <c r="J65" s="19"/>
      <c r="K65" s="33" t="s">
        <v>53</v>
      </c>
      <c r="L65" s="30">
        <v>102.15</v>
      </c>
    </row>
    <row r="66" spans="1:12" ht="15.4" customHeight="1" x14ac:dyDescent="0.25">
      <c r="B66" s="65"/>
      <c r="C66" s="65"/>
      <c r="D66" s="68"/>
      <c r="E66" s="3"/>
      <c r="F66" s="19"/>
      <c r="G66" s="19"/>
      <c r="H66" s="19"/>
      <c r="I66" s="19"/>
      <c r="J66" s="19"/>
      <c r="K66" s="27" t="s">
        <v>54</v>
      </c>
      <c r="L66" s="30">
        <v>103.09</v>
      </c>
    </row>
    <row r="67" spans="1:12" ht="15.4" customHeight="1" x14ac:dyDescent="0.25">
      <c r="A67" s="58" t="s">
        <v>74</v>
      </c>
      <c r="B67" s="65"/>
      <c r="C67" s="65"/>
      <c r="D67" s="68"/>
      <c r="E67" s="3"/>
      <c r="F67" s="19"/>
      <c r="G67" s="19"/>
      <c r="H67" s="19"/>
      <c r="I67" s="19"/>
      <c r="J67" s="19"/>
      <c r="K67" s="27" t="s">
        <v>55</v>
      </c>
      <c r="L67" s="30">
        <v>107.04</v>
      </c>
    </row>
    <row r="68" spans="1:12" ht="15.4" customHeight="1" x14ac:dyDescent="0.25">
      <c r="B68" s="65"/>
      <c r="C68" s="65"/>
      <c r="D68" s="68"/>
      <c r="E68" s="3"/>
      <c r="F68" s="19"/>
      <c r="G68" s="19"/>
      <c r="H68" s="19"/>
      <c r="I68" s="19"/>
      <c r="J68" s="19"/>
      <c r="K68" s="27" t="s">
        <v>56</v>
      </c>
      <c r="L68" s="30">
        <v>107.3</v>
      </c>
    </row>
    <row r="69" spans="1:12" ht="15.4" customHeight="1" x14ac:dyDescent="0.25">
      <c r="B69" s="19"/>
      <c r="C69" s="19"/>
      <c r="D69" s="19"/>
      <c r="E69" s="19"/>
      <c r="F69" s="19"/>
      <c r="G69" s="19"/>
      <c r="H69" s="19"/>
      <c r="I69" s="19"/>
      <c r="J69" s="19"/>
      <c r="K69" s="27"/>
      <c r="L69" s="30"/>
    </row>
    <row r="70" spans="1:12" ht="15.4" customHeight="1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25"/>
      <c r="L70" s="30" t="s">
        <v>6</v>
      </c>
    </row>
    <row r="71" spans="1:12" ht="15.4" customHeight="1" x14ac:dyDescent="0.25">
      <c r="A71" s="19"/>
      <c r="B71" s="58"/>
      <c r="C71" s="58"/>
      <c r="D71" s="58"/>
      <c r="E71" s="58"/>
      <c r="F71" s="58"/>
      <c r="G71" s="58"/>
      <c r="H71" s="58"/>
      <c r="I71" s="58"/>
      <c r="J71" s="58"/>
      <c r="K71" s="29" t="s">
        <v>82</v>
      </c>
      <c r="L71" s="30">
        <v>83.95</v>
      </c>
    </row>
    <row r="72" spans="1:12" ht="15.4" customHeight="1" x14ac:dyDescent="0.25">
      <c r="K72" s="29" t="s">
        <v>51</v>
      </c>
      <c r="L72" s="30">
        <v>100.9</v>
      </c>
    </row>
    <row r="73" spans="1:12" ht="15.4" customHeight="1" x14ac:dyDescent="0.25">
      <c r="K73" s="29" t="s">
        <v>52</v>
      </c>
      <c r="L73" s="30">
        <v>104.15</v>
      </c>
    </row>
    <row r="74" spans="1:12" ht="15.4" customHeight="1" x14ac:dyDescent="0.25">
      <c r="K74" s="33" t="s">
        <v>53</v>
      </c>
      <c r="L74" s="30">
        <v>102.74</v>
      </c>
    </row>
    <row r="75" spans="1:12" ht="15.4" customHeight="1" x14ac:dyDescent="0.25">
      <c r="K75" s="27" t="s">
        <v>54</v>
      </c>
      <c r="L75" s="30">
        <v>103.68</v>
      </c>
    </row>
    <row r="76" spans="1:12" ht="15.4" customHeight="1" x14ac:dyDescent="0.25">
      <c r="K76" s="27" t="s">
        <v>55</v>
      </c>
      <c r="L76" s="30">
        <v>107.55</v>
      </c>
    </row>
    <row r="77" spans="1:12" ht="15.4" customHeight="1" x14ac:dyDescent="0.25">
      <c r="A77" s="58" t="s">
        <v>75</v>
      </c>
      <c r="K77" s="27" t="s">
        <v>56</v>
      </c>
      <c r="L77" s="30">
        <v>107.88</v>
      </c>
    </row>
    <row r="78" spans="1:12" ht="15.4" customHeight="1" x14ac:dyDescent="0.25">
      <c r="K78" s="27"/>
      <c r="L78" s="30"/>
    </row>
    <row r="79" spans="1:12" ht="15.4" customHeight="1" x14ac:dyDescent="0.25">
      <c r="K79" s="32"/>
      <c r="L79" s="32"/>
    </row>
    <row r="80" spans="1:12" ht="15.4" customHeight="1" x14ac:dyDescent="0.25">
      <c r="B80" s="19"/>
      <c r="C80" s="19"/>
      <c r="D80" s="19"/>
      <c r="E80" s="19"/>
      <c r="F80" s="19"/>
      <c r="G80" s="19"/>
      <c r="H80" s="19"/>
      <c r="I80" s="19"/>
      <c r="J80" s="19"/>
      <c r="K80" s="27" t="s">
        <v>8</v>
      </c>
      <c r="L80" s="27" t="s">
        <v>59</v>
      </c>
    </row>
    <row r="81" spans="1:12" ht="15.4" customHeight="1" x14ac:dyDescent="0.25">
      <c r="K81" s="32"/>
      <c r="L81" s="34">
        <v>43904</v>
      </c>
    </row>
    <row r="82" spans="1:12" ht="15.4" customHeight="1" x14ac:dyDescent="0.25">
      <c r="K82" s="29" t="s">
        <v>82</v>
      </c>
      <c r="L82" s="30">
        <v>377.86</v>
      </c>
    </row>
    <row r="83" spans="1:12" ht="15.4" customHeight="1" x14ac:dyDescent="0.25">
      <c r="K83" s="29" t="s">
        <v>51</v>
      </c>
      <c r="L83" s="30">
        <v>1055.45</v>
      </c>
    </row>
    <row r="84" spans="1:12" ht="15.4" customHeight="1" x14ac:dyDescent="0.25">
      <c r="K84" s="29" t="s">
        <v>52</v>
      </c>
      <c r="L84" s="30">
        <v>1610.42</v>
      </c>
    </row>
    <row r="85" spans="1:12" ht="15.4" customHeight="1" x14ac:dyDescent="0.25">
      <c r="K85" s="33" t="s">
        <v>53</v>
      </c>
      <c r="L85" s="30">
        <v>1846.95</v>
      </c>
    </row>
    <row r="86" spans="1:12" ht="15.4" customHeight="1" x14ac:dyDescent="0.25">
      <c r="K86" s="27" t="s">
        <v>54</v>
      </c>
      <c r="L86" s="30">
        <v>1732.46</v>
      </c>
    </row>
    <row r="87" spans="1:12" ht="15.4" customHeight="1" x14ac:dyDescent="0.25">
      <c r="K87" s="27" t="s">
        <v>55</v>
      </c>
      <c r="L87" s="30">
        <v>1428.92</v>
      </c>
    </row>
    <row r="88" spans="1:12" ht="15.4" customHeight="1" x14ac:dyDescent="0.25">
      <c r="K88" s="27" t="s">
        <v>56</v>
      </c>
      <c r="L88" s="30">
        <v>982.85</v>
      </c>
    </row>
    <row r="89" spans="1:12" ht="15.4" customHeight="1" x14ac:dyDescent="0.25">
      <c r="K89" s="27"/>
      <c r="L89" s="30"/>
    </row>
    <row r="90" spans="1:12" ht="15.4" customHeight="1" x14ac:dyDescent="0.25">
      <c r="K90" s="32"/>
      <c r="L90" s="49" t="s">
        <v>9</v>
      </c>
    </row>
    <row r="91" spans="1:12" ht="16.149999999999999" customHeight="1" x14ac:dyDescent="0.25">
      <c r="K91" s="29" t="s">
        <v>82</v>
      </c>
      <c r="L91" s="30">
        <v>392.2</v>
      </c>
    </row>
    <row r="92" spans="1:12" ht="16.149999999999999" customHeight="1" x14ac:dyDescent="0.25">
      <c r="A92" s="58" t="str">
        <f>"Change in payroll jobs since week ending "&amp;TEXT($L$3,"dd mmmm yyyy")&amp;" by Industry"</f>
        <v>Change in payroll jobs since week ending 14 March 2020 by Industry</v>
      </c>
      <c r="K92" s="29" t="s">
        <v>51</v>
      </c>
      <c r="L92" s="30">
        <v>1094.97</v>
      </c>
    </row>
    <row r="93" spans="1:12" ht="16.149999999999999" customHeight="1" x14ac:dyDescent="0.25">
      <c r="K93" s="29" t="s">
        <v>52</v>
      </c>
      <c r="L93" s="30">
        <v>1621.76</v>
      </c>
    </row>
    <row r="94" spans="1:12" ht="16.149999999999999" customHeight="1" x14ac:dyDescent="0.25">
      <c r="K94" s="33" t="s">
        <v>53</v>
      </c>
      <c r="L94" s="30">
        <v>1819.52</v>
      </c>
    </row>
    <row r="95" spans="1:12" ht="16.149999999999999" customHeight="1" x14ac:dyDescent="0.25">
      <c r="K95" s="27" t="s">
        <v>54</v>
      </c>
      <c r="L95" s="30">
        <v>1715.42</v>
      </c>
    </row>
    <row r="96" spans="1:12" ht="16.149999999999999" customHeight="1" x14ac:dyDescent="0.25">
      <c r="A96" s="58"/>
      <c r="K96" s="27" t="s">
        <v>55</v>
      </c>
      <c r="L96" s="30">
        <v>1437.75</v>
      </c>
    </row>
    <row r="97" spans="1:12" ht="16.149999999999999" customHeight="1" x14ac:dyDescent="0.25">
      <c r="K97" s="27" t="s">
        <v>56</v>
      </c>
      <c r="L97" s="30">
        <v>1020.86</v>
      </c>
    </row>
    <row r="98" spans="1:12" ht="16.149999999999999" customHeight="1" x14ac:dyDescent="0.25">
      <c r="K98" s="27"/>
      <c r="L98" s="30"/>
    </row>
    <row r="99" spans="1:12" ht="16.149999999999999" customHeight="1" x14ac:dyDescent="0.25">
      <c r="K99" s="32"/>
      <c r="L99" s="32"/>
    </row>
    <row r="100" spans="1:12" ht="16.149999999999999" customHeight="1" x14ac:dyDescent="0.25">
      <c r="K100" s="49" t="s">
        <v>10</v>
      </c>
      <c r="L100" s="27" t="s">
        <v>60</v>
      </c>
    </row>
    <row r="101" spans="1:12" ht="16.149999999999999" customHeight="1" x14ac:dyDescent="0.25">
      <c r="K101" s="32"/>
      <c r="L101" s="34">
        <v>43904</v>
      </c>
    </row>
    <row r="102" spans="1:12" ht="16.149999999999999" customHeight="1" x14ac:dyDescent="0.25">
      <c r="K102" s="32" t="s">
        <v>11</v>
      </c>
      <c r="L102" s="35">
        <v>1082.23</v>
      </c>
    </row>
    <row r="103" spans="1:12" ht="16.149999999999999" customHeight="1" x14ac:dyDescent="0.25">
      <c r="K103" s="32" t="s">
        <v>12</v>
      </c>
      <c r="L103" s="35">
        <v>3610.56</v>
      </c>
    </row>
    <row r="104" spans="1:12" ht="16.149999999999999" customHeight="1" x14ac:dyDescent="0.25">
      <c r="K104" s="32" t="s">
        <v>13</v>
      </c>
      <c r="L104" s="35">
        <v>1634.91</v>
      </c>
    </row>
    <row r="105" spans="1:12" ht="16.149999999999999" customHeight="1" x14ac:dyDescent="0.25">
      <c r="K105" s="32" t="s">
        <v>14</v>
      </c>
      <c r="L105" s="35">
        <v>2285.61</v>
      </c>
    </row>
    <row r="106" spans="1:12" ht="16.149999999999999" customHeight="1" x14ac:dyDescent="0.25">
      <c r="K106" s="32" t="s">
        <v>15</v>
      </c>
      <c r="L106" s="35">
        <v>1723.14</v>
      </c>
    </row>
    <row r="107" spans="1:12" ht="16.149999999999999" customHeight="1" x14ac:dyDescent="0.25">
      <c r="K107" s="32" t="s">
        <v>16</v>
      </c>
      <c r="L107" s="35">
        <v>1751.93</v>
      </c>
    </row>
    <row r="108" spans="1:12" ht="16.149999999999999" customHeight="1" x14ac:dyDescent="0.25">
      <c r="K108" s="32" t="s">
        <v>17</v>
      </c>
      <c r="L108" s="35">
        <v>908.66</v>
      </c>
    </row>
    <row r="109" spans="1:12" ht="16.149999999999999" customHeight="1" x14ac:dyDescent="0.25">
      <c r="K109" s="32" t="s">
        <v>18</v>
      </c>
      <c r="L109" s="35">
        <v>675.87</v>
      </c>
    </row>
    <row r="110" spans="1:12" ht="16.149999999999999" customHeight="1" x14ac:dyDescent="0.25">
      <c r="K110" s="32" t="s">
        <v>19</v>
      </c>
      <c r="L110" s="35">
        <v>1657.27</v>
      </c>
    </row>
    <row r="111" spans="1:12" ht="16.149999999999999" customHeight="1" x14ac:dyDescent="0.25">
      <c r="K111" s="32" t="s">
        <v>20</v>
      </c>
      <c r="L111" s="35">
        <v>1918.45</v>
      </c>
    </row>
    <row r="112" spans="1:12" ht="16.149999999999999" customHeight="1" x14ac:dyDescent="0.25">
      <c r="A112" s="22"/>
      <c r="K112" s="32" t="s">
        <v>21</v>
      </c>
      <c r="L112" s="35">
        <v>2253.77</v>
      </c>
    </row>
    <row r="113" spans="1:12" ht="16.149999999999999" customHeight="1" x14ac:dyDescent="0.25">
      <c r="K113" s="32" t="s">
        <v>22</v>
      </c>
      <c r="L113" s="35">
        <v>1444.16</v>
      </c>
    </row>
    <row r="114" spans="1:12" ht="16.149999999999999" customHeight="1" x14ac:dyDescent="0.25">
      <c r="K114" s="32" t="s">
        <v>23</v>
      </c>
      <c r="L114" s="35">
        <v>1889.71</v>
      </c>
    </row>
    <row r="115" spans="1:12" ht="16.149999999999999" customHeight="1" x14ac:dyDescent="0.25">
      <c r="K115" s="32" t="s">
        <v>24</v>
      </c>
      <c r="L115" s="35">
        <v>1335.61</v>
      </c>
    </row>
    <row r="116" spans="1:12" ht="16.149999999999999" customHeight="1" x14ac:dyDescent="0.25">
      <c r="K116" s="32" t="s">
        <v>25</v>
      </c>
      <c r="L116" s="35">
        <v>1717.6</v>
      </c>
    </row>
    <row r="117" spans="1:12" ht="16.149999999999999" customHeight="1" x14ac:dyDescent="0.25">
      <c r="A117" s="58" t="s">
        <v>76</v>
      </c>
      <c r="K117" s="32" t="s">
        <v>26</v>
      </c>
      <c r="L117" s="35">
        <v>1330.82</v>
      </c>
    </row>
    <row r="118" spans="1:12" ht="16.149999999999999" customHeight="1" x14ac:dyDescent="0.25">
      <c r="K118" s="32" t="s">
        <v>27</v>
      </c>
      <c r="L118" s="35">
        <v>1281.98</v>
      </c>
    </row>
    <row r="119" spans="1:12" ht="16.149999999999999" customHeight="1" x14ac:dyDescent="0.25">
      <c r="K119" s="32" t="s">
        <v>28</v>
      </c>
      <c r="L119" s="35">
        <v>964.13</v>
      </c>
    </row>
    <row r="120" spans="1:12" ht="16.149999999999999" customHeight="1" x14ac:dyDescent="0.25">
      <c r="K120" s="32" t="s">
        <v>29</v>
      </c>
      <c r="L120" s="35">
        <v>1128.8699999999999</v>
      </c>
    </row>
    <row r="121" spans="1:12" ht="16.149999999999999" customHeight="1" x14ac:dyDescent="0.25">
      <c r="K121" s="32"/>
      <c r="L121" s="36" t="s">
        <v>9</v>
      </c>
    </row>
    <row r="122" spans="1:12" ht="16.149999999999999" customHeight="1" x14ac:dyDescent="0.25">
      <c r="K122" s="32" t="s">
        <v>11</v>
      </c>
      <c r="L122" s="35">
        <v>1139.9000000000001</v>
      </c>
    </row>
    <row r="123" spans="1:12" ht="16.149999999999999" customHeight="1" x14ac:dyDescent="0.25">
      <c r="K123" s="32" t="s">
        <v>12</v>
      </c>
      <c r="L123" s="35">
        <v>2870.86</v>
      </c>
    </row>
    <row r="124" spans="1:12" ht="16.149999999999999" customHeight="1" x14ac:dyDescent="0.25">
      <c r="K124" s="32" t="s">
        <v>13</v>
      </c>
      <c r="L124" s="35">
        <v>1583.63</v>
      </c>
    </row>
    <row r="125" spans="1:12" ht="16.149999999999999" customHeight="1" x14ac:dyDescent="0.25">
      <c r="K125" s="32" t="s">
        <v>14</v>
      </c>
      <c r="L125" s="35">
        <v>2185.4299999999998</v>
      </c>
    </row>
    <row r="126" spans="1:12" ht="16.149999999999999" customHeight="1" x14ac:dyDescent="0.25">
      <c r="K126" s="32" t="s">
        <v>15</v>
      </c>
      <c r="L126" s="35">
        <v>1753.94</v>
      </c>
    </row>
    <row r="127" spans="1:12" ht="16.149999999999999" customHeight="1" x14ac:dyDescent="0.25">
      <c r="K127" s="32" t="s">
        <v>16</v>
      </c>
      <c r="L127" s="35">
        <v>1677.92</v>
      </c>
    </row>
    <row r="128" spans="1:12" ht="16.149999999999999" customHeight="1" x14ac:dyDescent="0.25">
      <c r="K128" s="32" t="s">
        <v>17</v>
      </c>
      <c r="L128" s="35">
        <v>917.76</v>
      </c>
    </row>
    <row r="129" spans="11:12" ht="16.149999999999999" customHeight="1" x14ac:dyDescent="0.25">
      <c r="K129" s="32" t="s">
        <v>18</v>
      </c>
      <c r="L129" s="35">
        <v>707.56</v>
      </c>
    </row>
    <row r="130" spans="11:12" ht="16.149999999999999" customHeight="1" x14ac:dyDescent="0.25">
      <c r="K130" s="32" t="s">
        <v>19</v>
      </c>
      <c r="L130" s="35">
        <v>1659.78</v>
      </c>
    </row>
    <row r="131" spans="11:12" ht="16.149999999999999" customHeight="1" x14ac:dyDescent="0.25">
      <c r="K131" s="32" t="s">
        <v>20</v>
      </c>
      <c r="L131" s="35">
        <v>2067.6999999999998</v>
      </c>
    </row>
    <row r="132" spans="11:12" ht="16.149999999999999" customHeight="1" x14ac:dyDescent="0.25">
      <c r="K132" s="32" t="s">
        <v>21</v>
      </c>
      <c r="L132" s="35">
        <v>2099.89</v>
      </c>
    </row>
    <row r="133" spans="11:12" ht="16.149999999999999" customHeight="1" x14ac:dyDescent="0.25">
      <c r="K133" s="32" t="s">
        <v>22</v>
      </c>
      <c r="L133" s="35">
        <v>1469.51</v>
      </c>
    </row>
    <row r="134" spans="11:12" ht="16.149999999999999" customHeight="1" x14ac:dyDescent="0.25">
      <c r="K134" s="32" t="s">
        <v>23</v>
      </c>
      <c r="L134" s="35">
        <v>1996.9</v>
      </c>
    </row>
    <row r="135" spans="11:12" ht="16.149999999999999" customHeight="1" x14ac:dyDescent="0.25">
      <c r="K135" s="32" t="s">
        <v>24</v>
      </c>
      <c r="L135" s="35">
        <v>1412.25</v>
      </c>
    </row>
    <row r="136" spans="11:12" x14ac:dyDescent="0.25">
      <c r="K136" s="32" t="s">
        <v>25</v>
      </c>
      <c r="L136" s="35">
        <v>1679.49</v>
      </c>
    </row>
    <row r="137" spans="11:12" x14ac:dyDescent="0.25">
      <c r="K137" s="32" t="s">
        <v>26</v>
      </c>
      <c r="L137" s="35">
        <v>1357.98</v>
      </c>
    </row>
    <row r="138" spans="11:12" x14ac:dyDescent="0.25">
      <c r="K138" s="32" t="s">
        <v>27</v>
      </c>
      <c r="L138" s="35">
        <v>1304.1099999999999</v>
      </c>
    </row>
    <row r="139" spans="11:12" x14ac:dyDescent="0.25">
      <c r="K139" s="32" t="s">
        <v>28</v>
      </c>
      <c r="L139" s="35">
        <v>969.1</v>
      </c>
    </row>
    <row r="140" spans="11:12" x14ac:dyDescent="0.25">
      <c r="K140" s="32" t="s">
        <v>29</v>
      </c>
      <c r="L140" s="35">
        <v>1210.5</v>
      </c>
    </row>
    <row r="141" spans="11:12" x14ac:dyDescent="0.25">
      <c r="K141" s="32"/>
      <c r="L141" s="32"/>
    </row>
    <row r="142" spans="11:12" x14ac:dyDescent="0.25">
      <c r="K142" s="32" t="s">
        <v>61</v>
      </c>
      <c r="L142" s="49" t="s">
        <v>62</v>
      </c>
    </row>
    <row r="143" spans="11:12" x14ac:dyDescent="0.25">
      <c r="K143" s="32"/>
      <c r="L143" s="34">
        <v>43904</v>
      </c>
    </row>
    <row r="144" spans="11:12" x14ac:dyDescent="0.25">
      <c r="K144" s="32" t="s">
        <v>11</v>
      </c>
      <c r="L144" s="29">
        <v>1.2999999999999999E-2</v>
      </c>
    </row>
    <row r="145" spans="11:12" x14ac:dyDescent="0.25">
      <c r="K145" s="32" t="s">
        <v>12</v>
      </c>
      <c r="L145" s="29">
        <v>1.6799999999999999E-2</v>
      </c>
    </row>
    <row r="146" spans="11:12" x14ac:dyDescent="0.25">
      <c r="K146" s="32" t="s">
        <v>13</v>
      </c>
      <c r="L146" s="29">
        <v>6.83E-2</v>
      </c>
    </row>
    <row r="147" spans="11:12" x14ac:dyDescent="0.25">
      <c r="K147" s="32" t="s">
        <v>14</v>
      </c>
      <c r="L147" s="29">
        <v>1.0200000000000001E-2</v>
      </c>
    </row>
    <row r="148" spans="11:12" x14ac:dyDescent="0.25">
      <c r="K148" s="32" t="s">
        <v>15</v>
      </c>
      <c r="L148" s="29">
        <v>6.6699999999999995E-2</v>
      </c>
    </row>
    <row r="149" spans="11:12" x14ac:dyDescent="0.25">
      <c r="K149" s="32" t="s">
        <v>16</v>
      </c>
      <c r="L149" s="29">
        <v>4.6100000000000002E-2</v>
      </c>
    </row>
    <row r="150" spans="11:12" x14ac:dyDescent="0.25">
      <c r="K150" s="32" t="s">
        <v>17</v>
      </c>
      <c r="L150" s="29">
        <v>0.10150000000000001</v>
      </c>
    </row>
    <row r="151" spans="11:12" x14ac:dyDescent="0.25">
      <c r="K151" s="32" t="s">
        <v>18</v>
      </c>
      <c r="L151" s="29">
        <v>7.0300000000000001E-2</v>
      </c>
    </row>
    <row r="152" spans="11:12" x14ac:dyDescent="0.25">
      <c r="K152" s="32" t="s">
        <v>19</v>
      </c>
      <c r="L152" s="29">
        <v>4.1500000000000002E-2</v>
      </c>
    </row>
    <row r="153" spans="11:12" x14ac:dyDescent="0.25">
      <c r="K153" s="32" t="s">
        <v>20</v>
      </c>
      <c r="L153" s="29">
        <v>1.4200000000000001E-2</v>
      </c>
    </row>
    <row r="154" spans="11:12" x14ac:dyDescent="0.25">
      <c r="K154" s="32" t="s">
        <v>21</v>
      </c>
      <c r="L154" s="29">
        <v>3.9800000000000002E-2</v>
      </c>
    </row>
    <row r="155" spans="11:12" x14ac:dyDescent="0.25">
      <c r="K155" s="32" t="s">
        <v>22</v>
      </c>
      <c r="L155" s="29">
        <v>2.1499999999999998E-2</v>
      </c>
    </row>
    <row r="156" spans="11:12" x14ac:dyDescent="0.25">
      <c r="K156" s="32" t="s">
        <v>23</v>
      </c>
      <c r="L156" s="29">
        <v>8.3400000000000002E-2</v>
      </c>
    </row>
    <row r="157" spans="11:12" x14ac:dyDescent="0.25">
      <c r="K157" s="32" t="s">
        <v>24</v>
      </c>
      <c r="L157" s="29">
        <v>6.6699999999999995E-2</v>
      </c>
    </row>
    <row r="158" spans="11:12" x14ac:dyDescent="0.25">
      <c r="K158" s="32" t="s">
        <v>25</v>
      </c>
      <c r="L158" s="29">
        <v>6.1499999999999999E-2</v>
      </c>
    </row>
    <row r="159" spans="11:12" x14ac:dyDescent="0.25">
      <c r="K159" s="32" t="s">
        <v>26</v>
      </c>
      <c r="L159" s="29">
        <v>8.1699999999999995E-2</v>
      </c>
    </row>
    <row r="160" spans="11:12" x14ac:dyDescent="0.25">
      <c r="K160" s="32" t="s">
        <v>27</v>
      </c>
      <c r="L160" s="29">
        <v>0.14230000000000001</v>
      </c>
    </row>
    <row r="161" spans="11:12" x14ac:dyDescent="0.25">
      <c r="K161" s="32" t="s">
        <v>28</v>
      </c>
      <c r="L161" s="29">
        <v>1.6199999999999999E-2</v>
      </c>
    </row>
    <row r="162" spans="11:12" x14ac:dyDescent="0.25">
      <c r="K162" s="32" t="s">
        <v>29</v>
      </c>
      <c r="L162" s="29">
        <v>3.4599999999999999E-2</v>
      </c>
    </row>
    <row r="163" spans="11:12" x14ac:dyDescent="0.25">
      <c r="K163" s="32"/>
      <c r="L163" s="36" t="s">
        <v>9</v>
      </c>
    </row>
    <row r="164" spans="11:12" x14ac:dyDescent="0.25">
      <c r="K164" s="32" t="s">
        <v>11</v>
      </c>
      <c r="L164" s="29">
        <v>1.23E-2</v>
      </c>
    </row>
    <row r="165" spans="11:12" x14ac:dyDescent="0.25">
      <c r="K165" s="32" t="s">
        <v>12</v>
      </c>
      <c r="L165" s="29">
        <v>1.66E-2</v>
      </c>
    </row>
    <row r="166" spans="11:12" x14ac:dyDescent="0.25">
      <c r="K166" s="32" t="s">
        <v>13</v>
      </c>
      <c r="L166" s="29">
        <v>6.54E-2</v>
      </c>
    </row>
    <row r="167" spans="11:12" x14ac:dyDescent="0.25">
      <c r="K167" s="32" t="s">
        <v>14</v>
      </c>
      <c r="L167" s="29">
        <v>1.01E-2</v>
      </c>
    </row>
    <row r="168" spans="11:12" x14ac:dyDescent="0.25">
      <c r="K168" s="32" t="s">
        <v>15</v>
      </c>
      <c r="L168" s="29">
        <v>6.4399999999999999E-2</v>
      </c>
    </row>
    <row r="169" spans="11:12" x14ac:dyDescent="0.25">
      <c r="K169" s="32" t="s">
        <v>16</v>
      </c>
      <c r="L169" s="29">
        <v>4.4499999999999998E-2</v>
      </c>
    </row>
    <row r="170" spans="11:12" x14ac:dyDescent="0.25">
      <c r="K170" s="32" t="s">
        <v>17</v>
      </c>
      <c r="L170" s="29">
        <v>9.6500000000000002E-2</v>
      </c>
    </row>
    <row r="171" spans="11:12" x14ac:dyDescent="0.25">
      <c r="K171" s="32" t="s">
        <v>18</v>
      </c>
      <c r="L171" s="29">
        <v>6.1800000000000001E-2</v>
      </c>
    </row>
    <row r="172" spans="11:12" x14ac:dyDescent="0.25">
      <c r="K172" s="32" t="s">
        <v>19</v>
      </c>
      <c r="L172" s="29">
        <v>3.7699999999999997E-2</v>
      </c>
    </row>
    <row r="173" spans="11:12" x14ac:dyDescent="0.25">
      <c r="K173" s="32" t="s">
        <v>20</v>
      </c>
      <c r="L173" s="29">
        <v>1.2800000000000001E-2</v>
      </c>
    </row>
    <row r="174" spans="11:12" x14ac:dyDescent="0.25">
      <c r="K174" s="32" t="s">
        <v>21</v>
      </c>
      <c r="L174" s="29">
        <v>4.2000000000000003E-2</v>
      </c>
    </row>
    <row r="175" spans="11:12" x14ac:dyDescent="0.25">
      <c r="K175" s="32" t="s">
        <v>22</v>
      </c>
      <c r="L175" s="29">
        <v>2.0799999999999999E-2</v>
      </c>
    </row>
    <row r="176" spans="11:12" x14ac:dyDescent="0.25">
      <c r="K176" s="32" t="s">
        <v>23</v>
      </c>
      <c r="L176" s="29">
        <v>8.3099999999999993E-2</v>
      </c>
    </row>
    <row r="177" spans="9:12" x14ac:dyDescent="0.25">
      <c r="K177" s="32" t="s">
        <v>24</v>
      </c>
      <c r="L177" s="29">
        <v>6.6799999999999998E-2</v>
      </c>
    </row>
    <row r="178" spans="9:12" x14ac:dyDescent="0.25">
      <c r="K178" s="32" t="s">
        <v>25</v>
      </c>
      <c r="L178" s="29">
        <v>6.7500000000000004E-2</v>
      </c>
    </row>
    <row r="179" spans="9:12" x14ac:dyDescent="0.25">
      <c r="K179" s="32" t="s">
        <v>26</v>
      </c>
      <c r="L179" s="29">
        <v>8.09E-2</v>
      </c>
    </row>
    <row r="180" spans="9:12" x14ac:dyDescent="0.25">
      <c r="K180" s="32" t="s">
        <v>27</v>
      </c>
      <c r="L180" s="29">
        <v>0.1457</v>
      </c>
    </row>
    <row r="181" spans="9:12" x14ac:dyDescent="0.25">
      <c r="K181" s="32" t="s">
        <v>28</v>
      </c>
      <c r="L181" s="29">
        <v>1.55E-2</v>
      </c>
    </row>
    <row r="182" spans="9:12" x14ac:dyDescent="0.25">
      <c r="K182" s="32" t="s">
        <v>29</v>
      </c>
      <c r="L182" s="29">
        <v>3.3700000000000001E-2</v>
      </c>
    </row>
    <row r="183" spans="9:12" x14ac:dyDescent="0.25">
      <c r="K183" s="32"/>
      <c r="L183" s="37"/>
    </row>
    <row r="184" spans="9:12" x14ac:dyDescent="0.25">
      <c r="K184" s="49" t="s">
        <v>30</v>
      </c>
      <c r="L184" s="36" t="s">
        <v>63</v>
      </c>
    </row>
    <row r="185" spans="9:12" x14ac:dyDescent="0.25">
      <c r="I185" s="21"/>
      <c r="K185" s="32" t="s">
        <v>11</v>
      </c>
      <c r="L185" s="29">
        <v>-3.2099999999999997E-2</v>
      </c>
    </row>
    <row r="186" spans="9:12" x14ac:dyDescent="0.25">
      <c r="K186" s="32" t="s">
        <v>12</v>
      </c>
      <c r="L186" s="29">
        <v>1.24E-2</v>
      </c>
    </row>
    <row r="187" spans="9:12" x14ac:dyDescent="0.25">
      <c r="K187" s="32" t="s">
        <v>13</v>
      </c>
      <c r="L187" s="29">
        <v>-1.7100000000000001E-2</v>
      </c>
    </row>
    <row r="188" spans="9:12" x14ac:dyDescent="0.25">
      <c r="K188" s="32" t="s">
        <v>14</v>
      </c>
      <c r="L188" s="29">
        <v>1.41E-2</v>
      </c>
    </row>
    <row r="189" spans="9:12" x14ac:dyDescent="0.25">
      <c r="K189" s="32" t="s">
        <v>15</v>
      </c>
      <c r="L189" s="29">
        <v>-8.9999999999999993E-3</v>
      </c>
    </row>
    <row r="190" spans="9:12" x14ac:dyDescent="0.25">
      <c r="K190" s="32" t="s">
        <v>16</v>
      </c>
      <c r="L190" s="29">
        <v>-9.5999999999999992E-3</v>
      </c>
    </row>
    <row r="191" spans="9:12" x14ac:dyDescent="0.25">
      <c r="K191" s="32" t="s">
        <v>17</v>
      </c>
      <c r="L191" s="29">
        <v>-2.4400000000000002E-2</v>
      </c>
    </row>
    <row r="192" spans="9:12" x14ac:dyDescent="0.25">
      <c r="K192" s="32" t="s">
        <v>18</v>
      </c>
      <c r="L192" s="29">
        <v>-9.8299999999999998E-2</v>
      </c>
    </row>
    <row r="193" spans="11:12" x14ac:dyDescent="0.25">
      <c r="K193" s="32" t="s">
        <v>19</v>
      </c>
      <c r="L193" s="29">
        <v>-6.7599999999999993E-2</v>
      </c>
    </row>
    <row r="194" spans="11:12" x14ac:dyDescent="0.25">
      <c r="K194" s="32" t="s">
        <v>20</v>
      </c>
      <c r="L194" s="29">
        <v>-7.4300000000000005E-2</v>
      </c>
    </row>
    <row r="195" spans="11:12" x14ac:dyDescent="0.25">
      <c r="K195" s="32" t="s">
        <v>21</v>
      </c>
      <c r="L195" s="29">
        <v>8.4199999999999997E-2</v>
      </c>
    </row>
    <row r="196" spans="11:12" x14ac:dyDescent="0.25">
      <c r="K196" s="32" t="s">
        <v>22</v>
      </c>
      <c r="L196" s="29">
        <v>-5.4000000000000003E-3</v>
      </c>
    </row>
    <row r="197" spans="11:12" x14ac:dyDescent="0.25">
      <c r="K197" s="32" t="s">
        <v>23</v>
      </c>
      <c r="L197" s="29">
        <v>2.23E-2</v>
      </c>
    </row>
    <row r="198" spans="11:12" x14ac:dyDescent="0.25">
      <c r="K198" s="32" t="s">
        <v>24</v>
      </c>
      <c r="L198" s="29">
        <v>2.8299999999999999E-2</v>
      </c>
    </row>
    <row r="199" spans="11:12" x14ac:dyDescent="0.25">
      <c r="K199" s="32" t="s">
        <v>25</v>
      </c>
      <c r="L199" s="29">
        <v>0.1255</v>
      </c>
    </row>
    <row r="200" spans="11:12" x14ac:dyDescent="0.25">
      <c r="K200" s="32" t="s">
        <v>26</v>
      </c>
      <c r="L200" s="29">
        <v>1.6199999999999999E-2</v>
      </c>
    </row>
    <row r="201" spans="11:12" x14ac:dyDescent="0.25">
      <c r="K201" s="32" t="s">
        <v>27</v>
      </c>
      <c r="L201" s="29">
        <v>5.0500000000000003E-2</v>
      </c>
    </row>
    <row r="202" spans="11:12" x14ac:dyDescent="0.25">
      <c r="K202" s="32" t="s">
        <v>28</v>
      </c>
      <c r="L202" s="29">
        <v>-1.6E-2</v>
      </c>
    </row>
    <row r="203" spans="11:12" x14ac:dyDescent="0.25">
      <c r="K203" s="32" t="s">
        <v>29</v>
      </c>
      <c r="L203" s="29">
        <v>1E-4</v>
      </c>
    </row>
    <row r="204" spans="11:12" x14ac:dyDescent="0.25">
      <c r="K204" s="32"/>
      <c r="L204" s="36" t="s">
        <v>64</v>
      </c>
    </row>
    <row r="205" spans="11:12" x14ac:dyDescent="0.25">
      <c r="K205" s="32" t="s">
        <v>11</v>
      </c>
      <c r="L205" s="29">
        <v>-1.0699999999999999E-2</v>
      </c>
    </row>
    <row r="206" spans="11:12" x14ac:dyDescent="0.25">
      <c r="K206" s="32" t="s">
        <v>12</v>
      </c>
      <c r="L206" s="29">
        <v>1.2500000000000001E-2</v>
      </c>
    </row>
    <row r="207" spans="11:12" x14ac:dyDescent="0.25">
      <c r="K207" s="32" t="s">
        <v>13</v>
      </c>
      <c r="L207" s="29">
        <v>9.2999999999999992E-3</v>
      </c>
    </row>
    <row r="208" spans="11:12" x14ac:dyDescent="0.25">
      <c r="K208" s="32" t="s">
        <v>14</v>
      </c>
      <c r="L208" s="29">
        <v>2.5000000000000001E-3</v>
      </c>
    </row>
    <row r="209" spans="11:12" x14ac:dyDescent="0.25">
      <c r="K209" s="32" t="s">
        <v>15</v>
      </c>
      <c r="L209" s="29">
        <v>8.9999999999999998E-4</v>
      </c>
    </row>
    <row r="210" spans="11:12" x14ac:dyDescent="0.25">
      <c r="K210" s="32" t="s">
        <v>16</v>
      </c>
      <c r="L210" s="29">
        <v>1.15E-2</v>
      </c>
    </row>
    <row r="211" spans="11:12" x14ac:dyDescent="0.25">
      <c r="K211" s="32" t="s">
        <v>17</v>
      </c>
      <c r="L211" s="29">
        <v>0</v>
      </c>
    </row>
    <row r="212" spans="11:12" x14ac:dyDescent="0.25">
      <c r="K212" s="32" t="s">
        <v>18</v>
      </c>
      <c r="L212" s="29">
        <v>3.8999999999999998E-3</v>
      </c>
    </row>
    <row r="213" spans="11:12" x14ac:dyDescent="0.25">
      <c r="K213" s="32" t="s">
        <v>19</v>
      </c>
      <c r="L213" s="29">
        <v>8.9999999999999993E-3</v>
      </c>
    </row>
    <row r="214" spans="11:12" x14ac:dyDescent="0.25">
      <c r="K214" s="32" t="s">
        <v>20</v>
      </c>
      <c r="L214" s="29">
        <v>1.4800000000000001E-2</v>
      </c>
    </row>
    <row r="215" spans="11:12" x14ac:dyDescent="0.25">
      <c r="K215" s="32" t="s">
        <v>21</v>
      </c>
      <c r="L215" s="29">
        <v>1.29E-2</v>
      </c>
    </row>
    <row r="216" spans="11:12" x14ac:dyDescent="0.25">
      <c r="K216" s="32" t="s">
        <v>22</v>
      </c>
      <c r="L216" s="29">
        <v>5.0000000000000001E-3</v>
      </c>
    </row>
    <row r="217" spans="11:12" x14ac:dyDescent="0.25">
      <c r="K217" s="32" t="s">
        <v>23</v>
      </c>
      <c r="L217" s="29">
        <v>5.4999999999999997E-3</v>
      </c>
    </row>
    <row r="218" spans="11:12" x14ac:dyDescent="0.25">
      <c r="K218" s="32" t="s">
        <v>24</v>
      </c>
      <c r="L218" s="29">
        <v>-9.4999999999999998E-3</v>
      </c>
    </row>
    <row r="219" spans="11:12" x14ac:dyDescent="0.25">
      <c r="K219" s="32" t="s">
        <v>25</v>
      </c>
      <c r="L219" s="29">
        <v>1.5900000000000001E-2</v>
      </c>
    </row>
    <row r="220" spans="11:12" x14ac:dyDescent="0.25">
      <c r="K220" s="32" t="s">
        <v>26</v>
      </c>
      <c r="L220" s="29">
        <v>1.6199999999999999E-2</v>
      </c>
    </row>
    <row r="221" spans="11:12" x14ac:dyDescent="0.25">
      <c r="K221" s="32" t="s">
        <v>27</v>
      </c>
      <c r="L221" s="29">
        <v>-5.1000000000000004E-3</v>
      </c>
    </row>
    <row r="222" spans="11:12" x14ac:dyDescent="0.25">
      <c r="K222" s="32" t="s">
        <v>28</v>
      </c>
      <c r="L222" s="29">
        <v>7.4999999999999997E-3</v>
      </c>
    </row>
    <row r="223" spans="11:12" x14ac:dyDescent="0.25">
      <c r="K223" s="32" t="s">
        <v>29</v>
      </c>
      <c r="L223" s="29">
        <v>1.4E-3</v>
      </c>
    </row>
    <row r="224" spans="11:12" x14ac:dyDescent="0.25">
      <c r="K224" s="32"/>
      <c r="L224" s="37"/>
    </row>
    <row r="225" spans="11:12" x14ac:dyDescent="0.25">
      <c r="K225" s="32" t="s">
        <v>65</v>
      </c>
      <c r="L225" s="32"/>
    </row>
    <row r="226" spans="11:12" x14ac:dyDescent="0.25">
      <c r="K226" s="48">
        <v>43904</v>
      </c>
      <c r="L226" s="30">
        <v>100</v>
      </c>
    </row>
    <row r="227" spans="11:12" x14ac:dyDescent="0.25">
      <c r="K227" s="48">
        <v>43911</v>
      </c>
      <c r="L227" s="30">
        <v>98.971400000000003</v>
      </c>
    </row>
    <row r="228" spans="11:12" x14ac:dyDescent="0.25">
      <c r="K228" s="48">
        <v>43918</v>
      </c>
      <c r="L228" s="30">
        <v>95.467100000000002</v>
      </c>
    </row>
    <row r="229" spans="11:12" x14ac:dyDescent="0.25">
      <c r="K229" s="48">
        <v>43925</v>
      </c>
      <c r="L229" s="30">
        <v>92.919799999999995</v>
      </c>
    </row>
    <row r="230" spans="11:12" x14ac:dyDescent="0.25">
      <c r="K230" s="48">
        <v>43932</v>
      </c>
      <c r="L230" s="30">
        <v>91.6477</v>
      </c>
    </row>
    <row r="231" spans="11:12" x14ac:dyDescent="0.25">
      <c r="K231" s="48">
        <v>43939</v>
      </c>
      <c r="L231" s="30">
        <v>91.631299999999996</v>
      </c>
    </row>
    <row r="232" spans="11:12" x14ac:dyDescent="0.25">
      <c r="K232" s="48">
        <v>43946</v>
      </c>
      <c r="L232" s="30">
        <v>92.161500000000004</v>
      </c>
    </row>
    <row r="233" spans="11:12" x14ac:dyDescent="0.25">
      <c r="K233" s="48">
        <v>43953</v>
      </c>
      <c r="L233" s="30">
        <v>92.658500000000004</v>
      </c>
    </row>
    <row r="234" spans="11:12" x14ac:dyDescent="0.25">
      <c r="K234" s="48">
        <v>43960</v>
      </c>
      <c r="L234" s="30">
        <v>93.343400000000003</v>
      </c>
    </row>
    <row r="235" spans="11:12" x14ac:dyDescent="0.25">
      <c r="K235" s="48">
        <v>43967</v>
      </c>
      <c r="L235" s="30">
        <v>93.936000000000007</v>
      </c>
    </row>
    <row r="236" spans="11:12" x14ac:dyDescent="0.25">
      <c r="K236" s="48">
        <v>43974</v>
      </c>
      <c r="L236" s="30">
        <v>94.2928</v>
      </c>
    </row>
    <row r="237" spans="11:12" x14ac:dyDescent="0.25">
      <c r="K237" s="48">
        <v>43981</v>
      </c>
      <c r="L237" s="30">
        <v>94.800299999999993</v>
      </c>
    </row>
    <row r="238" spans="11:12" x14ac:dyDescent="0.25">
      <c r="K238" s="48">
        <v>43988</v>
      </c>
      <c r="L238" s="30">
        <v>95.783600000000007</v>
      </c>
    </row>
    <row r="239" spans="11:12" x14ac:dyDescent="0.25">
      <c r="K239" s="48">
        <v>43995</v>
      </c>
      <c r="L239" s="30">
        <v>96.283299999999997</v>
      </c>
    </row>
    <row r="240" spans="11:12" x14ac:dyDescent="0.25">
      <c r="K240" s="48">
        <v>44002</v>
      </c>
      <c r="L240" s="30">
        <v>96.299300000000002</v>
      </c>
    </row>
    <row r="241" spans="11:12" x14ac:dyDescent="0.25">
      <c r="K241" s="48">
        <v>44009</v>
      </c>
      <c r="L241" s="30">
        <v>95.908500000000004</v>
      </c>
    </row>
    <row r="242" spans="11:12" x14ac:dyDescent="0.25">
      <c r="K242" s="48">
        <v>44016</v>
      </c>
      <c r="L242" s="30">
        <v>97.200699999999998</v>
      </c>
    </row>
    <row r="243" spans="11:12" x14ac:dyDescent="0.25">
      <c r="K243" s="48">
        <v>44023</v>
      </c>
      <c r="L243" s="30">
        <v>98.327699999999993</v>
      </c>
    </row>
    <row r="244" spans="11:12" x14ac:dyDescent="0.25">
      <c r="K244" s="48">
        <v>44030</v>
      </c>
      <c r="L244" s="30">
        <v>98.431600000000003</v>
      </c>
    </row>
    <row r="245" spans="11:12" x14ac:dyDescent="0.25">
      <c r="K245" s="48">
        <v>44037</v>
      </c>
      <c r="L245" s="30">
        <v>98.653199999999998</v>
      </c>
    </row>
    <row r="246" spans="11:12" x14ac:dyDescent="0.25">
      <c r="K246" s="48">
        <v>44044</v>
      </c>
      <c r="L246" s="30">
        <v>98.874799999999993</v>
      </c>
    </row>
    <row r="247" spans="11:12" x14ac:dyDescent="0.25">
      <c r="K247" s="48">
        <v>44051</v>
      </c>
      <c r="L247" s="30">
        <v>98.872200000000007</v>
      </c>
    </row>
    <row r="248" spans="11:12" x14ac:dyDescent="0.25">
      <c r="K248" s="48">
        <v>44058</v>
      </c>
      <c r="L248" s="30">
        <v>98.756699999999995</v>
      </c>
    </row>
    <row r="249" spans="11:12" x14ac:dyDescent="0.25">
      <c r="K249" s="48">
        <v>44065</v>
      </c>
      <c r="L249" s="30">
        <v>98.844300000000004</v>
      </c>
    </row>
    <row r="250" spans="11:12" x14ac:dyDescent="0.25">
      <c r="K250" s="48">
        <v>44072</v>
      </c>
      <c r="L250" s="30">
        <v>98.981499999999997</v>
      </c>
    </row>
    <row r="251" spans="11:12" x14ac:dyDescent="0.25">
      <c r="K251" s="48">
        <v>44079</v>
      </c>
      <c r="L251" s="30">
        <v>99.167100000000005</v>
      </c>
    </row>
    <row r="252" spans="11:12" x14ac:dyDescent="0.25">
      <c r="K252" s="48">
        <v>44086</v>
      </c>
      <c r="L252" s="30">
        <v>99.586299999999994</v>
      </c>
    </row>
    <row r="253" spans="11:12" x14ac:dyDescent="0.25">
      <c r="K253" s="48">
        <v>44093</v>
      </c>
      <c r="L253" s="30">
        <v>99.756799999999998</v>
      </c>
    </row>
    <row r="254" spans="11:12" x14ac:dyDescent="0.25">
      <c r="K254" s="48">
        <v>44100</v>
      </c>
      <c r="L254" s="30">
        <v>99.555800000000005</v>
      </c>
    </row>
    <row r="255" spans="11:12" x14ac:dyDescent="0.25">
      <c r="K255" s="48">
        <v>44107</v>
      </c>
      <c r="L255" s="30">
        <v>98.852000000000004</v>
      </c>
    </row>
    <row r="256" spans="11:12" x14ac:dyDescent="0.25">
      <c r="K256" s="48">
        <v>44114</v>
      </c>
      <c r="L256" s="30">
        <v>99.105000000000004</v>
      </c>
    </row>
    <row r="257" spans="11:12" x14ac:dyDescent="0.25">
      <c r="K257" s="48">
        <v>44121</v>
      </c>
      <c r="L257" s="30">
        <v>99.954999999999998</v>
      </c>
    </row>
    <row r="258" spans="11:12" x14ac:dyDescent="0.25">
      <c r="K258" s="48">
        <v>44128</v>
      </c>
      <c r="L258" s="30">
        <v>100.2466</v>
      </c>
    </row>
    <row r="259" spans="11:12" x14ac:dyDescent="0.25">
      <c r="K259" s="48">
        <v>44135</v>
      </c>
      <c r="L259" s="30">
        <v>100.3845</v>
      </c>
    </row>
    <row r="260" spans="11:12" x14ac:dyDescent="0.25">
      <c r="K260" s="48">
        <v>44142</v>
      </c>
      <c r="L260" s="30">
        <v>100.7709</v>
      </c>
    </row>
    <row r="261" spans="11:12" x14ac:dyDescent="0.25">
      <c r="K261" s="48">
        <v>44149</v>
      </c>
      <c r="L261" s="30">
        <v>101.5155</v>
      </c>
    </row>
    <row r="262" spans="11:12" x14ac:dyDescent="0.25">
      <c r="K262" s="48">
        <v>44156</v>
      </c>
      <c r="L262" s="30">
        <v>101.84010000000001</v>
      </c>
    </row>
    <row r="263" spans="11:12" x14ac:dyDescent="0.25">
      <c r="K263" s="48">
        <v>44163</v>
      </c>
      <c r="L263" s="30">
        <v>102.1601</v>
      </c>
    </row>
    <row r="264" spans="11:12" x14ac:dyDescent="0.25">
      <c r="K264" s="48">
        <v>44170</v>
      </c>
      <c r="L264" s="30">
        <v>102.7184</v>
      </c>
    </row>
    <row r="265" spans="11:12" x14ac:dyDescent="0.25">
      <c r="K265" s="48">
        <v>44177</v>
      </c>
      <c r="L265" s="30">
        <v>102.78919999999999</v>
      </c>
    </row>
    <row r="266" spans="11:12" x14ac:dyDescent="0.25">
      <c r="K266" s="48">
        <v>44184</v>
      </c>
      <c r="L266" s="30">
        <v>101.9855</v>
      </c>
    </row>
    <row r="267" spans="11:12" x14ac:dyDescent="0.25">
      <c r="K267" s="48">
        <v>44191</v>
      </c>
      <c r="L267" s="30">
        <v>98.188100000000006</v>
      </c>
    </row>
    <row r="268" spans="11:12" x14ac:dyDescent="0.25">
      <c r="K268" s="48">
        <v>44198</v>
      </c>
      <c r="L268" s="30">
        <v>95.282499999999999</v>
      </c>
    </row>
    <row r="269" spans="11:12" x14ac:dyDescent="0.25">
      <c r="K269" s="48">
        <v>44205</v>
      </c>
      <c r="L269" s="30">
        <v>96.644999999999996</v>
      </c>
    </row>
    <row r="270" spans="11:12" x14ac:dyDescent="0.25">
      <c r="K270" s="48">
        <v>44212</v>
      </c>
      <c r="L270" s="30">
        <v>98.738500000000002</v>
      </c>
    </row>
    <row r="271" spans="11:12" x14ac:dyDescent="0.25">
      <c r="K271" s="48">
        <v>44219</v>
      </c>
      <c r="L271" s="30">
        <v>99.703400000000002</v>
      </c>
    </row>
    <row r="272" spans="11:12" x14ac:dyDescent="0.25">
      <c r="K272" s="48">
        <v>44226</v>
      </c>
      <c r="L272" s="30">
        <v>100.1818</v>
      </c>
    </row>
    <row r="273" spans="11:12" x14ac:dyDescent="0.25">
      <c r="K273" s="48">
        <v>44233</v>
      </c>
      <c r="L273" s="30">
        <v>100.5159</v>
      </c>
    </row>
    <row r="274" spans="11:12" x14ac:dyDescent="0.25">
      <c r="K274" s="48">
        <v>44240</v>
      </c>
      <c r="L274" s="30">
        <v>101.2561</v>
      </c>
    </row>
    <row r="275" spans="11:12" x14ac:dyDescent="0.25">
      <c r="K275" s="48">
        <v>44247</v>
      </c>
      <c r="L275" s="30">
        <v>101.8548</v>
      </c>
    </row>
    <row r="276" spans="11:12" x14ac:dyDescent="0.25">
      <c r="K276" s="48">
        <v>44254</v>
      </c>
      <c r="L276" s="30">
        <v>102.5565</v>
      </c>
    </row>
    <row r="277" spans="11:12" x14ac:dyDescent="0.25">
      <c r="K277" s="48">
        <v>44261</v>
      </c>
      <c r="L277" s="30">
        <v>102.80929999999999</v>
      </c>
    </row>
    <row r="278" spans="11:12" x14ac:dyDescent="0.25">
      <c r="K278" s="48">
        <v>44268</v>
      </c>
      <c r="L278" s="30">
        <v>103.1707</v>
      </c>
    </row>
    <row r="279" spans="11:12" x14ac:dyDescent="0.25">
      <c r="K279" s="48">
        <v>44275</v>
      </c>
      <c r="L279" s="30">
        <v>103.33920000000001</v>
      </c>
    </row>
    <row r="280" spans="11:12" x14ac:dyDescent="0.25">
      <c r="K280" s="48">
        <v>44282</v>
      </c>
      <c r="L280" s="30">
        <v>103.24590000000001</v>
      </c>
    </row>
    <row r="281" spans="11:12" x14ac:dyDescent="0.25">
      <c r="K281" s="48">
        <v>44289</v>
      </c>
      <c r="L281" s="30">
        <v>102.2514</v>
      </c>
    </row>
    <row r="282" spans="11:12" x14ac:dyDescent="0.25">
      <c r="K282" s="48">
        <v>44296</v>
      </c>
      <c r="L282" s="30">
        <v>101.7603</v>
      </c>
    </row>
    <row r="283" spans="11:12" x14ac:dyDescent="0.25">
      <c r="K283" s="48">
        <v>44303</v>
      </c>
      <c r="L283" s="30">
        <v>102.1613</v>
      </c>
    </row>
    <row r="284" spans="11:12" x14ac:dyDescent="0.25">
      <c r="K284" s="48">
        <v>44310</v>
      </c>
      <c r="L284" s="30">
        <v>102.3856</v>
      </c>
    </row>
    <row r="285" spans="11:12" x14ac:dyDescent="0.25">
      <c r="K285" s="48">
        <v>44317</v>
      </c>
      <c r="L285" s="30">
        <v>102.4948</v>
      </c>
    </row>
    <row r="286" spans="11:12" x14ac:dyDescent="0.25">
      <c r="K286" s="48">
        <v>44324</v>
      </c>
      <c r="L286" s="30">
        <v>102.2638</v>
      </c>
    </row>
    <row r="287" spans="11:12" x14ac:dyDescent="0.25">
      <c r="K287" s="48">
        <v>44331</v>
      </c>
      <c r="L287" s="30">
        <v>102.1909</v>
      </c>
    </row>
    <row r="288" spans="11:12" x14ac:dyDescent="0.25">
      <c r="K288" s="48">
        <v>44338</v>
      </c>
      <c r="L288" s="30">
        <v>102.5917</v>
      </c>
    </row>
    <row r="289" spans="11:12" x14ac:dyDescent="0.25">
      <c r="K289" s="48" t="s">
        <v>66</v>
      </c>
      <c r="L289" s="30" t="s">
        <v>66</v>
      </c>
    </row>
    <row r="290" spans="11:12" x14ac:dyDescent="0.25">
      <c r="K290" s="48" t="s">
        <v>66</v>
      </c>
      <c r="L290" s="30" t="s">
        <v>66</v>
      </c>
    </row>
    <row r="291" spans="11:12" x14ac:dyDescent="0.25">
      <c r="K291" s="48" t="s">
        <v>66</v>
      </c>
      <c r="L291" s="30" t="s">
        <v>66</v>
      </c>
    </row>
    <row r="292" spans="11:12" x14ac:dyDescent="0.25">
      <c r="K292" s="48" t="s">
        <v>66</v>
      </c>
      <c r="L292" s="30" t="s">
        <v>66</v>
      </c>
    </row>
    <row r="293" spans="11:12" x14ac:dyDescent="0.25">
      <c r="K293" s="48" t="s">
        <v>66</v>
      </c>
      <c r="L293" s="30" t="s">
        <v>66</v>
      </c>
    </row>
    <row r="294" spans="11:12" x14ac:dyDescent="0.25">
      <c r="K294" s="48" t="s">
        <v>66</v>
      </c>
      <c r="L294" s="30" t="s">
        <v>66</v>
      </c>
    </row>
    <row r="295" spans="11:12" x14ac:dyDescent="0.25">
      <c r="K295" s="48" t="s">
        <v>66</v>
      </c>
      <c r="L295" s="30" t="s">
        <v>66</v>
      </c>
    </row>
    <row r="296" spans="11:12" x14ac:dyDescent="0.25">
      <c r="K296" s="48" t="s">
        <v>66</v>
      </c>
      <c r="L296" s="30" t="s">
        <v>66</v>
      </c>
    </row>
    <row r="297" spans="11:12" x14ac:dyDescent="0.25">
      <c r="K297" s="48" t="s">
        <v>66</v>
      </c>
      <c r="L297" s="30" t="s">
        <v>66</v>
      </c>
    </row>
    <row r="298" spans="11:12" x14ac:dyDescent="0.25">
      <c r="K298" s="48" t="s">
        <v>66</v>
      </c>
      <c r="L298" s="30" t="s">
        <v>66</v>
      </c>
    </row>
    <row r="299" spans="11:12" x14ac:dyDescent="0.25">
      <c r="K299" s="48" t="s">
        <v>66</v>
      </c>
      <c r="L299" s="30" t="s">
        <v>66</v>
      </c>
    </row>
    <row r="300" spans="11:12" x14ac:dyDescent="0.25">
      <c r="K300" s="48" t="s">
        <v>66</v>
      </c>
      <c r="L300" s="30" t="s">
        <v>66</v>
      </c>
    </row>
    <row r="301" spans="11:12" x14ac:dyDescent="0.25">
      <c r="K301" s="48" t="s">
        <v>66</v>
      </c>
      <c r="L301" s="30" t="s">
        <v>66</v>
      </c>
    </row>
    <row r="302" spans="11:12" x14ac:dyDescent="0.25">
      <c r="K302" s="48" t="s">
        <v>66</v>
      </c>
      <c r="L302" s="30" t="s">
        <v>66</v>
      </c>
    </row>
    <row r="303" spans="11:12" x14ac:dyDescent="0.25">
      <c r="K303" s="48" t="s">
        <v>66</v>
      </c>
      <c r="L303" s="30" t="s">
        <v>66</v>
      </c>
    </row>
    <row r="304" spans="11:12" x14ac:dyDescent="0.25">
      <c r="K304" s="48" t="s">
        <v>66</v>
      </c>
      <c r="L304" s="30" t="s">
        <v>66</v>
      </c>
    </row>
    <row r="305" spans="11:12" x14ac:dyDescent="0.25">
      <c r="K305" s="48" t="s">
        <v>66</v>
      </c>
      <c r="L305" s="30" t="s">
        <v>66</v>
      </c>
    </row>
    <row r="306" spans="11:12" x14ac:dyDescent="0.25">
      <c r="K306" s="48" t="s">
        <v>66</v>
      </c>
      <c r="L306" s="30" t="s">
        <v>66</v>
      </c>
    </row>
    <row r="307" spans="11:12" x14ac:dyDescent="0.25">
      <c r="K307" s="48" t="s">
        <v>66</v>
      </c>
      <c r="L307" s="30" t="s">
        <v>66</v>
      </c>
    </row>
    <row r="308" spans="11:12" x14ac:dyDescent="0.25">
      <c r="K308" s="48" t="s">
        <v>66</v>
      </c>
      <c r="L308" s="30" t="s">
        <v>66</v>
      </c>
    </row>
    <row r="309" spans="11:12" x14ac:dyDescent="0.25">
      <c r="K309" s="48" t="s">
        <v>66</v>
      </c>
      <c r="L309" s="30" t="s">
        <v>66</v>
      </c>
    </row>
    <row r="310" spans="11:12" x14ac:dyDescent="0.25">
      <c r="K310" s="48" t="s">
        <v>66</v>
      </c>
      <c r="L310" s="30" t="s">
        <v>66</v>
      </c>
    </row>
    <row r="311" spans="11:12" x14ac:dyDescent="0.25">
      <c r="K311" s="48" t="s">
        <v>66</v>
      </c>
      <c r="L311" s="30" t="s">
        <v>66</v>
      </c>
    </row>
    <row r="312" spans="11:12" x14ac:dyDescent="0.25">
      <c r="K312" s="48" t="s">
        <v>66</v>
      </c>
      <c r="L312" s="30" t="s">
        <v>66</v>
      </c>
    </row>
    <row r="313" spans="11:12" x14ac:dyDescent="0.25">
      <c r="K313" s="48" t="s">
        <v>66</v>
      </c>
      <c r="L313" s="30" t="s">
        <v>66</v>
      </c>
    </row>
    <row r="314" spans="11:12" x14ac:dyDescent="0.25">
      <c r="K314" s="48" t="s">
        <v>66</v>
      </c>
      <c r="L314" s="30" t="s">
        <v>66</v>
      </c>
    </row>
    <row r="315" spans="11:12" x14ac:dyDescent="0.25">
      <c r="K315" s="48" t="s">
        <v>66</v>
      </c>
      <c r="L315" s="30" t="s">
        <v>66</v>
      </c>
    </row>
    <row r="316" spans="11:12" x14ac:dyDescent="0.25">
      <c r="K316" s="48" t="s">
        <v>66</v>
      </c>
      <c r="L316" s="30" t="s">
        <v>66</v>
      </c>
    </row>
    <row r="317" spans="11:12" x14ac:dyDescent="0.25">
      <c r="K317" s="48" t="s">
        <v>66</v>
      </c>
      <c r="L317" s="30" t="s">
        <v>66</v>
      </c>
    </row>
    <row r="318" spans="11:12" x14ac:dyDescent="0.25">
      <c r="K318" s="48" t="s">
        <v>66</v>
      </c>
      <c r="L318" s="30" t="s">
        <v>66</v>
      </c>
    </row>
    <row r="319" spans="11:12" x14ac:dyDescent="0.25">
      <c r="K319" s="48" t="s">
        <v>66</v>
      </c>
      <c r="L319" s="30" t="s">
        <v>66</v>
      </c>
    </row>
    <row r="320" spans="11:12" x14ac:dyDescent="0.25">
      <c r="K320" s="48" t="s">
        <v>66</v>
      </c>
      <c r="L320" s="30" t="s">
        <v>66</v>
      </c>
    </row>
    <row r="321" spans="11:12" x14ac:dyDescent="0.25">
      <c r="K321" s="48" t="s">
        <v>66</v>
      </c>
      <c r="L321" s="30" t="s">
        <v>66</v>
      </c>
    </row>
    <row r="322" spans="11:12" x14ac:dyDescent="0.25">
      <c r="K322" s="48" t="s">
        <v>66</v>
      </c>
      <c r="L322" s="30" t="s">
        <v>66</v>
      </c>
    </row>
    <row r="323" spans="11:12" x14ac:dyDescent="0.25">
      <c r="K323" s="48" t="s">
        <v>66</v>
      </c>
      <c r="L323" s="30" t="s">
        <v>66</v>
      </c>
    </row>
    <row r="324" spans="11:12" x14ac:dyDescent="0.25">
      <c r="K324" s="48" t="s">
        <v>66</v>
      </c>
      <c r="L324" s="30" t="s">
        <v>66</v>
      </c>
    </row>
    <row r="325" spans="11:12" x14ac:dyDescent="0.25">
      <c r="K325" s="48" t="s">
        <v>66</v>
      </c>
      <c r="L325" s="30" t="s">
        <v>66</v>
      </c>
    </row>
    <row r="326" spans="11:12" x14ac:dyDescent="0.25">
      <c r="K326" s="48" t="s">
        <v>66</v>
      </c>
      <c r="L326" s="30" t="s">
        <v>66</v>
      </c>
    </row>
    <row r="327" spans="11:12" x14ac:dyDescent="0.25">
      <c r="K327" s="48" t="s">
        <v>66</v>
      </c>
      <c r="L327" s="30" t="s">
        <v>66</v>
      </c>
    </row>
    <row r="328" spans="11:12" x14ac:dyDescent="0.25">
      <c r="K328" s="48" t="s">
        <v>66</v>
      </c>
      <c r="L328" s="30" t="s">
        <v>66</v>
      </c>
    </row>
    <row r="329" spans="11:12" x14ac:dyDescent="0.25">
      <c r="K329" s="48" t="s">
        <v>66</v>
      </c>
      <c r="L329" s="30" t="s">
        <v>66</v>
      </c>
    </row>
    <row r="330" spans="11:12" x14ac:dyDescent="0.25">
      <c r="K330" s="48" t="s">
        <v>66</v>
      </c>
      <c r="L330" s="30" t="s">
        <v>66</v>
      </c>
    </row>
    <row r="331" spans="11:12" x14ac:dyDescent="0.25">
      <c r="K331" s="48" t="s">
        <v>66</v>
      </c>
      <c r="L331" s="30" t="s">
        <v>66</v>
      </c>
    </row>
    <row r="332" spans="11:12" x14ac:dyDescent="0.25">
      <c r="K332" s="48" t="s">
        <v>66</v>
      </c>
      <c r="L332" s="30" t="s">
        <v>66</v>
      </c>
    </row>
    <row r="333" spans="11:12" x14ac:dyDescent="0.25">
      <c r="K333" s="48" t="s">
        <v>66</v>
      </c>
      <c r="L333" s="30" t="s">
        <v>66</v>
      </c>
    </row>
    <row r="334" spans="11:12" x14ac:dyDescent="0.25">
      <c r="K334" s="48" t="s">
        <v>66</v>
      </c>
      <c r="L334" s="30" t="s">
        <v>66</v>
      </c>
    </row>
    <row r="335" spans="11:12" x14ac:dyDescent="0.25">
      <c r="K335" s="48" t="s">
        <v>66</v>
      </c>
      <c r="L335" s="30" t="s">
        <v>66</v>
      </c>
    </row>
    <row r="336" spans="11:12" x14ac:dyDescent="0.25">
      <c r="K336" s="48" t="s">
        <v>66</v>
      </c>
      <c r="L336" s="30" t="s">
        <v>66</v>
      </c>
    </row>
    <row r="337" spans="11:12" x14ac:dyDescent="0.25">
      <c r="K337" s="48" t="s">
        <v>66</v>
      </c>
      <c r="L337" s="30" t="s">
        <v>66</v>
      </c>
    </row>
    <row r="338" spans="11:12" x14ac:dyDescent="0.25">
      <c r="K338" s="48" t="s">
        <v>66</v>
      </c>
      <c r="L338" s="30" t="s">
        <v>66</v>
      </c>
    </row>
    <row r="339" spans="11:12" x14ac:dyDescent="0.25">
      <c r="K339" s="48" t="s">
        <v>66</v>
      </c>
      <c r="L339" s="30" t="s">
        <v>66</v>
      </c>
    </row>
    <row r="340" spans="11:12" x14ac:dyDescent="0.25">
      <c r="K340" s="48" t="s">
        <v>66</v>
      </c>
      <c r="L340" s="30" t="s">
        <v>66</v>
      </c>
    </row>
    <row r="341" spans="11:12" x14ac:dyDescent="0.25">
      <c r="K341" s="48" t="s">
        <v>66</v>
      </c>
      <c r="L341" s="30" t="s">
        <v>66</v>
      </c>
    </row>
    <row r="342" spans="11:12" x14ac:dyDescent="0.25">
      <c r="K342" s="48" t="s">
        <v>66</v>
      </c>
      <c r="L342" s="30" t="s">
        <v>66</v>
      </c>
    </row>
    <row r="343" spans="11:12" x14ac:dyDescent="0.25">
      <c r="K343" s="48" t="s">
        <v>66</v>
      </c>
      <c r="L343" s="30" t="s">
        <v>66</v>
      </c>
    </row>
    <row r="344" spans="11:12" x14ac:dyDescent="0.25">
      <c r="K344" s="48" t="s">
        <v>66</v>
      </c>
      <c r="L344" s="30" t="s">
        <v>66</v>
      </c>
    </row>
    <row r="345" spans="11:12" x14ac:dyDescent="0.25">
      <c r="K345" s="48" t="s">
        <v>66</v>
      </c>
      <c r="L345" s="30" t="s">
        <v>66</v>
      </c>
    </row>
    <row r="346" spans="11:12" x14ac:dyDescent="0.25">
      <c r="K346" s="48" t="s">
        <v>66</v>
      </c>
      <c r="L346" s="30" t="s">
        <v>66</v>
      </c>
    </row>
    <row r="347" spans="11:12" x14ac:dyDescent="0.25">
      <c r="K347" s="48" t="s">
        <v>66</v>
      </c>
      <c r="L347" s="30" t="s">
        <v>66</v>
      </c>
    </row>
    <row r="348" spans="11:12" x14ac:dyDescent="0.25">
      <c r="K348" s="48" t="s">
        <v>66</v>
      </c>
      <c r="L348" s="30" t="s">
        <v>66</v>
      </c>
    </row>
    <row r="349" spans="11:12" x14ac:dyDescent="0.25">
      <c r="K349" s="48" t="s">
        <v>66</v>
      </c>
      <c r="L349" s="30" t="s">
        <v>66</v>
      </c>
    </row>
    <row r="350" spans="11:12" x14ac:dyDescent="0.25">
      <c r="K350" s="48" t="s">
        <v>66</v>
      </c>
      <c r="L350" s="30" t="s">
        <v>66</v>
      </c>
    </row>
    <row r="351" spans="11:12" x14ac:dyDescent="0.25">
      <c r="K351" s="48" t="s">
        <v>66</v>
      </c>
      <c r="L351" s="30" t="s">
        <v>66</v>
      </c>
    </row>
    <row r="352" spans="11:12" x14ac:dyDescent="0.25">
      <c r="K352" s="48" t="s">
        <v>66</v>
      </c>
      <c r="L352" s="30" t="s">
        <v>66</v>
      </c>
    </row>
    <row r="353" spans="11:12" x14ac:dyDescent="0.25">
      <c r="K353" s="48" t="s">
        <v>66</v>
      </c>
      <c r="L353" s="30" t="s">
        <v>66</v>
      </c>
    </row>
    <row r="354" spans="11:12" x14ac:dyDescent="0.25">
      <c r="K354" s="48" t="s">
        <v>66</v>
      </c>
      <c r="L354" s="30" t="s">
        <v>66</v>
      </c>
    </row>
    <row r="355" spans="11:12" x14ac:dyDescent="0.25">
      <c r="K355" s="48" t="s">
        <v>66</v>
      </c>
      <c r="L355" s="30" t="s">
        <v>66</v>
      </c>
    </row>
    <row r="356" spans="11:12" x14ac:dyDescent="0.25">
      <c r="K356" s="48" t="s">
        <v>66</v>
      </c>
      <c r="L356" s="30" t="s">
        <v>66</v>
      </c>
    </row>
    <row r="357" spans="11:12" x14ac:dyDescent="0.25">
      <c r="K357" s="48" t="s">
        <v>66</v>
      </c>
      <c r="L357" s="30" t="s">
        <v>66</v>
      </c>
    </row>
    <row r="358" spans="11:12" x14ac:dyDescent="0.25">
      <c r="K358" s="48" t="s">
        <v>66</v>
      </c>
      <c r="L358" s="30" t="s">
        <v>66</v>
      </c>
    </row>
    <row r="359" spans="11:12" x14ac:dyDescent="0.25">
      <c r="K359" s="48" t="s">
        <v>66</v>
      </c>
      <c r="L359" s="30" t="s">
        <v>66</v>
      </c>
    </row>
    <row r="360" spans="11:12" x14ac:dyDescent="0.25">
      <c r="K360" s="48" t="s">
        <v>66</v>
      </c>
      <c r="L360" s="30" t="s">
        <v>66</v>
      </c>
    </row>
    <row r="361" spans="11:12" x14ac:dyDescent="0.25">
      <c r="K361" s="48" t="s">
        <v>66</v>
      </c>
      <c r="L361" s="30" t="s">
        <v>66</v>
      </c>
    </row>
    <row r="362" spans="11:12" x14ac:dyDescent="0.25">
      <c r="K362" s="48" t="s">
        <v>66</v>
      </c>
      <c r="L362" s="30" t="s">
        <v>66</v>
      </c>
    </row>
    <row r="363" spans="11:12" x14ac:dyDescent="0.25">
      <c r="K363" s="48" t="s">
        <v>66</v>
      </c>
      <c r="L363" s="30" t="s">
        <v>66</v>
      </c>
    </row>
    <row r="364" spans="11:12" x14ac:dyDescent="0.25">
      <c r="K364" s="48" t="s">
        <v>66</v>
      </c>
      <c r="L364" s="30" t="s">
        <v>66</v>
      </c>
    </row>
    <row r="365" spans="11:12" x14ac:dyDescent="0.25">
      <c r="K365" s="48" t="s">
        <v>66</v>
      </c>
      <c r="L365" s="30" t="s">
        <v>66</v>
      </c>
    </row>
    <row r="366" spans="11:12" x14ac:dyDescent="0.25">
      <c r="K366" s="48" t="s">
        <v>66</v>
      </c>
      <c r="L366" s="30" t="s">
        <v>66</v>
      </c>
    </row>
    <row r="367" spans="11:12" x14ac:dyDescent="0.25">
      <c r="K367" s="48" t="s">
        <v>66</v>
      </c>
      <c r="L367" s="30" t="s">
        <v>66</v>
      </c>
    </row>
    <row r="368" spans="11:12" x14ac:dyDescent="0.25">
      <c r="K368" s="48" t="s">
        <v>66</v>
      </c>
      <c r="L368" s="30" t="s">
        <v>66</v>
      </c>
    </row>
    <row r="369" spans="11:12" x14ac:dyDescent="0.25">
      <c r="K369" s="48" t="s">
        <v>66</v>
      </c>
      <c r="L369" s="30" t="s">
        <v>66</v>
      </c>
    </row>
    <row r="370" spans="11:12" x14ac:dyDescent="0.25">
      <c r="K370" s="48" t="s">
        <v>66</v>
      </c>
      <c r="L370" s="30" t="s">
        <v>66</v>
      </c>
    </row>
    <row r="371" spans="11:12" x14ac:dyDescent="0.25">
      <c r="K371" s="48" t="s">
        <v>66</v>
      </c>
      <c r="L371" s="30" t="s">
        <v>66</v>
      </c>
    </row>
    <row r="372" spans="11:12" x14ac:dyDescent="0.25">
      <c r="K372" s="48" t="s">
        <v>66</v>
      </c>
      <c r="L372" s="30" t="s">
        <v>66</v>
      </c>
    </row>
    <row r="373" spans="11:12" x14ac:dyDescent="0.25">
      <c r="K373" s="50" t="s">
        <v>67</v>
      </c>
      <c r="L373" s="50"/>
    </row>
    <row r="374" spans="11:12" x14ac:dyDescent="0.25">
      <c r="K374" s="48">
        <v>43904</v>
      </c>
      <c r="L374" s="30">
        <v>100</v>
      </c>
    </row>
    <row r="375" spans="11:12" x14ac:dyDescent="0.25">
      <c r="K375" s="48">
        <v>43911</v>
      </c>
      <c r="L375" s="30">
        <v>99.6053</v>
      </c>
    </row>
    <row r="376" spans="11:12" x14ac:dyDescent="0.25">
      <c r="K376" s="48">
        <v>43918</v>
      </c>
      <c r="L376" s="30">
        <v>98.106899999999996</v>
      </c>
    </row>
    <row r="377" spans="11:12" x14ac:dyDescent="0.25">
      <c r="K377" s="48">
        <v>43925</v>
      </c>
      <c r="L377" s="30">
        <v>96.257499999999993</v>
      </c>
    </row>
    <row r="378" spans="11:12" x14ac:dyDescent="0.25">
      <c r="K378" s="48">
        <v>43932</v>
      </c>
      <c r="L378" s="30">
        <v>93.491100000000003</v>
      </c>
    </row>
    <row r="379" spans="11:12" x14ac:dyDescent="0.25">
      <c r="K379" s="48">
        <v>43939</v>
      </c>
      <c r="L379" s="30">
        <v>93.694500000000005</v>
      </c>
    </row>
    <row r="380" spans="11:12" x14ac:dyDescent="0.25">
      <c r="K380" s="48">
        <v>43946</v>
      </c>
      <c r="L380" s="30">
        <v>94.113399999999999</v>
      </c>
    </row>
    <row r="381" spans="11:12" x14ac:dyDescent="0.25">
      <c r="K381" s="48">
        <v>43953</v>
      </c>
      <c r="L381" s="30">
        <v>94.6751</v>
      </c>
    </row>
    <row r="382" spans="11:12" x14ac:dyDescent="0.25">
      <c r="K382" s="48">
        <v>43960</v>
      </c>
      <c r="L382" s="30">
        <v>93.583200000000005</v>
      </c>
    </row>
    <row r="383" spans="11:12" x14ac:dyDescent="0.25">
      <c r="K383" s="48">
        <v>43967</v>
      </c>
      <c r="L383" s="30">
        <v>92.816599999999994</v>
      </c>
    </row>
    <row r="384" spans="11:12" x14ac:dyDescent="0.25">
      <c r="K384" s="48">
        <v>43974</v>
      </c>
      <c r="L384" s="30">
        <v>92.4696</v>
      </c>
    </row>
    <row r="385" spans="11:12" x14ac:dyDescent="0.25">
      <c r="K385" s="48">
        <v>43981</v>
      </c>
      <c r="L385" s="30">
        <v>93.819900000000004</v>
      </c>
    </row>
    <row r="386" spans="11:12" x14ac:dyDescent="0.25">
      <c r="K386" s="48">
        <v>43988</v>
      </c>
      <c r="L386" s="30">
        <v>95.933999999999997</v>
      </c>
    </row>
    <row r="387" spans="11:12" x14ac:dyDescent="0.25">
      <c r="K387" s="48">
        <v>43995</v>
      </c>
      <c r="L387" s="30">
        <v>96.612799999999993</v>
      </c>
    </row>
    <row r="388" spans="11:12" x14ac:dyDescent="0.25">
      <c r="K388" s="48">
        <v>44002</v>
      </c>
      <c r="L388" s="30">
        <v>97.596199999999996</v>
      </c>
    </row>
    <row r="389" spans="11:12" x14ac:dyDescent="0.25">
      <c r="K389" s="48">
        <v>44009</v>
      </c>
      <c r="L389" s="30">
        <v>97.3506</v>
      </c>
    </row>
    <row r="390" spans="11:12" x14ac:dyDescent="0.25">
      <c r="K390" s="48">
        <v>44016</v>
      </c>
      <c r="L390" s="30">
        <v>99.1815</v>
      </c>
    </row>
    <row r="391" spans="11:12" x14ac:dyDescent="0.25">
      <c r="K391" s="48">
        <v>44023</v>
      </c>
      <c r="L391" s="30">
        <v>96.790899999999993</v>
      </c>
    </row>
    <row r="392" spans="11:12" x14ac:dyDescent="0.25">
      <c r="K392" s="48">
        <v>44030</v>
      </c>
      <c r="L392" s="30">
        <v>96.608999999999995</v>
      </c>
    </row>
    <row r="393" spans="11:12" x14ac:dyDescent="0.25">
      <c r="K393" s="48">
        <v>44037</v>
      </c>
      <c r="L393" s="30">
        <v>96.407499999999999</v>
      </c>
    </row>
    <row r="394" spans="11:12" x14ac:dyDescent="0.25">
      <c r="K394" s="48">
        <v>44044</v>
      </c>
      <c r="L394" s="30">
        <v>97.263400000000004</v>
      </c>
    </row>
    <row r="395" spans="11:12" x14ac:dyDescent="0.25">
      <c r="K395" s="48">
        <v>44051</v>
      </c>
      <c r="L395" s="30">
        <v>97.698300000000003</v>
      </c>
    </row>
    <row r="396" spans="11:12" x14ac:dyDescent="0.25">
      <c r="K396" s="48">
        <v>44058</v>
      </c>
      <c r="L396" s="30">
        <v>97.211500000000001</v>
      </c>
    </row>
    <row r="397" spans="11:12" x14ac:dyDescent="0.25">
      <c r="K397" s="48">
        <v>44065</v>
      </c>
      <c r="L397" s="30">
        <v>97.073300000000003</v>
      </c>
    </row>
    <row r="398" spans="11:12" x14ac:dyDescent="0.25">
      <c r="K398" s="48">
        <v>44072</v>
      </c>
      <c r="L398" s="30">
        <v>97.294700000000006</v>
      </c>
    </row>
    <row r="399" spans="11:12" x14ac:dyDescent="0.25">
      <c r="K399" s="48">
        <v>44079</v>
      </c>
      <c r="L399" s="30">
        <v>100.0347</v>
      </c>
    </row>
    <row r="400" spans="11:12" x14ac:dyDescent="0.25">
      <c r="K400" s="48">
        <v>44086</v>
      </c>
      <c r="L400" s="30">
        <v>101.01560000000001</v>
      </c>
    </row>
    <row r="401" spans="11:12" x14ac:dyDescent="0.25">
      <c r="K401" s="48">
        <v>44093</v>
      </c>
      <c r="L401" s="30">
        <v>101.878</v>
      </c>
    </row>
    <row r="402" spans="11:12" x14ac:dyDescent="0.25">
      <c r="K402" s="48">
        <v>44100</v>
      </c>
      <c r="L402" s="30">
        <v>101.0318</v>
      </c>
    </row>
    <row r="403" spans="11:12" x14ac:dyDescent="0.25">
      <c r="K403" s="48">
        <v>44107</v>
      </c>
      <c r="L403" s="30">
        <v>98.9071</v>
      </c>
    </row>
    <row r="404" spans="11:12" x14ac:dyDescent="0.25">
      <c r="K404" s="48">
        <v>44114</v>
      </c>
      <c r="L404" s="30">
        <v>97.891599999999997</v>
      </c>
    </row>
    <row r="405" spans="11:12" x14ac:dyDescent="0.25">
      <c r="K405" s="48">
        <v>44121</v>
      </c>
      <c r="L405" s="30">
        <v>98.589100000000002</v>
      </c>
    </row>
    <row r="406" spans="11:12" x14ac:dyDescent="0.25">
      <c r="K406" s="48">
        <v>44128</v>
      </c>
      <c r="L406" s="30">
        <v>98.0124</v>
      </c>
    </row>
    <row r="407" spans="11:12" x14ac:dyDescent="0.25">
      <c r="K407" s="48">
        <v>44135</v>
      </c>
      <c r="L407" s="30">
        <v>98.084500000000006</v>
      </c>
    </row>
    <row r="408" spans="11:12" x14ac:dyDescent="0.25">
      <c r="K408" s="48">
        <v>44142</v>
      </c>
      <c r="L408" s="30">
        <v>99.334100000000007</v>
      </c>
    </row>
    <row r="409" spans="11:12" x14ac:dyDescent="0.25">
      <c r="K409" s="48">
        <v>44149</v>
      </c>
      <c r="L409" s="30">
        <v>100.252</v>
      </c>
    </row>
    <row r="410" spans="11:12" x14ac:dyDescent="0.25">
      <c r="K410" s="48">
        <v>44156</v>
      </c>
      <c r="L410" s="30">
        <v>100.32299999999999</v>
      </c>
    </row>
    <row r="411" spans="11:12" x14ac:dyDescent="0.25">
      <c r="K411" s="48">
        <v>44163</v>
      </c>
      <c r="L411" s="30">
        <v>101.6798</v>
      </c>
    </row>
    <row r="412" spans="11:12" x14ac:dyDescent="0.25">
      <c r="K412" s="48">
        <v>44170</v>
      </c>
      <c r="L412" s="30">
        <v>103.49299999999999</v>
      </c>
    </row>
    <row r="413" spans="11:12" x14ac:dyDescent="0.25">
      <c r="K413" s="48">
        <v>44177</v>
      </c>
      <c r="L413" s="30">
        <v>103.9302</v>
      </c>
    </row>
    <row r="414" spans="11:12" x14ac:dyDescent="0.25">
      <c r="K414" s="48">
        <v>44184</v>
      </c>
      <c r="L414" s="30">
        <v>103.80880000000001</v>
      </c>
    </row>
    <row r="415" spans="11:12" x14ac:dyDescent="0.25">
      <c r="K415" s="48">
        <v>44191</v>
      </c>
      <c r="L415" s="30">
        <v>98.338499999999996</v>
      </c>
    </row>
    <row r="416" spans="11:12" x14ac:dyDescent="0.25">
      <c r="K416" s="48">
        <v>44198</v>
      </c>
      <c r="L416" s="30">
        <v>94.811899999999994</v>
      </c>
    </row>
    <row r="417" spans="11:12" x14ac:dyDescent="0.25">
      <c r="K417" s="48">
        <v>44205</v>
      </c>
      <c r="L417" s="30">
        <v>95.792599999999993</v>
      </c>
    </row>
    <row r="418" spans="11:12" x14ac:dyDescent="0.25">
      <c r="K418" s="48">
        <v>44212</v>
      </c>
      <c r="L418" s="30">
        <v>97.830399999999997</v>
      </c>
    </row>
    <row r="419" spans="11:12" x14ac:dyDescent="0.25">
      <c r="K419" s="48">
        <v>44219</v>
      </c>
      <c r="L419" s="30">
        <v>98.518799999999999</v>
      </c>
    </row>
    <row r="420" spans="11:12" x14ac:dyDescent="0.25">
      <c r="K420" s="48">
        <v>44226</v>
      </c>
      <c r="L420" s="30">
        <v>98.872900000000001</v>
      </c>
    </row>
    <row r="421" spans="11:12" x14ac:dyDescent="0.25">
      <c r="K421" s="48">
        <v>44233</v>
      </c>
      <c r="L421" s="30">
        <v>102.1712</v>
      </c>
    </row>
    <row r="422" spans="11:12" x14ac:dyDescent="0.25">
      <c r="K422" s="48">
        <v>44240</v>
      </c>
      <c r="L422" s="30">
        <v>103.3802</v>
      </c>
    </row>
    <row r="423" spans="11:12" x14ac:dyDescent="0.25">
      <c r="K423" s="48">
        <v>44247</v>
      </c>
      <c r="L423" s="30">
        <v>103.94280000000001</v>
      </c>
    </row>
    <row r="424" spans="11:12" x14ac:dyDescent="0.25">
      <c r="K424" s="48">
        <v>44254</v>
      </c>
      <c r="L424" s="30">
        <v>104.82899999999999</v>
      </c>
    </row>
    <row r="425" spans="11:12" x14ac:dyDescent="0.25">
      <c r="K425" s="48">
        <v>44261</v>
      </c>
      <c r="L425" s="30">
        <v>105.6114</v>
      </c>
    </row>
    <row r="426" spans="11:12" x14ac:dyDescent="0.25">
      <c r="K426" s="48">
        <v>44268</v>
      </c>
      <c r="L426" s="30">
        <v>105.6296</v>
      </c>
    </row>
    <row r="427" spans="11:12" x14ac:dyDescent="0.25">
      <c r="K427" s="48">
        <v>44275</v>
      </c>
      <c r="L427" s="30">
        <v>105.6164</v>
      </c>
    </row>
    <row r="428" spans="11:12" x14ac:dyDescent="0.25">
      <c r="K428" s="48">
        <v>44282</v>
      </c>
      <c r="L428" s="30">
        <v>105.876</v>
      </c>
    </row>
    <row r="429" spans="11:12" x14ac:dyDescent="0.25">
      <c r="K429" s="48">
        <v>44289</v>
      </c>
      <c r="L429" s="30">
        <v>104.9581</v>
      </c>
    </row>
    <row r="430" spans="11:12" x14ac:dyDescent="0.25">
      <c r="K430" s="48">
        <v>44296</v>
      </c>
      <c r="L430" s="30">
        <v>103.44970000000001</v>
      </c>
    </row>
    <row r="431" spans="11:12" x14ac:dyDescent="0.25">
      <c r="K431" s="48">
        <v>44303</v>
      </c>
      <c r="L431" s="30">
        <v>104.18389999999999</v>
      </c>
    </row>
    <row r="432" spans="11:12" x14ac:dyDescent="0.25">
      <c r="K432" s="48">
        <v>44310</v>
      </c>
      <c r="L432" s="30">
        <v>103.70489999999999</v>
      </c>
    </row>
    <row r="433" spans="11:12" x14ac:dyDescent="0.25">
      <c r="K433" s="48">
        <v>44317</v>
      </c>
      <c r="L433" s="30">
        <v>103.8417</v>
      </c>
    </row>
    <row r="434" spans="11:12" x14ac:dyDescent="0.25">
      <c r="K434" s="48">
        <v>44324</v>
      </c>
      <c r="L434" s="30">
        <v>102.46639999999999</v>
      </c>
    </row>
    <row r="435" spans="11:12" x14ac:dyDescent="0.25">
      <c r="K435" s="48">
        <v>44331</v>
      </c>
      <c r="L435" s="30">
        <v>102.3711</v>
      </c>
    </row>
    <row r="436" spans="11:12" x14ac:dyDescent="0.25">
      <c r="K436" s="48">
        <v>44338</v>
      </c>
      <c r="L436" s="30">
        <v>103.09139999999999</v>
      </c>
    </row>
    <row r="437" spans="11:12" x14ac:dyDescent="0.25">
      <c r="K437" s="48" t="s">
        <v>66</v>
      </c>
      <c r="L437" s="30" t="s">
        <v>66</v>
      </c>
    </row>
    <row r="438" spans="11:12" x14ac:dyDescent="0.25">
      <c r="K438" s="48" t="s">
        <v>66</v>
      </c>
      <c r="L438" s="30" t="s">
        <v>66</v>
      </c>
    </row>
    <row r="439" spans="11:12" x14ac:dyDescent="0.25">
      <c r="K439" s="48" t="s">
        <v>66</v>
      </c>
      <c r="L439" s="30" t="s">
        <v>66</v>
      </c>
    </row>
    <row r="440" spans="11:12" x14ac:dyDescent="0.25">
      <c r="K440" s="48" t="s">
        <v>66</v>
      </c>
      <c r="L440" s="30" t="s">
        <v>66</v>
      </c>
    </row>
    <row r="441" spans="11:12" x14ac:dyDescent="0.25">
      <c r="K441" s="48" t="s">
        <v>66</v>
      </c>
      <c r="L441" s="30" t="s">
        <v>66</v>
      </c>
    </row>
    <row r="442" spans="11:12" x14ac:dyDescent="0.25">
      <c r="K442" s="48" t="s">
        <v>66</v>
      </c>
      <c r="L442" s="30" t="s">
        <v>66</v>
      </c>
    </row>
    <row r="443" spans="11:12" x14ac:dyDescent="0.25">
      <c r="K443" s="48" t="s">
        <v>66</v>
      </c>
      <c r="L443" s="30" t="s">
        <v>66</v>
      </c>
    </row>
    <row r="444" spans="11:12" x14ac:dyDescent="0.25">
      <c r="K444" s="48" t="s">
        <v>66</v>
      </c>
      <c r="L444" s="30" t="s">
        <v>66</v>
      </c>
    </row>
    <row r="445" spans="11:12" x14ac:dyDescent="0.25">
      <c r="K445" s="48" t="s">
        <v>66</v>
      </c>
      <c r="L445" s="30" t="s">
        <v>66</v>
      </c>
    </row>
    <row r="446" spans="11:12" x14ac:dyDescent="0.25">
      <c r="K446" s="48" t="s">
        <v>66</v>
      </c>
      <c r="L446" s="30" t="s">
        <v>66</v>
      </c>
    </row>
    <row r="447" spans="11:12" x14ac:dyDescent="0.25">
      <c r="K447" s="48" t="s">
        <v>66</v>
      </c>
      <c r="L447" s="30" t="s">
        <v>66</v>
      </c>
    </row>
    <row r="448" spans="11:12" x14ac:dyDescent="0.25">
      <c r="K448" s="48" t="s">
        <v>66</v>
      </c>
      <c r="L448" s="30" t="s">
        <v>66</v>
      </c>
    </row>
    <row r="449" spans="11:12" x14ac:dyDescent="0.25">
      <c r="K449" s="48" t="s">
        <v>66</v>
      </c>
      <c r="L449" s="30" t="s">
        <v>66</v>
      </c>
    </row>
    <row r="450" spans="11:12" x14ac:dyDescent="0.25">
      <c r="K450" s="48" t="s">
        <v>66</v>
      </c>
      <c r="L450" s="30" t="s">
        <v>66</v>
      </c>
    </row>
    <row r="451" spans="11:12" x14ac:dyDescent="0.25">
      <c r="K451" s="48" t="s">
        <v>66</v>
      </c>
      <c r="L451" s="30" t="s">
        <v>66</v>
      </c>
    </row>
    <row r="452" spans="11:12" x14ac:dyDescent="0.25">
      <c r="K452" s="48" t="s">
        <v>66</v>
      </c>
      <c r="L452" s="30" t="s">
        <v>66</v>
      </c>
    </row>
    <row r="453" spans="11:12" x14ac:dyDescent="0.25">
      <c r="K453" s="48" t="s">
        <v>66</v>
      </c>
      <c r="L453" s="30" t="s">
        <v>66</v>
      </c>
    </row>
    <row r="454" spans="11:12" x14ac:dyDescent="0.25">
      <c r="K454" s="48" t="s">
        <v>66</v>
      </c>
      <c r="L454" s="30" t="s">
        <v>66</v>
      </c>
    </row>
    <row r="455" spans="11:12" x14ac:dyDescent="0.25">
      <c r="K455" s="48" t="s">
        <v>66</v>
      </c>
      <c r="L455" s="30" t="s">
        <v>66</v>
      </c>
    </row>
    <row r="456" spans="11:12" x14ac:dyDescent="0.25">
      <c r="K456" s="48" t="s">
        <v>66</v>
      </c>
      <c r="L456" s="30" t="s">
        <v>66</v>
      </c>
    </row>
    <row r="457" spans="11:12" x14ac:dyDescent="0.25">
      <c r="K457" s="48" t="s">
        <v>66</v>
      </c>
      <c r="L457" s="30" t="s">
        <v>66</v>
      </c>
    </row>
    <row r="458" spans="11:12" x14ac:dyDescent="0.25">
      <c r="K458" s="48" t="s">
        <v>66</v>
      </c>
      <c r="L458" s="30" t="s">
        <v>66</v>
      </c>
    </row>
    <row r="459" spans="11:12" x14ac:dyDescent="0.25">
      <c r="K459" s="48" t="s">
        <v>66</v>
      </c>
      <c r="L459" s="30" t="s">
        <v>66</v>
      </c>
    </row>
    <row r="460" spans="11:12" x14ac:dyDescent="0.25">
      <c r="K460" s="48" t="s">
        <v>66</v>
      </c>
      <c r="L460" s="30" t="s">
        <v>66</v>
      </c>
    </row>
    <row r="461" spans="11:12" x14ac:dyDescent="0.25">
      <c r="K461" s="48" t="s">
        <v>66</v>
      </c>
      <c r="L461" s="30" t="s">
        <v>66</v>
      </c>
    </row>
    <row r="462" spans="11:12" x14ac:dyDescent="0.25">
      <c r="K462" s="48" t="s">
        <v>66</v>
      </c>
      <c r="L462" s="30" t="s">
        <v>66</v>
      </c>
    </row>
    <row r="463" spans="11:12" x14ac:dyDescent="0.25">
      <c r="K463" s="48" t="s">
        <v>66</v>
      </c>
      <c r="L463" s="30" t="s">
        <v>66</v>
      </c>
    </row>
    <row r="464" spans="11:12" x14ac:dyDescent="0.25">
      <c r="K464" s="48" t="s">
        <v>66</v>
      </c>
      <c r="L464" s="30" t="s">
        <v>66</v>
      </c>
    </row>
    <row r="465" spans="11:12" x14ac:dyDescent="0.25">
      <c r="K465" s="48" t="s">
        <v>66</v>
      </c>
      <c r="L465" s="30" t="s">
        <v>66</v>
      </c>
    </row>
    <row r="466" spans="11:12" x14ac:dyDescent="0.25">
      <c r="K466" s="48" t="s">
        <v>66</v>
      </c>
      <c r="L466" s="30" t="s">
        <v>66</v>
      </c>
    </row>
    <row r="467" spans="11:12" x14ac:dyDescent="0.25">
      <c r="K467" s="48" t="s">
        <v>66</v>
      </c>
      <c r="L467" s="30" t="s">
        <v>66</v>
      </c>
    </row>
    <row r="468" spans="11:12" x14ac:dyDescent="0.25">
      <c r="K468" s="48" t="s">
        <v>66</v>
      </c>
      <c r="L468" s="30" t="s">
        <v>66</v>
      </c>
    </row>
    <row r="469" spans="11:12" x14ac:dyDescent="0.25">
      <c r="K469" s="48" t="s">
        <v>66</v>
      </c>
      <c r="L469" s="30" t="s">
        <v>66</v>
      </c>
    </row>
    <row r="470" spans="11:12" x14ac:dyDescent="0.25">
      <c r="K470" s="48" t="s">
        <v>66</v>
      </c>
      <c r="L470" s="30" t="s">
        <v>66</v>
      </c>
    </row>
    <row r="471" spans="11:12" x14ac:dyDescent="0.25">
      <c r="K471" s="48" t="s">
        <v>66</v>
      </c>
      <c r="L471" s="30" t="s">
        <v>66</v>
      </c>
    </row>
    <row r="472" spans="11:12" x14ac:dyDescent="0.25">
      <c r="K472" s="48" t="s">
        <v>66</v>
      </c>
      <c r="L472" s="30" t="s">
        <v>66</v>
      </c>
    </row>
    <row r="473" spans="11:12" x14ac:dyDescent="0.25">
      <c r="K473" s="48" t="s">
        <v>66</v>
      </c>
      <c r="L473" s="30" t="s">
        <v>66</v>
      </c>
    </row>
    <row r="474" spans="11:12" x14ac:dyDescent="0.25">
      <c r="K474" s="48" t="s">
        <v>66</v>
      </c>
      <c r="L474" s="30" t="s">
        <v>66</v>
      </c>
    </row>
    <row r="475" spans="11:12" x14ac:dyDescent="0.25">
      <c r="K475" s="48" t="s">
        <v>66</v>
      </c>
      <c r="L475" s="30" t="s">
        <v>66</v>
      </c>
    </row>
    <row r="476" spans="11:12" x14ac:dyDescent="0.25">
      <c r="K476" s="48" t="s">
        <v>66</v>
      </c>
      <c r="L476" s="30" t="s">
        <v>66</v>
      </c>
    </row>
    <row r="477" spans="11:12" x14ac:dyDescent="0.25">
      <c r="K477" s="48" t="s">
        <v>66</v>
      </c>
      <c r="L477" s="30" t="s">
        <v>66</v>
      </c>
    </row>
    <row r="478" spans="11:12" x14ac:dyDescent="0.25">
      <c r="K478" s="48" t="s">
        <v>66</v>
      </c>
      <c r="L478" s="30" t="s">
        <v>66</v>
      </c>
    </row>
    <row r="479" spans="11:12" x14ac:dyDescent="0.25">
      <c r="K479" s="48" t="s">
        <v>66</v>
      </c>
      <c r="L479" s="30" t="s">
        <v>66</v>
      </c>
    </row>
    <row r="480" spans="11:12" x14ac:dyDescent="0.25">
      <c r="K480" s="48" t="s">
        <v>66</v>
      </c>
      <c r="L480" s="30" t="s">
        <v>66</v>
      </c>
    </row>
    <row r="481" spans="11:12" x14ac:dyDescent="0.25">
      <c r="K481" s="48" t="s">
        <v>66</v>
      </c>
      <c r="L481" s="30" t="s">
        <v>66</v>
      </c>
    </row>
    <row r="482" spans="11:12" x14ac:dyDescent="0.25">
      <c r="K482" s="48" t="s">
        <v>66</v>
      </c>
      <c r="L482" s="30" t="s">
        <v>66</v>
      </c>
    </row>
    <row r="483" spans="11:12" x14ac:dyDescent="0.25">
      <c r="K483" s="48" t="s">
        <v>66</v>
      </c>
      <c r="L483" s="30" t="s">
        <v>66</v>
      </c>
    </row>
    <row r="484" spans="11:12" x14ac:dyDescent="0.25">
      <c r="K484" s="48" t="s">
        <v>66</v>
      </c>
      <c r="L484" s="30" t="s">
        <v>66</v>
      </c>
    </row>
    <row r="485" spans="11:12" x14ac:dyDescent="0.25">
      <c r="K485" s="48" t="s">
        <v>66</v>
      </c>
      <c r="L485" s="30" t="s">
        <v>66</v>
      </c>
    </row>
    <row r="486" spans="11:12" x14ac:dyDescent="0.25">
      <c r="K486" s="48" t="s">
        <v>66</v>
      </c>
      <c r="L486" s="30" t="s">
        <v>66</v>
      </c>
    </row>
    <row r="487" spans="11:12" x14ac:dyDescent="0.25">
      <c r="K487" s="48" t="s">
        <v>66</v>
      </c>
      <c r="L487" s="30" t="s">
        <v>66</v>
      </c>
    </row>
    <row r="488" spans="11:12" x14ac:dyDescent="0.25">
      <c r="K488" s="48" t="s">
        <v>66</v>
      </c>
      <c r="L488" s="30" t="s">
        <v>66</v>
      </c>
    </row>
    <row r="489" spans="11:12" x14ac:dyDescent="0.25">
      <c r="K489" s="48" t="s">
        <v>66</v>
      </c>
      <c r="L489" s="30" t="s">
        <v>66</v>
      </c>
    </row>
    <row r="490" spans="11:12" x14ac:dyDescent="0.25">
      <c r="K490" s="48" t="s">
        <v>66</v>
      </c>
      <c r="L490" s="30" t="s">
        <v>66</v>
      </c>
    </row>
    <row r="491" spans="11:12" x14ac:dyDescent="0.25">
      <c r="K491" s="48" t="s">
        <v>66</v>
      </c>
      <c r="L491" s="30" t="s">
        <v>66</v>
      </c>
    </row>
    <row r="492" spans="11:12" x14ac:dyDescent="0.25">
      <c r="K492" s="48" t="s">
        <v>66</v>
      </c>
      <c r="L492" s="30" t="s">
        <v>66</v>
      </c>
    </row>
    <row r="493" spans="11:12" x14ac:dyDescent="0.25">
      <c r="K493" s="48" t="s">
        <v>66</v>
      </c>
      <c r="L493" s="30" t="s">
        <v>66</v>
      </c>
    </row>
    <row r="494" spans="11:12" x14ac:dyDescent="0.25">
      <c r="K494" s="48" t="s">
        <v>66</v>
      </c>
      <c r="L494" s="30" t="s">
        <v>66</v>
      </c>
    </row>
    <row r="495" spans="11:12" x14ac:dyDescent="0.25">
      <c r="K495" s="48" t="s">
        <v>66</v>
      </c>
      <c r="L495" s="30" t="s">
        <v>66</v>
      </c>
    </row>
    <row r="496" spans="11:12" x14ac:dyDescent="0.25">
      <c r="K496" s="48" t="s">
        <v>66</v>
      </c>
      <c r="L496" s="30" t="s">
        <v>66</v>
      </c>
    </row>
    <row r="497" spans="11:12" x14ac:dyDescent="0.25">
      <c r="K497" s="48" t="s">
        <v>66</v>
      </c>
      <c r="L497" s="30" t="s">
        <v>66</v>
      </c>
    </row>
    <row r="498" spans="11:12" x14ac:dyDescent="0.25">
      <c r="K498" s="48" t="s">
        <v>66</v>
      </c>
      <c r="L498" s="30" t="s">
        <v>66</v>
      </c>
    </row>
    <row r="499" spans="11:12" x14ac:dyDescent="0.25">
      <c r="K499" s="48" t="s">
        <v>66</v>
      </c>
      <c r="L499" s="30" t="s">
        <v>66</v>
      </c>
    </row>
    <row r="500" spans="11:12" x14ac:dyDescent="0.25">
      <c r="K500" s="48" t="s">
        <v>66</v>
      </c>
      <c r="L500" s="30" t="s">
        <v>66</v>
      </c>
    </row>
    <row r="501" spans="11:12" x14ac:dyDescent="0.25">
      <c r="K501" s="48" t="s">
        <v>66</v>
      </c>
      <c r="L501" s="30" t="s">
        <v>66</v>
      </c>
    </row>
    <row r="502" spans="11:12" x14ac:dyDescent="0.25">
      <c r="K502" s="48" t="s">
        <v>66</v>
      </c>
      <c r="L502" s="30" t="s">
        <v>66</v>
      </c>
    </row>
    <row r="503" spans="11:12" x14ac:dyDescent="0.25">
      <c r="K503" s="48" t="s">
        <v>66</v>
      </c>
      <c r="L503" s="30" t="s">
        <v>66</v>
      </c>
    </row>
    <row r="504" spans="11:12" x14ac:dyDescent="0.25">
      <c r="K504" s="48" t="s">
        <v>66</v>
      </c>
      <c r="L504" s="30" t="s">
        <v>66</v>
      </c>
    </row>
    <row r="505" spans="11:12" x14ac:dyDescent="0.25">
      <c r="K505" s="48" t="s">
        <v>66</v>
      </c>
      <c r="L505" s="30" t="s">
        <v>66</v>
      </c>
    </row>
    <row r="506" spans="11:12" x14ac:dyDescent="0.25">
      <c r="K506" s="48" t="s">
        <v>66</v>
      </c>
      <c r="L506" s="30" t="s">
        <v>66</v>
      </c>
    </row>
    <row r="507" spans="11:12" x14ac:dyDescent="0.25">
      <c r="K507" s="48" t="s">
        <v>66</v>
      </c>
      <c r="L507" s="30" t="s">
        <v>66</v>
      </c>
    </row>
    <row r="508" spans="11:12" x14ac:dyDescent="0.25">
      <c r="K508" s="48" t="s">
        <v>66</v>
      </c>
      <c r="L508" s="30" t="s">
        <v>66</v>
      </c>
    </row>
    <row r="509" spans="11:12" x14ac:dyDescent="0.25">
      <c r="K509" s="48" t="s">
        <v>66</v>
      </c>
      <c r="L509" s="30" t="s">
        <v>66</v>
      </c>
    </row>
    <row r="510" spans="11:12" x14ac:dyDescent="0.25">
      <c r="K510" s="48" t="s">
        <v>66</v>
      </c>
      <c r="L510" s="30" t="s">
        <v>66</v>
      </c>
    </row>
    <row r="511" spans="11:12" x14ac:dyDescent="0.25">
      <c r="K511" s="48" t="s">
        <v>66</v>
      </c>
      <c r="L511" s="30" t="s">
        <v>66</v>
      </c>
    </row>
    <row r="512" spans="11:12" x14ac:dyDescent="0.25">
      <c r="K512" s="48" t="s">
        <v>66</v>
      </c>
      <c r="L512" s="30" t="s">
        <v>66</v>
      </c>
    </row>
    <row r="513" spans="11:12" x14ac:dyDescent="0.25">
      <c r="K513" s="48" t="s">
        <v>66</v>
      </c>
      <c r="L513" s="30" t="s">
        <v>66</v>
      </c>
    </row>
    <row r="514" spans="11:12" x14ac:dyDescent="0.25">
      <c r="K514" s="48" t="s">
        <v>66</v>
      </c>
      <c r="L514" s="30" t="s">
        <v>66</v>
      </c>
    </row>
    <row r="515" spans="11:12" x14ac:dyDescent="0.25">
      <c r="K515" s="48" t="s">
        <v>66</v>
      </c>
      <c r="L515" s="30" t="s">
        <v>66</v>
      </c>
    </row>
    <row r="516" spans="11:12" x14ac:dyDescent="0.25">
      <c r="K516" s="48" t="s">
        <v>66</v>
      </c>
      <c r="L516" s="30" t="s">
        <v>66</v>
      </c>
    </row>
    <row r="517" spans="11:12" x14ac:dyDescent="0.25">
      <c r="K517" s="48" t="s">
        <v>66</v>
      </c>
      <c r="L517" s="30" t="s">
        <v>66</v>
      </c>
    </row>
    <row r="518" spans="11:12" x14ac:dyDescent="0.25">
      <c r="K518" s="48" t="s">
        <v>66</v>
      </c>
      <c r="L518" s="30" t="s">
        <v>66</v>
      </c>
    </row>
    <row r="519" spans="11:12" x14ac:dyDescent="0.25">
      <c r="K519" s="48" t="s">
        <v>66</v>
      </c>
      <c r="L519" s="30" t="s">
        <v>66</v>
      </c>
    </row>
    <row r="520" spans="11:12" x14ac:dyDescent="0.25">
      <c r="K520" s="48" t="s">
        <v>66</v>
      </c>
      <c r="L520" s="30" t="s">
        <v>66</v>
      </c>
    </row>
    <row r="521" spans="11:12" x14ac:dyDescent="0.25">
      <c r="K521" s="32"/>
      <c r="L521" s="37"/>
    </row>
    <row r="522" spans="11:12" x14ac:dyDescent="0.25">
      <c r="K522" s="32"/>
      <c r="L522" s="37"/>
    </row>
    <row r="523" spans="11:12" x14ac:dyDescent="0.25">
      <c r="K523" s="32"/>
      <c r="L523" s="37"/>
    </row>
    <row r="524" spans="11:12" x14ac:dyDescent="0.25">
      <c r="K524" s="32"/>
      <c r="L524" s="37"/>
    </row>
    <row r="525" spans="11:12" x14ac:dyDescent="0.25">
      <c r="K525" s="32"/>
      <c r="L525" s="37"/>
    </row>
    <row r="526" spans="11:12" x14ac:dyDescent="0.25">
      <c r="K526" s="32"/>
      <c r="L526" s="37"/>
    </row>
    <row r="527" spans="11:12" x14ac:dyDescent="0.25">
      <c r="K527" s="32"/>
      <c r="L527" s="37"/>
    </row>
    <row r="528" spans="11:12" x14ac:dyDescent="0.25">
      <c r="K528" s="32"/>
      <c r="L528" s="37"/>
    </row>
    <row r="529" spans="11:12" x14ac:dyDescent="0.25">
      <c r="K529" s="32"/>
      <c r="L529" s="37"/>
    </row>
    <row r="530" spans="11:12" x14ac:dyDescent="0.25">
      <c r="K530" s="32"/>
      <c r="L530" s="37"/>
    </row>
    <row r="531" spans="11:12" x14ac:dyDescent="0.25">
      <c r="K531" s="32"/>
      <c r="L531" s="37"/>
    </row>
    <row r="532" spans="11:12" x14ac:dyDescent="0.25">
      <c r="K532" s="32"/>
      <c r="L532" s="37"/>
    </row>
    <row r="533" spans="11:12" x14ac:dyDescent="0.25">
      <c r="K533" s="32"/>
      <c r="L533" s="37"/>
    </row>
    <row r="534" spans="11:12" x14ac:dyDescent="0.25">
      <c r="K534" s="32"/>
      <c r="L534" s="37"/>
    </row>
    <row r="535" spans="11:12" x14ac:dyDescent="0.25">
      <c r="K535" s="32"/>
      <c r="L535" s="37"/>
    </row>
    <row r="536" spans="11:12" x14ac:dyDescent="0.25">
      <c r="K536" s="32"/>
      <c r="L536" s="37"/>
    </row>
    <row r="537" spans="11:12" x14ac:dyDescent="0.25">
      <c r="K537" s="32"/>
      <c r="L537" s="37"/>
    </row>
    <row r="538" spans="11:12" x14ac:dyDescent="0.25">
      <c r="K538" s="32"/>
      <c r="L538" s="37"/>
    </row>
    <row r="539" spans="11:12" x14ac:dyDescent="0.25">
      <c r="K539" s="32"/>
      <c r="L539" s="37"/>
    </row>
    <row r="540" spans="11:12" x14ac:dyDescent="0.25">
      <c r="K540" s="32"/>
      <c r="L540" s="37"/>
    </row>
    <row r="541" spans="11:12" x14ac:dyDescent="0.25">
      <c r="K541" s="32"/>
      <c r="L541" s="37"/>
    </row>
    <row r="542" spans="11:12" x14ac:dyDescent="0.25">
      <c r="K542" s="32"/>
      <c r="L542" s="37"/>
    </row>
    <row r="543" spans="11:12" x14ac:dyDescent="0.25">
      <c r="K543" s="32"/>
      <c r="L543" s="37"/>
    </row>
    <row r="544" spans="11:12" x14ac:dyDescent="0.25">
      <c r="K544" s="32"/>
      <c r="L544" s="37"/>
    </row>
    <row r="545" spans="11:12" x14ac:dyDescent="0.25">
      <c r="K545" s="32"/>
      <c r="L545" s="37"/>
    </row>
    <row r="546" spans="11:12" x14ac:dyDescent="0.25">
      <c r="K546" s="32"/>
      <c r="L546" s="37"/>
    </row>
    <row r="547" spans="11:12" x14ac:dyDescent="0.25">
      <c r="K547" s="32"/>
      <c r="L547" s="37"/>
    </row>
    <row r="548" spans="11:12" x14ac:dyDescent="0.25">
      <c r="K548" s="32"/>
      <c r="L548" s="37"/>
    </row>
    <row r="549" spans="11:12" x14ac:dyDescent="0.25">
      <c r="K549" s="32"/>
      <c r="L549" s="37"/>
    </row>
    <row r="550" spans="11:12" x14ac:dyDescent="0.25">
      <c r="K550" s="32"/>
      <c r="L550" s="37"/>
    </row>
    <row r="551" spans="11:12" x14ac:dyDescent="0.25">
      <c r="K551" s="32"/>
      <c r="L551" s="37"/>
    </row>
    <row r="552" spans="11:12" x14ac:dyDescent="0.25">
      <c r="K552" s="32"/>
      <c r="L552" s="37"/>
    </row>
    <row r="553" spans="11:12" x14ac:dyDescent="0.25">
      <c r="K553" s="32"/>
      <c r="L553" s="37"/>
    </row>
    <row r="554" spans="11:12" x14ac:dyDescent="0.25">
      <c r="K554" s="32"/>
      <c r="L554" s="37"/>
    </row>
    <row r="555" spans="11:12" x14ac:dyDescent="0.25">
      <c r="K555" s="32"/>
      <c r="L555" s="37"/>
    </row>
    <row r="556" spans="11:12" x14ac:dyDescent="0.25">
      <c r="K556" s="32"/>
      <c r="L556" s="37"/>
    </row>
    <row r="557" spans="11:12" x14ac:dyDescent="0.25">
      <c r="K557" s="32"/>
      <c r="L557" s="37"/>
    </row>
    <row r="558" spans="11:12" x14ac:dyDescent="0.25">
      <c r="K558" s="32"/>
      <c r="L558" s="37"/>
    </row>
    <row r="559" spans="11:12" x14ac:dyDescent="0.25">
      <c r="K559" s="32"/>
      <c r="L559" s="37"/>
    </row>
    <row r="560" spans="11:12" x14ac:dyDescent="0.25">
      <c r="K560" s="32"/>
      <c r="L560" s="37"/>
    </row>
    <row r="561" spans="11:12" x14ac:dyDescent="0.25">
      <c r="K561" s="32"/>
      <c r="L561" s="37"/>
    </row>
    <row r="562" spans="11:12" x14ac:dyDescent="0.25">
      <c r="K562" s="32"/>
      <c r="L562" s="37"/>
    </row>
    <row r="563" spans="11:12" x14ac:dyDescent="0.25">
      <c r="K563" s="32"/>
      <c r="L563" s="37"/>
    </row>
    <row r="564" spans="11:12" x14ac:dyDescent="0.25">
      <c r="K564" s="32"/>
      <c r="L564" s="37"/>
    </row>
    <row r="565" spans="11:12" x14ac:dyDescent="0.25">
      <c r="K565" s="32"/>
      <c r="L565" s="37"/>
    </row>
    <row r="566" spans="11:12" x14ac:dyDescent="0.25">
      <c r="K566" s="32"/>
      <c r="L566" s="37"/>
    </row>
    <row r="567" spans="11:12" x14ac:dyDescent="0.25">
      <c r="K567" s="32"/>
      <c r="L567" s="37"/>
    </row>
    <row r="568" spans="11:12" x14ac:dyDescent="0.25">
      <c r="K568" s="32"/>
      <c r="L568" s="37"/>
    </row>
    <row r="569" spans="11:12" x14ac:dyDescent="0.25">
      <c r="K569" s="32"/>
      <c r="L569" s="37"/>
    </row>
    <row r="570" spans="11:12" x14ac:dyDescent="0.25">
      <c r="K570" s="32"/>
      <c r="L570" s="37"/>
    </row>
    <row r="571" spans="11:12" x14ac:dyDescent="0.25">
      <c r="K571" s="32"/>
      <c r="L571" s="37"/>
    </row>
    <row r="572" spans="11:12" x14ac:dyDescent="0.25">
      <c r="K572" s="32"/>
      <c r="L572" s="37"/>
    </row>
    <row r="573" spans="11:12" x14ac:dyDescent="0.25">
      <c r="K573" s="32"/>
      <c r="L573" s="37"/>
    </row>
    <row r="574" spans="11:12" x14ac:dyDescent="0.25">
      <c r="K574" s="32"/>
      <c r="L574" s="37"/>
    </row>
    <row r="575" spans="11:12" x14ac:dyDescent="0.25">
      <c r="K575" s="32"/>
      <c r="L575" s="37"/>
    </row>
    <row r="576" spans="11:12" x14ac:dyDescent="0.25">
      <c r="K576" s="32"/>
      <c r="L576" s="37"/>
    </row>
    <row r="577" spans="11:12" x14ac:dyDescent="0.25">
      <c r="K577" s="32"/>
      <c r="L577" s="37"/>
    </row>
    <row r="578" spans="11:12" x14ac:dyDescent="0.25">
      <c r="K578" s="32"/>
      <c r="L578" s="37"/>
    </row>
    <row r="579" spans="11:12" x14ac:dyDescent="0.25">
      <c r="K579" s="32"/>
      <c r="L579" s="37"/>
    </row>
    <row r="580" spans="11:12" x14ac:dyDescent="0.25">
      <c r="K580" s="32"/>
      <c r="L580" s="37"/>
    </row>
    <row r="581" spans="11:12" x14ac:dyDescent="0.25">
      <c r="K581" s="32"/>
      <c r="L581" s="37"/>
    </row>
    <row r="582" spans="11:12" x14ac:dyDescent="0.25">
      <c r="K582" s="32"/>
      <c r="L582" s="37"/>
    </row>
    <row r="583" spans="11:12" x14ac:dyDescent="0.25">
      <c r="K583" s="32"/>
      <c r="L583" s="37"/>
    </row>
    <row r="584" spans="11:12" x14ac:dyDescent="0.25">
      <c r="K584" s="32"/>
      <c r="L584" s="37"/>
    </row>
    <row r="585" spans="11:12" x14ac:dyDescent="0.25">
      <c r="K585" s="32"/>
      <c r="L585" s="37"/>
    </row>
    <row r="586" spans="11:12" x14ac:dyDescent="0.25">
      <c r="K586" s="32"/>
      <c r="L586" s="37"/>
    </row>
    <row r="587" spans="11:12" x14ac:dyDescent="0.25">
      <c r="K587" s="32"/>
      <c r="L587" s="37"/>
    </row>
    <row r="588" spans="11:12" x14ac:dyDescent="0.25">
      <c r="K588" s="32"/>
      <c r="L588" s="37"/>
    </row>
    <row r="589" spans="11:12" x14ac:dyDescent="0.25">
      <c r="K589" s="32"/>
      <c r="L589" s="37"/>
    </row>
    <row r="590" spans="11:12" x14ac:dyDescent="0.25">
      <c r="K590" s="32"/>
      <c r="L590" s="37"/>
    </row>
    <row r="591" spans="11:12" x14ac:dyDescent="0.25">
      <c r="K591" s="32"/>
      <c r="L591" s="37"/>
    </row>
    <row r="592" spans="11:12" x14ac:dyDescent="0.25">
      <c r="K592" s="32"/>
      <c r="L592" s="37"/>
    </row>
    <row r="593" spans="11:12" x14ac:dyDescent="0.25">
      <c r="K593" s="32"/>
      <c r="L593" s="37"/>
    </row>
    <row r="594" spans="11:12" x14ac:dyDescent="0.25">
      <c r="K594" s="32"/>
      <c r="L594" s="37"/>
    </row>
    <row r="595" spans="11:12" x14ac:dyDescent="0.25">
      <c r="K595" s="32"/>
      <c r="L595" s="37"/>
    </row>
    <row r="596" spans="11:12" x14ac:dyDescent="0.25">
      <c r="K596" s="32"/>
      <c r="L596" s="37"/>
    </row>
    <row r="597" spans="11:12" x14ac:dyDescent="0.25">
      <c r="K597" s="32"/>
      <c r="L597" s="37"/>
    </row>
    <row r="598" spans="11:12" x14ac:dyDescent="0.25">
      <c r="K598" s="32"/>
      <c r="L598" s="37"/>
    </row>
    <row r="599" spans="11:12" x14ac:dyDescent="0.25">
      <c r="K599" s="32"/>
      <c r="L599" s="37"/>
    </row>
    <row r="600" spans="11:12" x14ac:dyDescent="0.25">
      <c r="K600" s="32"/>
      <c r="L600" s="37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2021-06-08T02:43:21Z</dcterms:created>
  <dcterms:modified xsi:type="dcterms:W3CDTF">2021-06-08T04:15:08Z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2021-06-08T02:43:46Z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9b9d3a44-0107-47b7-9a88-7b8285a83288</vt:lpwstr>
  </property>
  <property fmtid="{D5CDD505-2E9C-101B-9397-08002B2CF9AE}" pid="8" name="MSIP_Label_c8e5a7ee-c283-40b0-98eb-fa437df4c031_ContentBits">
    <vt:lpwstr>0</vt:lpwstr>
  </property>
</Properties>
</file>