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48D20B30-1F0F-4462-8E2A-B1EF5277E812}" xr6:coauthVersionLast="36" xr6:coauthVersionMax="36" xr10:uidLastSave="{00000000-0000-0000-0000-000000000000}"/>
  <bookViews>
    <workbookView xWindow="0" yWindow="0" windowWidth="23040" windowHeight="9200" xr2:uid="{00000000-000D-0000-FFFF-FFFF00000000}"/>
  </bookViews>
  <sheets>
    <sheet name="Contents" sheetId="2" r:id="rId1"/>
    <sheet name="National Spotlight" sheetId="21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1" l="1"/>
  <c r="A92" i="21"/>
  <c r="F8" i="21"/>
  <c r="B8" i="21"/>
  <c r="G8" i="21" l="1"/>
  <c r="C8" i="21"/>
  <c r="I8" i="21"/>
  <c r="E8" i="21"/>
  <c r="H8" i="21"/>
  <c r="D8" i="21"/>
</calcChain>
</file>

<file path=xl/sharedStrings.xml><?xml version="1.0" encoding="utf-8"?>
<sst xmlns="http://schemas.openxmlformats.org/spreadsheetml/2006/main" count="424" uniqueCount="89">
  <si>
    <t xml:space="preserve">            Australian Bureau of Statistics</t>
  </si>
  <si>
    <t>Australia</t>
  </si>
  <si>
    <t>Weekly Payroll Jobs and Wages in Australia - National level</t>
  </si>
  <si>
    <t>Week ending 14 March</t>
  </si>
  <si>
    <t>Jobs</t>
  </si>
  <si>
    <t>Wages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</si>
  <si>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</si>
  <si>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</si>
  <si>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</si>
  <si>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</si>
  <si>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</si>
  <si>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</si>
  <si>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</si>
  <si>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</si>
  <si>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</si>
  <si>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</si>
  <si>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</si>
  <si>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</si>
  <si>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</si>
  <si>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</si>
  <si>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</si>
  <si>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</si>
  <si>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</si>
  <si>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</si>
  <si>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</si>
  <si>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</si>
  <si>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</si>
  <si>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</si>
  <si>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</si>
  <si>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</si>
  <si>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</si>
  <si>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</si>
  <si>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</si>
  <si>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</si>
  <si>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</si>
  <si>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</si>
  <si>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</si>
  <si>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</si>
  <si>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</si>
  <si>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</si>
  <si>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</si>
  <si>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</si>
  <si>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</si>
  <si>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</si>
  <si>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</si>
  <si>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</si>
  <si>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</si>
  <si>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</si>
  <si>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</si>
  <si>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</si>
  <si>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</si>
  <si>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</si>
  <si>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</si>
  <si>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</si>
  <si>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</si>
  <si>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</si>
  <si>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</si>
  <si>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</si>
  <si>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</si>
  <si>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</si>
  <si>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</si>
  <si>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</si>
  <si>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</si>
  <si>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</si>
  <si>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</si>
  <si>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</si>
  <si>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</si>
  <si>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</si>
  <si>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</si>
  <si>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</si>
  <si>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</si>
  <si>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Change wages 14 mar</t>
  </si>
  <si>
    <t>Change wages prev week</t>
  </si>
  <si>
    <t>Previous month (week ending 04 April)</t>
  </si>
  <si>
    <t>Previous week (ending 25 April)</t>
  </si>
  <si>
    <t>This week (ending 02 May)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</si>
  <si>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</si>
  <si>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</si>
  <si>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</si>
  <si>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</si>
  <si>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</si>
  <si>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</si>
  <si>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</si>
  <si>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</si>
  <si>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</si>
  <si>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</si>
  <si>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</si>
  <si>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</si>
  <si>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Released at 11.30am (Canberra time) 19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</si>
</sst>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2" fontId="18" fillId="0" borderId="0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3732806302444636"/>
        </c:manualLayout>
      </c:layout>
      <c:lineChart>
        <c:grouping val="standard"/>
        <c:varyColors val="0"/>
        <c:ser>
          <c:idx val="2"/>
          <c:order val="0"/>
          <c:tx>
            <c:v>Payroll jobs index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'National Spotlight'!$K$265:$K$272</c15:sqref>
                  </c15:fullRef>
                </c:ext>
              </c:extLst>
              <c:f>'National Spotlight'!$K$265:$K$272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'National Spotlight'!$L$265:$L$305</c15:sqref>
                  </c15:fullRef>
                </c:ext>
              </c:extLst>
              <c:f>'National Spotlight'!$L$265:$L$272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9-4B25-B38A-2AF9AE4FABA0}"/>
            </c:ext>
          </c:extLst>
        </c:ser>
        <c:ser>
          <c:idx val="1"/>
          <c:order val="1"/>
          <c:tx>
            <c:v>Total wages index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'National Spotlight'!$K$265:$K$272</c15:sqref>
                  </c15:fullRef>
                </c:ext>
              </c:extLst>
              <c:f>'National Spotlight'!$K$265:$K$272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'National Spotlight'!$L$307:$L$347</c15:sqref>
                  </c15:fullRef>
                </c:ext>
              </c:extLst>
              <c:f>'National Spotlight'!$L$307:$L$314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B25-B38A-2AF9AE4FA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7462924496476832"/>
          <c:y val="3.0712567848778086E-2"/>
          <c:w val="0.45074151007046337"/>
          <c:h val="8.637970165279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0%</c:formatCode>
                <c:ptCount val="19"/>
                <c:pt idx="0">
                  <c:v>1.3064978211041158E-2</c:v>
                </c:pt>
                <c:pt idx="1">
                  <c:v>1.7629498430593173E-2</c:v>
                </c:pt>
                <c:pt idx="2">
                  <c:v>7.0529789639805662E-2</c:v>
                </c:pt>
                <c:pt idx="3">
                  <c:v>1.0534953852471659E-2</c:v>
                </c:pt>
                <c:pt idx="4">
                  <c:v>6.7189445732831865E-2</c:v>
                </c:pt>
                <c:pt idx="5">
                  <c:v>4.6893270239170226E-2</c:v>
                </c:pt>
                <c:pt idx="6">
                  <c:v>9.0414207642734848E-2</c:v>
                </c:pt>
                <c:pt idx="7">
                  <c:v>7.1332011990650035E-2</c:v>
                </c:pt>
                <c:pt idx="8">
                  <c:v>4.1908695400521882E-2</c:v>
                </c:pt>
                <c:pt idx="9">
                  <c:v>1.440071591222278E-2</c:v>
                </c:pt>
                <c:pt idx="10">
                  <c:v>4.1208537725093343E-2</c:v>
                </c:pt>
                <c:pt idx="11">
                  <c:v>2.0563782874747052E-2</c:v>
                </c:pt>
                <c:pt idx="12">
                  <c:v>8.3862375231932226E-2</c:v>
                </c:pt>
                <c:pt idx="13">
                  <c:v>6.6869856342719788E-2</c:v>
                </c:pt>
                <c:pt idx="14">
                  <c:v>6.1372658922746834E-2</c:v>
                </c:pt>
                <c:pt idx="15">
                  <c:v>8.6716087562094757E-2</c:v>
                </c:pt>
                <c:pt idx="16">
                  <c:v>0.14407943410785526</c:v>
                </c:pt>
                <c:pt idx="17">
                  <c:v>1.6879757915785346E-2</c:v>
                </c:pt>
                <c:pt idx="18">
                  <c:v>3.4549942264982092E-2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D06-A66E-7662ED57C39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0%</c:formatCode>
                <c:ptCount val="19"/>
                <c:pt idx="0">
                  <c:v>1.3050562186401325E-2</c:v>
                </c:pt>
                <c:pt idx="1">
                  <c:v>1.7873601196111602E-2</c:v>
                </c:pt>
                <c:pt idx="2">
                  <c:v>7.0780295523220765E-2</c:v>
                </c:pt>
                <c:pt idx="3">
                  <c:v>1.118996733682725E-2</c:v>
                </c:pt>
                <c:pt idx="4">
                  <c:v>6.7747302186972905E-2</c:v>
                </c:pt>
                <c:pt idx="5">
                  <c:v>4.6205898808033205E-2</c:v>
                </c:pt>
                <c:pt idx="6">
                  <c:v>9.1711909926359886E-2</c:v>
                </c:pt>
                <c:pt idx="7">
                  <c:v>5.6133148923001329E-2</c:v>
                </c:pt>
                <c:pt idx="8">
                  <c:v>4.218390982097401E-2</c:v>
                </c:pt>
                <c:pt idx="9">
                  <c:v>1.4102304886191802E-2</c:v>
                </c:pt>
                <c:pt idx="10">
                  <c:v>4.4724933419457713E-2</c:v>
                </c:pt>
                <c:pt idx="11">
                  <c:v>1.9355271947023928E-2</c:v>
                </c:pt>
                <c:pt idx="12">
                  <c:v>8.0427128517619587E-2</c:v>
                </c:pt>
                <c:pt idx="13">
                  <c:v>6.547351168886667E-2</c:v>
                </c:pt>
                <c:pt idx="14">
                  <c:v>6.5100226174756859E-2</c:v>
                </c:pt>
                <c:pt idx="15">
                  <c:v>9.1894417577605261E-2</c:v>
                </c:pt>
                <c:pt idx="16">
                  <c:v>0.15386865044122042</c:v>
                </c:pt>
                <c:pt idx="17">
                  <c:v>1.4751216665365987E-2</c:v>
                </c:pt>
                <c:pt idx="18">
                  <c:v>3.3425742773989416E-2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C-4D06-A66E-7662ED57C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88.356898468677997</c:v>
                </c:pt>
                <c:pt idx="1">
                  <c:v>91.656468467613777</c:v>
                </c:pt>
                <c:pt idx="2">
                  <c:v>95.698728600851439</c:v>
                </c:pt>
                <c:pt idx="3">
                  <c:v>96.586586431000299</c:v>
                </c:pt>
                <c:pt idx="4">
                  <c:v>96.647507871261681</c:v>
                </c:pt>
                <c:pt idx="5">
                  <c:v>95.410672260575978</c:v>
                </c:pt>
                <c:pt idx="6">
                  <c:v>93.507237938588517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5-4893-BA3B-CDE37DC07F60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87.241310781559676</c:v>
                </c:pt>
                <c:pt idx="1">
                  <c:v>90.922277826530376</c:v>
                </c:pt>
                <c:pt idx="2">
                  <c:v>95.759660779634586</c:v>
                </c:pt>
                <c:pt idx="3">
                  <c:v>96.746484508573261</c:v>
                </c:pt>
                <c:pt idx="4">
                  <c:v>96.758712714514004</c:v>
                </c:pt>
                <c:pt idx="5">
                  <c:v>95.447121380526724</c:v>
                </c:pt>
                <c:pt idx="6">
                  <c:v>92.64452223782942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5-4893-BA3B-CDE37DC07F60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90.54433636446646</c:v>
                </c:pt>
                <c:pt idx="1">
                  <c:v>90.46096530133056</c:v>
                </c:pt>
                <c:pt idx="2">
                  <c:v>93.498486832693231</c:v>
                </c:pt>
                <c:pt idx="3">
                  <c:v>94.296335144685926</c:v>
                </c:pt>
                <c:pt idx="4">
                  <c:v>94.879161635855098</c:v>
                </c:pt>
                <c:pt idx="5">
                  <c:v>94.484499339897837</c:v>
                </c:pt>
                <c:pt idx="6">
                  <c:v>90.91162364174933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5-4893-BA3B-CDE37DC07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379.03</c:v>
                </c:pt>
                <c:pt idx="1">
                  <c:v>1061.44</c:v>
                </c:pt>
                <c:pt idx="2">
                  <c:v>1617.09</c:v>
                </c:pt>
                <c:pt idx="3">
                  <c:v>1869.77</c:v>
                </c:pt>
                <c:pt idx="4">
                  <c:v>1758.05</c:v>
                </c:pt>
                <c:pt idx="5">
                  <c:v>1454.51</c:v>
                </c:pt>
                <c:pt idx="6">
                  <c:v>1164.26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7-40B6-B3FA-242B6BB0ECD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518.11</c:v>
                </c:pt>
                <c:pt idx="1">
                  <c:v>1142.69</c:v>
                </c:pt>
                <c:pt idx="2">
                  <c:v>1622</c:v>
                </c:pt>
                <c:pt idx="3">
                  <c:v>1830.08</c:v>
                </c:pt>
                <c:pt idx="4">
                  <c:v>1733.75</c:v>
                </c:pt>
                <c:pt idx="5">
                  <c:v>1476.21</c:v>
                </c:pt>
                <c:pt idx="6">
                  <c:v>1266.05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7-40B6-B3FA-242B6BB0E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1111.21</c:v>
                </c:pt>
                <c:pt idx="1">
                  <c:v>3550</c:v>
                </c:pt>
                <c:pt idx="2">
                  <c:v>1685.01</c:v>
                </c:pt>
                <c:pt idx="3">
                  <c:v>2144.1999999999998</c:v>
                </c:pt>
                <c:pt idx="4">
                  <c:v>1705.49</c:v>
                </c:pt>
                <c:pt idx="5">
                  <c:v>1742.87</c:v>
                </c:pt>
                <c:pt idx="6">
                  <c:v>952.96</c:v>
                </c:pt>
                <c:pt idx="7">
                  <c:v>686.28</c:v>
                </c:pt>
                <c:pt idx="8">
                  <c:v>1619.71</c:v>
                </c:pt>
                <c:pt idx="9">
                  <c:v>1938.74</c:v>
                </c:pt>
                <c:pt idx="10">
                  <c:v>2247.7199999999998</c:v>
                </c:pt>
                <c:pt idx="11">
                  <c:v>1536.03</c:v>
                </c:pt>
                <c:pt idx="12">
                  <c:v>1880.51</c:v>
                </c:pt>
                <c:pt idx="13">
                  <c:v>1331.37</c:v>
                </c:pt>
                <c:pt idx="14">
                  <c:v>1719.55</c:v>
                </c:pt>
                <c:pt idx="15">
                  <c:v>1313.5</c:v>
                </c:pt>
                <c:pt idx="16">
                  <c:v>1247.3599999999999</c:v>
                </c:pt>
                <c:pt idx="17">
                  <c:v>965.08</c:v>
                </c:pt>
                <c:pt idx="18">
                  <c:v>1122.18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54F-9CEF-800DBBDA98F3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1203.32</c:v>
                </c:pt>
                <c:pt idx="1">
                  <c:v>2940.87</c:v>
                </c:pt>
                <c:pt idx="2">
                  <c:v>1593.49</c:v>
                </c:pt>
                <c:pt idx="3">
                  <c:v>2109.44</c:v>
                </c:pt>
                <c:pt idx="4">
                  <c:v>1784.67</c:v>
                </c:pt>
                <c:pt idx="5">
                  <c:v>1700.66</c:v>
                </c:pt>
                <c:pt idx="6">
                  <c:v>934.27</c:v>
                </c:pt>
                <c:pt idx="7">
                  <c:v>829.52</c:v>
                </c:pt>
                <c:pt idx="8">
                  <c:v>1584.42</c:v>
                </c:pt>
                <c:pt idx="9">
                  <c:v>2078.62</c:v>
                </c:pt>
                <c:pt idx="10">
                  <c:v>2212.81</c:v>
                </c:pt>
                <c:pt idx="11">
                  <c:v>1643.82</c:v>
                </c:pt>
                <c:pt idx="12">
                  <c:v>1919.14</c:v>
                </c:pt>
                <c:pt idx="13">
                  <c:v>1377.07</c:v>
                </c:pt>
                <c:pt idx="14">
                  <c:v>1704.27</c:v>
                </c:pt>
                <c:pt idx="15">
                  <c:v>1363.85</c:v>
                </c:pt>
                <c:pt idx="16">
                  <c:v>1271</c:v>
                </c:pt>
                <c:pt idx="17">
                  <c:v>1250.73</c:v>
                </c:pt>
                <c:pt idx="18">
                  <c:v>1284.53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54F-9CEF-800DBBDA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81.733545062708629</c:v>
                </c:pt>
                <c:pt idx="1">
                  <c:v>89.474353444685292</c:v>
                </c:pt>
                <c:pt idx="2">
                  <c:v>94.754773230173797</c:v>
                </c:pt>
                <c:pt idx="3">
                  <c:v>95.295737780067597</c:v>
                </c:pt>
                <c:pt idx="4">
                  <c:v>95.363843197939246</c:v>
                </c:pt>
                <c:pt idx="5">
                  <c:v>94.448043331076519</c:v>
                </c:pt>
                <c:pt idx="6">
                  <c:v>90.5864670698423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4-4C47-B316-39A7E43322E4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78.783235107569936</c:v>
                </c:pt>
                <c:pt idx="1">
                  <c:v>89.358840744970919</c:v>
                </c:pt>
                <c:pt idx="2">
                  <c:v>95.769981338019534</c:v>
                </c:pt>
                <c:pt idx="3">
                  <c:v>96.166882350316214</c:v>
                </c:pt>
                <c:pt idx="4">
                  <c:v>96.332588701249989</c:v>
                </c:pt>
                <c:pt idx="5">
                  <c:v>95.600812457684498</c:v>
                </c:pt>
                <c:pt idx="6">
                  <c:v>89.382626946400862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C47-B316-39A7E43322E4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82.664475298496754</c:v>
                </c:pt>
                <c:pt idx="1">
                  <c:v>89.14286877856533</c:v>
                </c:pt>
                <c:pt idx="2">
                  <c:v>94.312672092582289</c:v>
                </c:pt>
                <c:pt idx="3">
                  <c:v>95.261108384076451</c:v>
                </c:pt>
                <c:pt idx="4">
                  <c:v>96.048445118571067</c:v>
                </c:pt>
                <c:pt idx="5">
                  <c:v>95.66042518618822</c:v>
                </c:pt>
                <c:pt idx="6">
                  <c:v>87.675261110143268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4-4C47-B316-39A7E433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-7.4160449902444525E-2</c:v>
                </c:pt>
                <c:pt idx="1">
                  <c:v>-6.030415749960305E-2</c:v>
                </c:pt>
                <c:pt idx="2">
                  <c:v>-6.9845735618857541E-2</c:v>
                </c:pt>
                <c:pt idx="3">
                  <c:v>-1.5509840016700527E-2</c:v>
                </c:pt>
                <c:pt idx="4">
                  <c:v>-6.5442245289952683E-2</c:v>
                </c:pt>
                <c:pt idx="5">
                  <c:v>-8.6723883221948572E-2</c:v>
                </c:pt>
                <c:pt idx="6">
                  <c:v>-5.9834618637743087E-2</c:v>
                </c:pt>
                <c:pt idx="7">
                  <c:v>-0.27062624813086933</c:v>
                </c:pt>
                <c:pt idx="8">
                  <c:v>-6.7051036180444279E-2</c:v>
                </c:pt>
                <c:pt idx="9">
                  <c:v>-9.2344141555078973E-2</c:v>
                </c:pt>
                <c:pt idx="10">
                  <c:v>5.9530162919549934E-3</c:v>
                </c:pt>
                <c:pt idx="11">
                  <c:v>-0.12760841771628861</c:v>
                </c:pt>
                <c:pt idx="12">
                  <c:v>-0.11110471395160892</c:v>
                </c:pt>
                <c:pt idx="13">
                  <c:v>-9.2492039525809755E-2</c:v>
                </c:pt>
                <c:pt idx="14">
                  <c:v>-1.6843269445335762E-2</c:v>
                </c:pt>
                <c:pt idx="15">
                  <c:v>-1.7789318482329453E-2</c:v>
                </c:pt>
                <c:pt idx="16">
                  <c:v>-1.0163762676985155E-2</c:v>
                </c:pt>
                <c:pt idx="17">
                  <c:v>-0.19001527929123041</c:v>
                </c:pt>
                <c:pt idx="18">
                  <c:v>-0.10329634655502151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B-440D-A24B-AF986A99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E701EB8-1156-4FD8-8170-F7498EC4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31</xdr:row>
      <xdr:rowOff>185932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1C68DB-C121-4BBF-B9FB-744A47B96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D257ED-5BCD-45A6-A67B-89AF40947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6D3796-367E-417E-BE79-894F92B60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4BEE6E-AB55-4E97-9442-41056EFE3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EB68E8-7318-40D0-8780-8BCF411E5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0A8EC7E-975E-49AC-B3EB-493F45232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F9FE7A-5893-464A-8DA4-8052BACA7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4.5" x14ac:dyDescent="0.35"/>
  <cols>
    <col min="1" max="2" width="7.54296875" customWidth="1"/>
    <col min="3" max="3" width="70.81640625" customWidth="1"/>
    <col min="4" max="4" width="25.54296875" customWidth="1"/>
    <col min="5" max="5" width="52.453125" customWidth="1"/>
    <col min="257" max="258" width="7.54296875" customWidth="1"/>
    <col min="259" max="259" width="140.54296875" customWidth="1"/>
    <col min="260" max="260" width="25.54296875" customWidth="1"/>
    <col min="261" max="261" width="52.453125" customWidth="1"/>
    <col min="513" max="514" width="7.54296875" customWidth="1"/>
    <col min="515" max="515" width="140.54296875" customWidth="1"/>
    <col min="516" max="516" width="25.54296875" customWidth="1"/>
    <col min="517" max="517" width="52.453125" customWidth="1"/>
    <col min="769" max="770" width="7.54296875" customWidth="1"/>
    <col min="771" max="771" width="140.54296875" customWidth="1"/>
    <col min="772" max="772" width="25.54296875" customWidth="1"/>
    <col min="773" max="773" width="52.453125" customWidth="1"/>
    <col min="1025" max="1026" width="7.54296875" customWidth="1"/>
    <col min="1027" max="1027" width="140.54296875" customWidth="1"/>
    <col min="1028" max="1028" width="25.54296875" customWidth="1"/>
    <col min="1029" max="1029" width="52.453125" customWidth="1"/>
    <col min="1281" max="1282" width="7.54296875" customWidth="1"/>
    <col min="1283" max="1283" width="140.54296875" customWidth="1"/>
    <col min="1284" max="1284" width="25.54296875" customWidth="1"/>
    <col min="1285" max="1285" width="52.453125" customWidth="1"/>
    <col min="1537" max="1538" width="7.54296875" customWidth="1"/>
    <col min="1539" max="1539" width="140.54296875" customWidth="1"/>
    <col min="1540" max="1540" width="25.54296875" customWidth="1"/>
    <col min="1541" max="1541" width="52.453125" customWidth="1"/>
    <col min="1793" max="1794" width="7.54296875" customWidth="1"/>
    <col min="1795" max="1795" width="140.54296875" customWidth="1"/>
    <col min="1796" max="1796" width="25.54296875" customWidth="1"/>
    <col min="1797" max="1797" width="52.453125" customWidth="1"/>
    <col min="2049" max="2050" width="7.54296875" customWidth="1"/>
    <col min="2051" max="2051" width="140.54296875" customWidth="1"/>
    <col min="2052" max="2052" width="25.54296875" customWidth="1"/>
    <col min="2053" max="2053" width="52.453125" customWidth="1"/>
    <col min="2305" max="2306" width="7.54296875" customWidth="1"/>
    <col min="2307" max="2307" width="140.54296875" customWidth="1"/>
    <col min="2308" max="2308" width="25.54296875" customWidth="1"/>
    <col min="2309" max="2309" width="52.453125" customWidth="1"/>
    <col min="2561" max="2562" width="7.54296875" customWidth="1"/>
    <col min="2563" max="2563" width="140.54296875" customWidth="1"/>
    <col min="2564" max="2564" width="25.54296875" customWidth="1"/>
    <col min="2565" max="2565" width="52.453125" customWidth="1"/>
    <col min="2817" max="2818" width="7.54296875" customWidth="1"/>
    <col min="2819" max="2819" width="140.54296875" customWidth="1"/>
    <col min="2820" max="2820" width="25.54296875" customWidth="1"/>
    <col min="2821" max="2821" width="52.453125" customWidth="1"/>
    <col min="3073" max="3074" width="7.54296875" customWidth="1"/>
    <col min="3075" max="3075" width="140.54296875" customWidth="1"/>
    <col min="3076" max="3076" width="25.54296875" customWidth="1"/>
    <col min="3077" max="3077" width="52.453125" customWidth="1"/>
    <col min="3329" max="3330" width="7.54296875" customWidth="1"/>
    <col min="3331" max="3331" width="140.54296875" customWidth="1"/>
    <col min="3332" max="3332" width="25.54296875" customWidth="1"/>
    <col min="3333" max="3333" width="52.453125" customWidth="1"/>
    <col min="3585" max="3586" width="7.54296875" customWidth="1"/>
    <col min="3587" max="3587" width="140.54296875" customWidth="1"/>
    <col min="3588" max="3588" width="25.54296875" customWidth="1"/>
    <col min="3589" max="3589" width="52.453125" customWidth="1"/>
    <col min="3841" max="3842" width="7.54296875" customWidth="1"/>
    <col min="3843" max="3843" width="140.54296875" customWidth="1"/>
    <col min="3844" max="3844" width="25.54296875" customWidth="1"/>
    <col min="3845" max="3845" width="52.453125" customWidth="1"/>
    <col min="4097" max="4098" width="7.54296875" customWidth="1"/>
    <col min="4099" max="4099" width="140.54296875" customWidth="1"/>
    <col min="4100" max="4100" width="25.54296875" customWidth="1"/>
    <col min="4101" max="4101" width="52.453125" customWidth="1"/>
    <col min="4353" max="4354" width="7.54296875" customWidth="1"/>
    <col min="4355" max="4355" width="140.54296875" customWidth="1"/>
    <col min="4356" max="4356" width="25.54296875" customWidth="1"/>
    <col min="4357" max="4357" width="52.453125" customWidth="1"/>
    <col min="4609" max="4610" width="7.54296875" customWidth="1"/>
    <col min="4611" max="4611" width="140.54296875" customWidth="1"/>
    <col min="4612" max="4612" width="25.54296875" customWidth="1"/>
    <col min="4613" max="4613" width="52.453125" customWidth="1"/>
    <col min="4865" max="4866" width="7.54296875" customWidth="1"/>
    <col min="4867" max="4867" width="140.54296875" customWidth="1"/>
    <col min="4868" max="4868" width="25.54296875" customWidth="1"/>
    <col min="4869" max="4869" width="52.453125" customWidth="1"/>
    <col min="5121" max="5122" width="7.54296875" customWidth="1"/>
    <col min="5123" max="5123" width="140.54296875" customWidth="1"/>
    <col min="5124" max="5124" width="25.54296875" customWidth="1"/>
    <col min="5125" max="5125" width="52.453125" customWidth="1"/>
    <col min="5377" max="5378" width="7.54296875" customWidth="1"/>
    <col min="5379" max="5379" width="140.54296875" customWidth="1"/>
    <col min="5380" max="5380" width="25.54296875" customWidth="1"/>
    <col min="5381" max="5381" width="52.453125" customWidth="1"/>
    <col min="5633" max="5634" width="7.54296875" customWidth="1"/>
    <col min="5635" max="5635" width="140.54296875" customWidth="1"/>
    <col min="5636" max="5636" width="25.54296875" customWidth="1"/>
    <col min="5637" max="5637" width="52.453125" customWidth="1"/>
    <col min="5889" max="5890" width="7.54296875" customWidth="1"/>
    <col min="5891" max="5891" width="140.54296875" customWidth="1"/>
    <col min="5892" max="5892" width="25.54296875" customWidth="1"/>
    <col min="5893" max="5893" width="52.453125" customWidth="1"/>
    <col min="6145" max="6146" width="7.54296875" customWidth="1"/>
    <col min="6147" max="6147" width="140.54296875" customWidth="1"/>
    <col min="6148" max="6148" width="25.54296875" customWidth="1"/>
    <col min="6149" max="6149" width="52.453125" customWidth="1"/>
    <col min="6401" max="6402" width="7.54296875" customWidth="1"/>
    <col min="6403" max="6403" width="140.54296875" customWidth="1"/>
    <col min="6404" max="6404" width="25.54296875" customWidth="1"/>
    <col min="6405" max="6405" width="52.453125" customWidth="1"/>
    <col min="6657" max="6658" width="7.54296875" customWidth="1"/>
    <col min="6659" max="6659" width="140.54296875" customWidth="1"/>
    <col min="6660" max="6660" width="25.54296875" customWidth="1"/>
    <col min="6661" max="6661" width="52.453125" customWidth="1"/>
    <col min="6913" max="6914" width="7.54296875" customWidth="1"/>
    <col min="6915" max="6915" width="140.54296875" customWidth="1"/>
    <col min="6916" max="6916" width="25.54296875" customWidth="1"/>
    <col min="6917" max="6917" width="52.453125" customWidth="1"/>
    <col min="7169" max="7170" width="7.54296875" customWidth="1"/>
    <col min="7171" max="7171" width="140.54296875" customWidth="1"/>
    <col min="7172" max="7172" width="25.54296875" customWidth="1"/>
    <col min="7173" max="7173" width="52.453125" customWidth="1"/>
    <col min="7425" max="7426" width="7.54296875" customWidth="1"/>
    <col min="7427" max="7427" width="140.54296875" customWidth="1"/>
    <col min="7428" max="7428" width="25.54296875" customWidth="1"/>
    <col min="7429" max="7429" width="52.453125" customWidth="1"/>
    <col min="7681" max="7682" width="7.54296875" customWidth="1"/>
    <col min="7683" max="7683" width="140.54296875" customWidth="1"/>
    <col min="7684" max="7684" width="25.54296875" customWidth="1"/>
    <col min="7685" max="7685" width="52.453125" customWidth="1"/>
    <col min="7937" max="7938" width="7.54296875" customWidth="1"/>
    <col min="7939" max="7939" width="140.54296875" customWidth="1"/>
    <col min="7940" max="7940" width="25.54296875" customWidth="1"/>
    <col min="7941" max="7941" width="52.453125" customWidth="1"/>
    <col min="8193" max="8194" width="7.54296875" customWidth="1"/>
    <col min="8195" max="8195" width="140.54296875" customWidth="1"/>
    <col min="8196" max="8196" width="25.54296875" customWidth="1"/>
    <col min="8197" max="8197" width="52.453125" customWidth="1"/>
    <col min="8449" max="8450" width="7.54296875" customWidth="1"/>
    <col min="8451" max="8451" width="140.54296875" customWidth="1"/>
    <col min="8452" max="8452" width="25.54296875" customWidth="1"/>
    <col min="8453" max="8453" width="52.453125" customWidth="1"/>
    <col min="8705" max="8706" width="7.54296875" customWidth="1"/>
    <col min="8707" max="8707" width="140.54296875" customWidth="1"/>
    <col min="8708" max="8708" width="25.54296875" customWidth="1"/>
    <col min="8709" max="8709" width="52.453125" customWidth="1"/>
    <col min="8961" max="8962" width="7.54296875" customWidth="1"/>
    <col min="8963" max="8963" width="140.54296875" customWidth="1"/>
    <col min="8964" max="8964" width="25.54296875" customWidth="1"/>
    <col min="8965" max="8965" width="52.453125" customWidth="1"/>
    <col min="9217" max="9218" width="7.54296875" customWidth="1"/>
    <col min="9219" max="9219" width="140.54296875" customWidth="1"/>
    <col min="9220" max="9220" width="25.54296875" customWidth="1"/>
    <col min="9221" max="9221" width="52.453125" customWidth="1"/>
    <col min="9473" max="9474" width="7.54296875" customWidth="1"/>
    <col min="9475" max="9475" width="140.54296875" customWidth="1"/>
    <col min="9476" max="9476" width="25.54296875" customWidth="1"/>
    <col min="9477" max="9477" width="52.453125" customWidth="1"/>
    <col min="9729" max="9730" width="7.54296875" customWidth="1"/>
    <col min="9731" max="9731" width="140.54296875" customWidth="1"/>
    <col min="9732" max="9732" width="25.54296875" customWidth="1"/>
    <col min="9733" max="9733" width="52.453125" customWidth="1"/>
    <col min="9985" max="9986" width="7.54296875" customWidth="1"/>
    <col min="9987" max="9987" width="140.54296875" customWidth="1"/>
    <col min="9988" max="9988" width="25.54296875" customWidth="1"/>
    <col min="9989" max="9989" width="52.453125" customWidth="1"/>
    <col min="10241" max="10242" width="7.54296875" customWidth="1"/>
    <col min="10243" max="10243" width="140.54296875" customWidth="1"/>
    <col min="10244" max="10244" width="25.54296875" customWidth="1"/>
    <col min="10245" max="10245" width="52.453125" customWidth="1"/>
    <col min="10497" max="10498" width="7.54296875" customWidth="1"/>
    <col min="10499" max="10499" width="140.54296875" customWidth="1"/>
    <col min="10500" max="10500" width="25.54296875" customWidth="1"/>
    <col min="10501" max="10501" width="52.453125" customWidth="1"/>
    <col min="10753" max="10754" width="7.54296875" customWidth="1"/>
    <col min="10755" max="10755" width="140.54296875" customWidth="1"/>
    <col min="10756" max="10756" width="25.54296875" customWidth="1"/>
    <col min="10757" max="10757" width="52.453125" customWidth="1"/>
    <col min="11009" max="11010" width="7.54296875" customWidth="1"/>
    <col min="11011" max="11011" width="140.54296875" customWidth="1"/>
    <col min="11012" max="11012" width="25.54296875" customWidth="1"/>
    <col min="11013" max="11013" width="52.453125" customWidth="1"/>
    <col min="11265" max="11266" width="7.54296875" customWidth="1"/>
    <col min="11267" max="11267" width="140.54296875" customWidth="1"/>
    <col min="11268" max="11268" width="25.54296875" customWidth="1"/>
    <col min="11269" max="11269" width="52.453125" customWidth="1"/>
    <col min="11521" max="11522" width="7.54296875" customWidth="1"/>
    <col min="11523" max="11523" width="140.54296875" customWidth="1"/>
    <col min="11524" max="11524" width="25.54296875" customWidth="1"/>
    <col min="11525" max="11525" width="52.453125" customWidth="1"/>
    <col min="11777" max="11778" width="7.54296875" customWidth="1"/>
    <col min="11779" max="11779" width="140.54296875" customWidth="1"/>
    <col min="11780" max="11780" width="25.54296875" customWidth="1"/>
    <col min="11781" max="11781" width="52.453125" customWidth="1"/>
    <col min="12033" max="12034" width="7.54296875" customWidth="1"/>
    <col min="12035" max="12035" width="140.54296875" customWidth="1"/>
    <col min="12036" max="12036" width="25.54296875" customWidth="1"/>
    <col min="12037" max="12037" width="52.453125" customWidth="1"/>
    <col min="12289" max="12290" width="7.54296875" customWidth="1"/>
    <col min="12291" max="12291" width="140.54296875" customWidth="1"/>
    <col min="12292" max="12292" width="25.54296875" customWidth="1"/>
    <col min="12293" max="12293" width="52.453125" customWidth="1"/>
    <col min="12545" max="12546" width="7.54296875" customWidth="1"/>
    <col min="12547" max="12547" width="140.54296875" customWidth="1"/>
    <col min="12548" max="12548" width="25.54296875" customWidth="1"/>
    <col min="12549" max="12549" width="52.453125" customWidth="1"/>
    <col min="12801" max="12802" width="7.54296875" customWidth="1"/>
    <col min="12803" max="12803" width="140.54296875" customWidth="1"/>
    <col min="12804" max="12804" width="25.54296875" customWidth="1"/>
    <col min="12805" max="12805" width="52.453125" customWidth="1"/>
    <col min="13057" max="13058" width="7.54296875" customWidth="1"/>
    <col min="13059" max="13059" width="140.54296875" customWidth="1"/>
    <col min="13060" max="13060" width="25.54296875" customWidth="1"/>
    <col min="13061" max="13061" width="52.453125" customWidth="1"/>
    <col min="13313" max="13314" width="7.54296875" customWidth="1"/>
    <col min="13315" max="13315" width="140.54296875" customWidth="1"/>
    <col min="13316" max="13316" width="25.54296875" customWidth="1"/>
    <col min="13317" max="13317" width="52.453125" customWidth="1"/>
    <col min="13569" max="13570" width="7.54296875" customWidth="1"/>
    <col min="13571" max="13571" width="140.54296875" customWidth="1"/>
    <col min="13572" max="13572" width="25.54296875" customWidth="1"/>
    <col min="13573" max="13573" width="52.453125" customWidth="1"/>
    <col min="13825" max="13826" width="7.54296875" customWidth="1"/>
    <col min="13827" max="13827" width="140.54296875" customWidth="1"/>
    <col min="13828" max="13828" width="25.54296875" customWidth="1"/>
    <col min="13829" max="13829" width="52.453125" customWidth="1"/>
    <col min="14081" max="14082" width="7.54296875" customWidth="1"/>
    <col min="14083" max="14083" width="140.54296875" customWidth="1"/>
    <col min="14084" max="14084" width="25.54296875" customWidth="1"/>
    <col min="14085" max="14085" width="52.453125" customWidth="1"/>
    <col min="14337" max="14338" width="7.54296875" customWidth="1"/>
    <col min="14339" max="14339" width="140.54296875" customWidth="1"/>
    <col min="14340" max="14340" width="25.54296875" customWidth="1"/>
    <col min="14341" max="14341" width="52.453125" customWidth="1"/>
    <col min="14593" max="14594" width="7.54296875" customWidth="1"/>
    <col min="14595" max="14595" width="140.54296875" customWidth="1"/>
    <col min="14596" max="14596" width="25.54296875" customWidth="1"/>
    <col min="14597" max="14597" width="52.453125" customWidth="1"/>
    <col min="14849" max="14850" width="7.54296875" customWidth="1"/>
    <col min="14851" max="14851" width="140.54296875" customWidth="1"/>
    <col min="14852" max="14852" width="25.54296875" customWidth="1"/>
    <col min="14853" max="14853" width="52.453125" customWidth="1"/>
    <col min="15105" max="15106" width="7.54296875" customWidth="1"/>
    <col min="15107" max="15107" width="140.54296875" customWidth="1"/>
    <col min="15108" max="15108" width="25.54296875" customWidth="1"/>
    <col min="15109" max="15109" width="52.453125" customWidth="1"/>
    <col min="15361" max="15362" width="7.54296875" customWidth="1"/>
    <col min="15363" max="15363" width="140.54296875" customWidth="1"/>
    <col min="15364" max="15364" width="25.54296875" customWidth="1"/>
    <col min="15365" max="15365" width="52.453125" customWidth="1"/>
    <col min="15617" max="15618" width="7.54296875" customWidth="1"/>
    <col min="15619" max="15619" width="140.54296875" customWidth="1"/>
    <col min="15620" max="15620" width="25.54296875" customWidth="1"/>
    <col min="15621" max="15621" width="52.453125" customWidth="1"/>
    <col min="15873" max="15874" width="7.54296875" customWidth="1"/>
    <col min="15875" max="15875" width="140.54296875" customWidth="1"/>
    <col min="15876" max="15876" width="25.54296875" customWidth="1"/>
    <col min="15877" max="15877" width="52.453125" customWidth="1"/>
    <col min="16129" max="16130" width="7.54296875" customWidth="1"/>
    <col min="16131" max="16131" width="140.54296875" customWidth="1"/>
    <col min="16132" max="16132" width="25.54296875" customWidth="1"/>
    <col min="16133" max="16133" width="52.453125" customWidth="1"/>
  </cols>
  <sheetData>
    <row r="1" spans="1:3" ht="60" customHeight="1" x14ac:dyDescent="0.35">
      <c r="A1" s="75" t="s">
        <v>0</v>
      </c>
      <c r="B1" s="75"/>
      <c r="C1" s="75"/>
    </row>
    <row r="2" spans="1:3" ht="19.5" customHeight="1" x14ac:dyDescent="0.45">
      <c r="A2" s="1" t="s">
        <v>2</v>
      </c>
    </row>
    <row r="3" spans="1:3" ht="12.75" customHeight="1" x14ac:dyDescent="0.35">
      <c r="A3" s="8" t="s">
        <v>88</v>
      </c>
    </row>
    <row r="4" spans="1:3" ht="12.75" customHeight="1" x14ac:dyDescent="0.35"/>
    <row r="5" spans="1:3" ht="12.75" customHeight="1" x14ac:dyDescent="0.35">
      <c r="B5" s="9" t="s">
        <v>34</v>
      </c>
    </row>
    <row r="6" spans="1:3" ht="12.75" customHeight="1" x14ac:dyDescent="0.35">
      <c r="B6" s="10" t="s">
        <v>35</v>
      </c>
    </row>
    <row r="7" spans="1:3" ht="12.75" customHeight="1" x14ac:dyDescent="0.35">
      <c r="A7" s="11"/>
      <c r="B7" s="21">
        <v>1</v>
      </c>
      <c r="C7" s="12" t="s">
        <v>39</v>
      </c>
    </row>
    <row r="8" spans="1:3" x14ac:dyDescent="0.35">
      <c r="B8" s="13"/>
      <c r="C8" s="14"/>
    </row>
    <row r="9" spans="1:3" x14ac:dyDescent="0.35">
      <c r="B9" s="15"/>
      <c r="C9" s="15"/>
    </row>
    <row r="10" spans="1:3" ht="15.5" x14ac:dyDescent="0.35">
      <c r="B10" s="16" t="s">
        <v>36</v>
      </c>
      <c r="C10" s="17"/>
    </row>
    <row r="11" spans="1:3" ht="15.5" x14ac:dyDescent="0.35">
      <c r="B11" s="9"/>
      <c r="C11" s="15"/>
    </row>
    <row r="12" spans="1:3" x14ac:dyDescent="0.35">
      <c r="B12" s="18"/>
      <c r="C12" s="15"/>
    </row>
    <row r="13" spans="1:3" x14ac:dyDescent="0.35">
      <c r="B13" s="18"/>
      <c r="C13" s="15"/>
    </row>
    <row r="14" spans="1:3" ht="15.5" x14ac:dyDescent="0.35">
      <c r="B14" s="19" t="s">
        <v>37</v>
      </c>
      <c r="C14" s="15"/>
    </row>
    <row r="15" spans="1:3" x14ac:dyDescent="0.35">
      <c r="B15" s="20"/>
      <c r="C15" s="20"/>
    </row>
    <row r="16" spans="1:3" ht="22.75" customHeight="1" x14ac:dyDescent="0.35">
      <c r="B16" s="76" t="s">
        <v>38</v>
      </c>
      <c r="C16" s="76"/>
    </row>
    <row r="17" spans="2:3" x14ac:dyDescent="0.35">
      <c r="B17" s="76"/>
      <c r="C17" s="76"/>
    </row>
    <row r="18" spans="2:3" x14ac:dyDescent="0.35">
      <c r="B18" s="20"/>
      <c r="C18" s="20"/>
    </row>
    <row r="19" spans="2:3" x14ac:dyDescent="0.35">
      <c r="B19" s="77" t="s">
        <v>40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72C0-6A5E-4AA6-A235-866AFBEB5D9B}">
  <sheetPr codeName="Sheet2">
    <tabColor theme="4" tint="-0.249977111117893"/>
  </sheetPr>
  <dimension ref="A1:L353"/>
  <sheetViews>
    <sheetView showGridLines="0" zoomScaleNormal="100" workbookViewId="0">
      <selection sqref="A1:I1"/>
    </sheetView>
  </sheetViews>
  <sheetFormatPr defaultColWidth="10.7265625" defaultRowHeight="14.5" x14ac:dyDescent="0.35"/>
  <cols>
    <col min="1" max="1" width="14.81640625" style="22" customWidth="1"/>
    <col min="2" max="2" width="12.54296875" style="22" customWidth="1"/>
    <col min="3" max="5" width="9.7265625" style="22" customWidth="1"/>
    <col min="6" max="6" width="12.54296875" style="22" customWidth="1"/>
    <col min="7" max="9" width="9.7265625" style="22" customWidth="1"/>
    <col min="10" max="10" width="6.7265625" style="22" customWidth="1"/>
    <col min="11" max="11" width="15.26953125" style="59" customWidth="1"/>
    <col min="12" max="12" width="18.54296875" style="22" customWidth="1"/>
    <col min="13" max="16384" width="10.7265625" style="22"/>
  </cols>
  <sheetData>
    <row r="1" spans="1:12" ht="60" customHeight="1" x14ac:dyDescent="0.3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45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/>
      <c r="L2" s="40">
        <v>43953</v>
      </c>
    </row>
    <row r="3" spans="1:12" ht="15" customHeight="1" x14ac:dyDescent="0.35">
      <c r="A3" s="24" t="str">
        <f>"Week ending "&amp;TEXT($L$2,"dddd dd mmmm yyyy")</f>
        <v>Week ending Saturday 02 May 2020</v>
      </c>
      <c r="B3" s="23"/>
      <c r="C3" s="25"/>
      <c r="D3" s="26"/>
      <c r="E3" s="23"/>
      <c r="F3" s="23"/>
      <c r="G3" s="23"/>
      <c r="H3" s="23"/>
      <c r="I3" s="23"/>
      <c r="J3" s="23"/>
      <c r="K3" s="41"/>
      <c r="L3" s="42">
        <v>43904</v>
      </c>
    </row>
    <row r="4" spans="1:12" ht="15" customHeight="1" x14ac:dyDescent="0.35">
      <c r="A4" s="2" t="s">
        <v>41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73</v>
      </c>
      <c r="L4" s="42">
        <v>43925</v>
      </c>
    </row>
    <row r="5" spans="1:12" ht="11.25" customHeight="1" x14ac:dyDescent="0.3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43932</v>
      </c>
    </row>
    <row r="6" spans="1:12" ht="16.5" customHeight="1" thickBot="1" x14ac:dyDescent="0.4">
      <c r="A6" s="29" t="s">
        <v>79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43939</v>
      </c>
    </row>
    <row r="7" spans="1:12" ht="16.5" customHeight="1" x14ac:dyDescent="0.35">
      <c r="A7" s="61"/>
      <c r="B7" s="87" t="s">
        <v>80</v>
      </c>
      <c r="C7" s="88"/>
      <c r="D7" s="88"/>
      <c r="E7" s="89"/>
      <c r="F7" s="90" t="s">
        <v>81</v>
      </c>
      <c r="G7" s="91"/>
      <c r="H7" s="91"/>
      <c r="I7" s="92"/>
      <c r="J7" s="55"/>
      <c r="K7" s="39" t="s">
        <v>74</v>
      </c>
      <c r="L7" s="42">
        <v>43946</v>
      </c>
    </row>
    <row r="8" spans="1:12" ht="33.75" customHeight="1" x14ac:dyDescent="0.35">
      <c r="A8" s="93"/>
      <c r="B8" s="95" t="str">
        <f>"% Change between " &amp; TEXT($L$3,"dd mmmm")&amp;" and "&amp; TEXT($L$2,"dd mmmm") &amp; " (Change since 100th case of COVID-19)"</f>
        <v>% Change between 14 March and 02 May (Change since 100th case of COVID-19)</v>
      </c>
      <c r="C8" s="97" t="str">
        <f>"% Change between " &amp; TEXT($L$4,"dd mmmm")&amp;" and "&amp; TEXT($L$2,"dd mmmm") &amp; " (monthly change)"</f>
        <v>% Change between 04 April and 02 May (monthly change)</v>
      </c>
      <c r="D8" s="78" t="str">
        <f>"% Change between " &amp; TEXT($L$7,"dd mmmm")&amp;" and "&amp; TEXT($L$2,"dd mmmm") &amp; " (weekly change)"</f>
        <v>% Change between 25 April and 02 May (weekly change)</v>
      </c>
      <c r="E8" s="80" t="str">
        <f>"% Change between " &amp; TEXT($L$6,"dd mmmm")&amp;" and "&amp; TEXT($L$7,"dd mmmm") &amp; " (weekly change)"</f>
        <v>% Change between 18 April and 25 April (weekly change)</v>
      </c>
      <c r="F8" s="99" t="str">
        <f>"% Change between " &amp; TEXT($L$3,"dd mmmm")&amp;" and "&amp; TEXT($L$2,"dd mmmm") &amp; " (Change since 100th case of COVID-19)"</f>
        <v>% Change between 14 March and 02 May (Change since 100th case of COVID-19)</v>
      </c>
      <c r="G8" s="97" t="str">
        <f>"% Change between " &amp; TEXT($L$4,"dd mmmm")&amp;" and "&amp; TEXT($L$2,"dd mmmm") &amp; " (monthly change)"</f>
        <v>% Change between 04 April and 02 May (monthly change)</v>
      </c>
      <c r="H8" s="78" t="str">
        <f>"% Change between " &amp; TEXT($L$7,"dd mmmm")&amp;" and "&amp; TEXT($L$2,"dd mmmm") &amp; " (weekly change)"</f>
        <v>% Change between 25 April and 02 May (weekly change)</v>
      </c>
      <c r="I8" s="80" t="str">
        <f>"% Change between " &amp; TEXT($L$6,"dd mmmm")&amp;" and "&amp; TEXT($L$7,"dd mmmm") &amp; " (weekly change)"</f>
        <v>% Change between 18 April and 25 April (weekly change)</v>
      </c>
      <c r="J8" s="56"/>
      <c r="K8" s="39" t="s">
        <v>75</v>
      </c>
      <c r="L8" s="42">
        <v>43953</v>
      </c>
    </row>
    <row r="9" spans="1:12" ht="33.75" customHeight="1" thickBot="1" x14ac:dyDescent="0.4">
      <c r="A9" s="94"/>
      <c r="B9" s="96"/>
      <c r="C9" s="98"/>
      <c r="D9" s="79"/>
      <c r="E9" s="81"/>
      <c r="F9" s="100"/>
      <c r="G9" s="98"/>
      <c r="H9" s="79"/>
      <c r="I9" s="81"/>
      <c r="J9" s="57"/>
      <c r="K9" s="43" t="s">
        <v>3</v>
      </c>
      <c r="L9" s="45">
        <v>100</v>
      </c>
    </row>
    <row r="10" spans="1:12" x14ac:dyDescent="0.35">
      <c r="A10" s="62"/>
      <c r="B10" s="82" t="s">
        <v>42</v>
      </c>
      <c r="C10" s="83"/>
      <c r="D10" s="83"/>
      <c r="E10" s="83"/>
      <c r="F10" s="83"/>
      <c r="G10" s="83"/>
      <c r="H10" s="83"/>
      <c r="I10" s="84"/>
      <c r="J10" s="32"/>
      <c r="K10" s="60" t="s">
        <v>4</v>
      </c>
      <c r="L10" s="45">
        <v>93.678955913358379</v>
      </c>
    </row>
    <row r="11" spans="1:12" x14ac:dyDescent="0.35">
      <c r="A11" s="63" t="s">
        <v>1</v>
      </c>
      <c r="B11" s="32">
        <v>-7.3137741027830216E-2</v>
      </c>
      <c r="C11" s="32">
        <v>-1.0597150731051719E-2</v>
      </c>
      <c r="D11" s="32">
        <v>-1.0600020381670738E-2</v>
      </c>
      <c r="E11" s="32">
        <v>8.7059206664641398E-3</v>
      </c>
      <c r="F11" s="32">
        <v>-5.4090767545269536E-2</v>
      </c>
      <c r="G11" s="32">
        <v>-9.9969436183722227E-4</v>
      </c>
      <c r="H11" s="32">
        <v>8.924545736168854E-3</v>
      </c>
      <c r="I11" s="64">
        <v>5.0760895291031005E-3</v>
      </c>
      <c r="J11" s="32"/>
      <c r="K11" s="44"/>
      <c r="L11" s="45">
        <v>93.222199896615791</v>
      </c>
    </row>
    <row r="12" spans="1:12" x14ac:dyDescent="0.35">
      <c r="A12" s="65" t="s">
        <v>43</v>
      </c>
      <c r="B12" s="32">
        <v>-7.7353645303971041E-2</v>
      </c>
      <c r="C12" s="32">
        <v>-1.7242995437972919E-2</v>
      </c>
      <c r="D12" s="32">
        <v>-1.829584594705802E-2</v>
      </c>
      <c r="E12" s="32">
        <v>9.7822229629125346E-3</v>
      </c>
      <c r="F12" s="32">
        <v>-4.9235399119726631E-2</v>
      </c>
      <c r="G12" s="32">
        <v>-1.5183653683160436E-2</v>
      </c>
      <c r="H12" s="32">
        <v>-2.142654986896142E-3</v>
      </c>
      <c r="I12" s="64">
        <v>5.1709925803229417E-3</v>
      </c>
      <c r="J12" s="32"/>
      <c r="K12" s="44"/>
      <c r="L12" s="45">
        <v>92.870702649812898</v>
      </c>
    </row>
    <row r="13" spans="1:12" ht="15" customHeight="1" x14ac:dyDescent="0.35">
      <c r="A13" s="65" t="s">
        <v>44</v>
      </c>
      <c r="B13" s="32">
        <v>-8.4313653762450924E-2</v>
      </c>
      <c r="C13" s="32">
        <v>-1.3250339161000491E-2</v>
      </c>
      <c r="D13" s="32">
        <v>-1.8504627737137236E-2</v>
      </c>
      <c r="E13" s="32">
        <v>9.5897816748775622E-3</v>
      </c>
      <c r="F13" s="32">
        <v>-6.6697296342394408E-2</v>
      </c>
      <c r="G13" s="32">
        <v>1.7845006822541087E-3</v>
      </c>
      <c r="H13" s="32">
        <v>-9.0985035467727737E-4</v>
      </c>
      <c r="I13" s="64">
        <v>1.8668756880051429E-3</v>
      </c>
      <c r="J13" s="32"/>
      <c r="K13" s="44"/>
      <c r="L13" s="45">
        <v>93.679227619320955</v>
      </c>
    </row>
    <row r="14" spans="1:12" ht="15" customHeight="1" x14ac:dyDescent="0.35">
      <c r="A14" s="65" t="s">
        <v>45</v>
      </c>
      <c r="B14" s="32">
        <v>-6.1142897263337548E-2</v>
      </c>
      <c r="C14" s="32">
        <v>-3.0146945975579875E-3</v>
      </c>
      <c r="D14" s="32">
        <v>5.7147075307610873E-3</v>
      </c>
      <c r="E14" s="32">
        <v>8.4953534947416198E-3</v>
      </c>
      <c r="F14" s="32">
        <v>-4.6309935170558147E-2</v>
      </c>
      <c r="G14" s="32">
        <v>9.4106724448934642E-3</v>
      </c>
      <c r="H14" s="32">
        <v>2.7748097562895646E-2</v>
      </c>
      <c r="I14" s="64">
        <v>9.755115170316131E-3</v>
      </c>
      <c r="J14" s="32"/>
      <c r="K14" s="44"/>
      <c r="L14" s="45">
        <v>92.686225897216985</v>
      </c>
    </row>
    <row r="15" spans="1:12" ht="15" customHeight="1" x14ac:dyDescent="0.35">
      <c r="A15" s="65" t="s">
        <v>46</v>
      </c>
      <c r="B15" s="32">
        <v>-7.1928550341514463E-2</v>
      </c>
      <c r="C15" s="32">
        <v>-6.6489892671667272E-3</v>
      </c>
      <c r="D15" s="32">
        <v>-4.2003978183224877E-4</v>
      </c>
      <c r="E15" s="32">
        <v>9.2871285937183856E-3</v>
      </c>
      <c r="F15" s="32">
        <v>-2.87734884875539E-2</v>
      </c>
      <c r="G15" s="32">
        <v>1.4553208208133217E-2</v>
      </c>
      <c r="H15" s="32">
        <v>2.2641508721082726E-2</v>
      </c>
      <c r="I15" s="64">
        <v>8.3009244665057658E-3</v>
      </c>
      <c r="J15" s="32"/>
      <c r="K15" s="60" t="s">
        <v>5</v>
      </c>
      <c r="L15" s="45">
        <v>100</v>
      </c>
    </row>
    <row r="16" spans="1:12" ht="15" customHeight="1" x14ac:dyDescent="0.35">
      <c r="A16" s="65" t="s">
        <v>47</v>
      </c>
      <c r="B16" s="32">
        <v>-5.9219259948468328E-2</v>
      </c>
      <c r="C16" s="32">
        <v>-2.1714173625178024E-3</v>
      </c>
      <c r="D16" s="32">
        <v>-6.6586184225441158E-3</v>
      </c>
      <c r="E16" s="32">
        <v>5.8198043382255982E-3</v>
      </c>
      <c r="F16" s="32">
        <v>-7.0016245687123835E-2</v>
      </c>
      <c r="G16" s="32">
        <v>1.5518177420008605E-3</v>
      </c>
      <c r="H16" s="32">
        <v>1.9027348788881016E-2</v>
      </c>
      <c r="I16" s="64">
        <v>6.2596005003292543E-3</v>
      </c>
      <c r="J16" s="32"/>
      <c r="K16" s="44"/>
      <c r="L16" s="45">
        <v>94.685579885832198</v>
      </c>
    </row>
    <row r="17" spans="1:12" ht="15" customHeight="1" x14ac:dyDescent="0.35">
      <c r="A17" s="65" t="s">
        <v>48</v>
      </c>
      <c r="B17" s="32">
        <v>-7.1672617501947644E-2</v>
      </c>
      <c r="C17" s="32">
        <v>-3.0293246832879817E-3</v>
      </c>
      <c r="D17" s="32">
        <v>2.3742793221686043E-3</v>
      </c>
      <c r="E17" s="32">
        <v>6.0284843461266835E-3</v>
      </c>
      <c r="F17" s="32">
        <v>-3.2387970233232144E-2</v>
      </c>
      <c r="G17" s="32">
        <v>4.3868455016352392E-2</v>
      </c>
      <c r="H17" s="32">
        <v>4.2671867156331755E-2</v>
      </c>
      <c r="I17" s="64">
        <v>2.6373134216874927E-3</v>
      </c>
      <c r="J17" s="32"/>
      <c r="K17" s="44"/>
      <c r="L17" s="45">
        <v>93.27746314971948</v>
      </c>
    </row>
    <row r="18" spans="1:12" ht="15" customHeight="1" x14ac:dyDescent="0.35">
      <c r="A18" s="65" t="s">
        <v>49</v>
      </c>
      <c r="B18" s="32">
        <v>-4.0201491717671956E-2</v>
      </c>
      <c r="C18" s="32">
        <v>3.1305467963993472E-3</v>
      </c>
      <c r="D18" s="32">
        <v>7.4644734787354672E-4</v>
      </c>
      <c r="E18" s="32">
        <v>1.2450330064815551E-2</v>
      </c>
      <c r="F18" s="32">
        <v>-1.9397634376013606E-2</v>
      </c>
      <c r="G18" s="32">
        <v>2.1559966508788442E-2</v>
      </c>
      <c r="H18" s="32">
        <v>2.0053580875015742E-2</v>
      </c>
      <c r="I18" s="64">
        <v>8.4763967568470822E-3</v>
      </c>
      <c r="J18" s="32"/>
      <c r="K18" s="44"/>
      <c r="L18" s="45">
        <v>93.280708288092242</v>
      </c>
    </row>
    <row r="19" spans="1:12" x14ac:dyDescent="0.35">
      <c r="A19" s="66" t="s">
        <v>50</v>
      </c>
      <c r="B19" s="32">
        <v>-7.040512471037208E-2</v>
      </c>
      <c r="C19" s="32">
        <v>-1.3675366841500058E-2</v>
      </c>
      <c r="D19" s="32">
        <v>-6.4796676436141842E-3</v>
      </c>
      <c r="E19" s="32">
        <v>-4.6550498722202072E-3</v>
      </c>
      <c r="F19" s="32">
        <v>-4.3092849755033691E-2</v>
      </c>
      <c r="G19" s="32">
        <v>1.3848470474444152E-2</v>
      </c>
      <c r="H19" s="32">
        <v>2.7058743310198308E-2</v>
      </c>
      <c r="I19" s="64">
        <v>-1.238078325133829E-2</v>
      </c>
      <c r="J19" s="57"/>
      <c r="K19" s="46"/>
      <c r="L19" s="45">
        <v>93.754209514700747</v>
      </c>
    </row>
    <row r="20" spans="1:12" x14ac:dyDescent="0.35">
      <c r="A20" s="62"/>
      <c r="B20" s="85" t="s">
        <v>51</v>
      </c>
      <c r="C20" s="85"/>
      <c r="D20" s="85"/>
      <c r="E20" s="85"/>
      <c r="F20" s="85"/>
      <c r="G20" s="85"/>
      <c r="H20" s="85"/>
      <c r="I20" s="86"/>
      <c r="J20" s="32"/>
      <c r="K20" s="44"/>
      <c r="L20" s="45">
        <v>94.59092324547305</v>
      </c>
    </row>
    <row r="21" spans="1:12" x14ac:dyDescent="0.35">
      <c r="A21" s="65" t="s">
        <v>52</v>
      </c>
      <c r="B21" s="32">
        <v>-6.9423169031704535E-2</v>
      </c>
      <c r="C21" s="32">
        <v>-1.7791288929668858E-2</v>
      </c>
      <c r="D21" s="32">
        <v>-1.5919763894054584E-2</v>
      </c>
      <c r="E21" s="32">
        <v>5.4406189943589922E-3</v>
      </c>
      <c r="F21" s="32">
        <v>-7.6175655910819984E-2</v>
      </c>
      <c r="G21" s="32">
        <v>-2.7058298786391433E-2</v>
      </c>
      <c r="H21" s="32">
        <v>2.0971332399439824E-3</v>
      </c>
      <c r="I21" s="64">
        <v>-3.7371786668405349E-4</v>
      </c>
      <c r="J21" s="32"/>
      <c r="K21" s="44"/>
      <c r="L21" s="44"/>
    </row>
    <row r="22" spans="1:12" x14ac:dyDescent="0.35">
      <c r="A22" s="65" t="s">
        <v>53</v>
      </c>
      <c r="B22" s="32">
        <v>-7.0908890050738638E-2</v>
      </c>
      <c r="C22" s="32">
        <v>-7.8226092234112699E-4</v>
      </c>
      <c r="D22" s="32">
        <v>-5.5803169270890463E-3</v>
      </c>
      <c r="E22" s="32">
        <v>1.2237371974690658E-2</v>
      </c>
      <c r="F22" s="32">
        <v>-1.9343985669476704E-2</v>
      </c>
      <c r="G22" s="32">
        <v>4.0305236764865748E-2</v>
      </c>
      <c r="H22" s="32">
        <v>1.9897663278348299E-2</v>
      </c>
      <c r="I22" s="64">
        <v>1.3290360064507123E-2</v>
      </c>
      <c r="J22" s="32"/>
      <c r="K22" s="72" t="s">
        <v>6</v>
      </c>
      <c r="L22" s="44" t="s">
        <v>63</v>
      </c>
    </row>
    <row r="23" spans="1:12" x14ac:dyDescent="0.35">
      <c r="A23" s="66" t="s">
        <v>55</v>
      </c>
      <c r="B23" s="32">
        <v>-0.14566651686823173</v>
      </c>
      <c r="C23" s="32">
        <v>1.2919717049977963E-2</v>
      </c>
      <c r="D23" s="32">
        <v>4.6298501574406181E-2</v>
      </c>
      <c r="E23" s="32">
        <v>1.8097107429103199E-2</v>
      </c>
      <c r="F23" s="32">
        <v>0.16759665326549045</v>
      </c>
      <c r="G23" s="32">
        <v>0.2908892350466481</v>
      </c>
      <c r="H23" s="32">
        <v>7.4623387036052424E-2</v>
      </c>
      <c r="I23" s="64">
        <v>8.4348843150223285E-2</v>
      </c>
      <c r="J23" s="32"/>
      <c r="K23" s="47"/>
      <c r="L23" s="44" t="s">
        <v>7</v>
      </c>
    </row>
    <row r="24" spans="1:12" x14ac:dyDescent="0.35">
      <c r="A24" s="65" t="s">
        <v>56</v>
      </c>
      <c r="B24" s="32">
        <v>-0.10740519481464772</v>
      </c>
      <c r="C24" s="32">
        <v>-1.1877688955982624E-2</v>
      </c>
      <c r="D24" s="32">
        <v>-4.6100461550481198E-3</v>
      </c>
      <c r="E24" s="32">
        <v>1.1172501438004856E-2</v>
      </c>
      <c r="F24" s="32">
        <v>-3.9422662135171427E-2</v>
      </c>
      <c r="G24" s="32">
        <v>4.5652922277608976E-2</v>
      </c>
      <c r="H24" s="32">
        <v>2.2902669434544443E-2</v>
      </c>
      <c r="I24" s="64">
        <v>2.1027338989059841E-2</v>
      </c>
      <c r="J24" s="32"/>
      <c r="K24" s="44" t="s">
        <v>55</v>
      </c>
      <c r="L24" s="45">
        <v>88.356898468677997</v>
      </c>
    </row>
    <row r="25" spans="1:12" x14ac:dyDescent="0.35">
      <c r="A25" s="65" t="s">
        <v>57</v>
      </c>
      <c r="B25" s="32">
        <v>-6.2210193695874882E-2</v>
      </c>
      <c r="C25" s="32">
        <v>-1.5059727233180831E-2</v>
      </c>
      <c r="D25" s="32">
        <v>-1.9962420578530704E-2</v>
      </c>
      <c r="E25" s="32">
        <v>6.8897261006035659E-3</v>
      </c>
      <c r="F25" s="32">
        <v>-5.998817587015981E-2</v>
      </c>
      <c r="G25" s="32">
        <v>-1.5877483659462288E-2</v>
      </c>
      <c r="H25" s="32">
        <v>2.8198944894097799E-4</v>
      </c>
      <c r="I25" s="64">
        <v>5.6045871652221635E-4</v>
      </c>
      <c r="J25" s="32"/>
      <c r="K25" s="44" t="s">
        <v>56</v>
      </c>
      <c r="L25" s="45">
        <v>91.656468467613777</v>
      </c>
    </row>
    <row r="26" spans="1:12" x14ac:dyDescent="0.35">
      <c r="A26" s="65" t="s">
        <v>58</v>
      </c>
      <c r="B26" s="32">
        <v>-5.2550500780760401E-2</v>
      </c>
      <c r="C26" s="32">
        <v>-1.2457066019604723E-2</v>
      </c>
      <c r="D26" s="32">
        <v>-1.755119573602637E-2</v>
      </c>
      <c r="E26" s="32">
        <v>6.5218194226286386E-3</v>
      </c>
      <c r="F26" s="32">
        <v>-7.3427837286336506E-2</v>
      </c>
      <c r="G26" s="32">
        <v>-2.5115740256866026E-2</v>
      </c>
      <c r="H26" s="32">
        <v>3.9085124266999838E-3</v>
      </c>
      <c r="I26" s="64">
        <v>-2.9946809206902181E-3</v>
      </c>
      <c r="J26" s="32"/>
      <c r="K26" s="44" t="s">
        <v>57</v>
      </c>
      <c r="L26" s="45">
        <v>95.698728600851439</v>
      </c>
    </row>
    <row r="27" spans="1:12" ht="17.25" customHeight="1" x14ac:dyDescent="0.35">
      <c r="A27" s="65" t="s">
        <v>59</v>
      </c>
      <c r="B27" s="32">
        <v>-4.5483573756842421E-2</v>
      </c>
      <c r="C27" s="32">
        <v>-5.5909419552848671E-3</v>
      </c>
      <c r="D27" s="32">
        <v>-1.1171867528715906E-2</v>
      </c>
      <c r="E27" s="32">
        <v>7.7391760318403779E-3</v>
      </c>
      <c r="F27" s="32">
        <v>-5.9335946033304832E-2</v>
      </c>
      <c r="G27" s="32">
        <v>-1.1104090274557832E-2</v>
      </c>
      <c r="H27" s="32">
        <v>1.0471580201957709E-2</v>
      </c>
      <c r="I27" s="64">
        <v>-3.4734214162646104E-4</v>
      </c>
      <c r="J27" s="58"/>
      <c r="K27" s="48" t="s">
        <v>58</v>
      </c>
      <c r="L27" s="45">
        <v>96.586586431000299</v>
      </c>
    </row>
    <row r="28" spans="1:12" x14ac:dyDescent="0.35">
      <c r="A28" s="65" t="s">
        <v>60</v>
      </c>
      <c r="B28" s="32">
        <v>-4.9479328854101334E-2</v>
      </c>
      <c r="C28" s="32">
        <v>1.2043875196898757E-3</v>
      </c>
      <c r="D28" s="32">
        <v>-4.8774692637105765E-3</v>
      </c>
      <c r="E28" s="32">
        <v>1.0998911196489658E-2</v>
      </c>
      <c r="F28" s="32">
        <v>-3.5703171383742349E-2</v>
      </c>
      <c r="G28" s="32">
        <v>1.6308047588750263E-2</v>
      </c>
      <c r="H28" s="32">
        <v>1.8666713342049501E-2</v>
      </c>
      <c r="I28" s="64">
        <v>5.9842181036697806E-3</v>
      </c>
      <c r="J28" s="23"/>
      <c r="K28" s="41" t="s">
        <v>59</v>
      </c>
      <c r="L28" s="45">
        <v>96.647507871261681</v>
      </c>
    </row>
    <row r="29" spans="1:12" ht="15" thickBot="1" x14ac:dyDescent="0.4">
      <c r="A29" s="67" t="s">
        <v>61</v>
      </c>
      <c r="B29" s="68">
        <v>-0.10974179601431611</v>
      </c>
      <c r="C29" s="68">
        <v>-3.2214355882253298E-2</v>
      </c>
      <c r="D29" s="68">
        <v>-1.9083877281197648E-2</v>
      </c>
      <c r="E29" s="68">
        <v>7.737728726155968E-3</v>
      </c>
      <c r="F29" s="68">
        <v>-3.1995424374740677E-2</v>
      </c>
      <c r="G29" s="68">
        <v>-1.7250068061150925E-3</v>
      </c>
      <c r="H29" s="68">
        <v>-8.8625995172442185E-3</v>
      </c>
      <c r="I29" s="69">
        <v>1.9708068936192147E-2</v>
      </c>
      <c r="J29" s="23"/>
      <c r="K29" s="41" t="s">
        <v>60</v>
      </c>
      <c r="L29" s="45">
        <v>95.410672260575978</v>
      </c>
    </row>
    <row r="30" spans="1:12" x14ac:dyDescent="0.35">
      <c r="A30" s="33" t="s">
        <v>54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61</v>
      </c>
      <c r="L30" s="45">
        <v>93.507237938588517</v>
      </c>
    </row>
    <row r="31" spans="1:12" ht="7" customHeight="1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41" t="s">
        <v>62</v>
      </c>
      <c r="L31" s="45">
        <v>0</v>
      </c>
    </row>
    <row r="32" spans="1:12" x14ac:dyDescent="0.35">
      <c r="A32" s="34" t="s">
        <v>82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55</v>
      </c>
      <c r="L33" s="45">
        <v>87.241310781559676</v>
      </c>
    </row>
    <row r="34" spans="1:12" ht="15.75" customHeight="1" x14ac:dyDescent="0.3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56</v>
      </c>
      <c r="L34" s="45">
        <v>90.922277826530376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57</v>
      </c>
      <c r="L35" s="45">
        <v>95.759660779634586</v>
      </c>
    </row>
    <row r="36" spans="1:12" x14ac:dyDescent="0.3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58</v>
      </c>
      <c r="L36" s="45">
        <v>96.746484508573261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59</v>
      </c>
      <c r="L37" s="45">
        <v>96.758712714514004</v>
      </c>
    </row>
    <row r="38" spans="1:12" x14ac:dyDescent="0.3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60</v>
      </c>
      <c r="L38" s="45">
        <v>95.447121380526724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61</v>
      </c>
      <c r="L39" s="45">
        <v>92.64452223782942</v>
      </c>
    </row>
    <row r="40" spans="1:12" x14ac:dyDescent="0.35">
      <c r="B40" s="23"/>
      <c r="C40" s="23"/>
      <c r="D40" s="23"/>
      <c r="E40" s="23"/>
      <c r="F40" s="23"/>
      <c r="G40" s="23"/>
      <c r="H40" s="23"/>
      <c r="I40" s="23"/>
      <c r="J40" s="23"/>
      <c r="K40" s="41" t="s">
        <v>62</v>
      </c>
      <c r="L40" s="45">
        <v>0</v>
      </c>
    </row>
    <row r="41" spans="1:12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9</v>
      </c>
    </row>
    <row r="42" spans="1:12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55</v>
      </c>
      <c r="L42" s="45">
        <v>90.54433636446646</v>
      </c>
    </row>
    <row r="43" spans="1:12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56</v>
      </c>
      <c r="L43" s="45">
        <v>90.46096530133056</v>
      </c>
    </row>
    <row r="44" spans="1:12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57</v>
      </c>
      <c r="L44" s="45">
        <v>93.498486832693231</v>
      </c>
    </row>
    <row r="45" spans="1:12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58</v>
      </c>
      <c r="L45" s="45">
        <v>94.296335144685926</v>
      </c>
    </row>
    <row r="46" spans="1:12" ht="15.4" customHeight="1" x14ac:dyDescent="0.35">
      <c r="A46" s="34" t="s">
        <v>83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59</v>
      </c>
      <c r="L46" s="45">
        <v>94.879161635855098</v>
      </c>
    </row>
    <row r="47" spans="1:12" ht="15.4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60</v>
      </c>
      <c r="L47" s="45">
        <v>94.484499339897837</v>
      </c>
    </row>
    <row r="48" spans="1:12" ht="15.4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61</v>
      </c>
      <c r="L48" s="45">
        <v>90.91162364174933</v>
      </c>
    </row>
    <row r="49" spans="1:12" ht="15.4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41" t="s">
        <v>62</v>
      </c>
      <c r="L49" s="45">
        <v>0</v>
      </c>
    </row>
    <row r="50" spans="1:12" ht="15.4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3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10</v>
      </c>
      <c r="L51" s="44" t="s">
        <v>64</v>
      </c>
    </row>
    <row r="52" spans="1:12" ht="15.4" customHeight="1" x14ac:dyDescent="0.3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7</v>
      </c>
    </row>
    <row r="53" spans="1:12" ht="15.4" customHeight="1" x14ac:dyDescent="0.3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55</v>
      </c>
      <c r="L53" s="45">
        <v>81.733545062708629</v>
      </c>
    </row>
    <row r="54" spans="1:12" ht="15.4" customHeight="1" x14ac:dyDescent="0.3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56</v>
      </c>
      <c r="L54" s="45">
        <v>89.474353444685292</v>
      </c>
    </row>
    <row r="55" spans="1:12" ht="15.4" customHeight="1" x14ac:dyDescent="0.35">
      <c r="B55" s="3"/>
      <c r="C55" s="3"/>
      <c r="D55" s="4"/>
      <c r="E55" s="5"/>
      <c r="F55" s="27"/>
      <c r="G55" s="27"/>
      <c r="H55" s="27"/>
      <c r="I55" s="27"/>
      <c r="J55" s="27"/>
      <c r="K55" s="44" t="s">
        <v>57</v>
      </c>
      <c r="L55" s="45">
        <v>94.754773230173797</v>
      </c>
    </row>
    <row r="56" spans="1:12" ht="15.4" customHeight="1" x14ac:dyDescent="0.35">
      <c r="A56" s="34" t="s">
        <v>84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58</v>
      </c>
      <c r="L56" s="45">
        <v>95.295737780067597</v>
      </c>
    </row>
    <row r="57" spans="1:12" ht="15.4" customHeight="1" x14ac:dyDescent="0.35">
      <c r="B57" s="3"/>
      <c r="C57" s="3"/>
      <c r="D57" s="4"/>
      <c r="E57" s="5"/>
      <c r="F57" s="27"/>
      <c r="G57" s="27"/>
      <c r="H57" s="27"/>
      <c r="I57" s="27"/>
      <c r="J57" s="27"/>
      <c r="K57" s="41" t="s">
        <v>59</v>
      </c>
      <c r="L57" s="45">
        <v>95.363843197939246</v>
      </c>
    </row>
    <row r="58" spans="1:12" ht="15.4" customHeight="1" x14ac:dyDescent="0.35">
      <c r="K58" s="41" t="s">
        <v>60</v>
      </c>
      <c r="L58" s="45">
        <v>94.448043331076519</v>
      </c>
    </row>
    <row r="59" spans="1:12" ht="15.4" customHeight="1" x14ac:dyDescent="0.35">
      <c r="K59" s="41" t="s">
        <v>61</v>
      </c>
      <c r="L59" s="45">
        <v>90.5864670698423</v>
      </c>
    </row>
    <row r="60" spans="1:12" ht="15.4" customHeight="1" x14ac:dyDescent="0.35">
      <c r="K60" s="41" t="s">
        <v>62</v>
      </c>
      <c r="L60" s="45">
        <v>0</v>
      </c>
    </row>
    <row r="61" spans="1:12" ht="15.4" customHeight="1" x14ac:dyDescent="0.35">
      <c r="K61" s="47"/>
      <c r="L61" s="45" t="s">
        <v>8</v>
      </c>
    </row>
    <row r="62" spans="1:12" ht="15.4" customHeight="1" x14ac:dyDescent="0.35">
      <c r="K62" s="44" t="s">
        <v>55</v>
      </c>
      <c r="L62" s="45">
        <v>78.783235107569936</v>
      </c>
    </row>
    <row r="63" spans="1:12" ht="15.4" customHeight="1" x14ac:dyDescent="0.3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56</v>
      </c>
      <c r="L63" s="45">
        <v>89.358840744970919</v>
      </c>
    </row>
    <row r="64" spans="1:12" ht="15.4" customHeight="1" x14ac:dyDescent="0.3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57</v>
      </c>
      <c r="L64" s="45">
        <v>95.769981338019534</v>
      </c>
    </row>
    <row r="65" spans="1:12" ht="15.4" customHeight="1" x14ac:dyDescent="0.35">
      <c r="B65" s="3"/>
      <c r="C65" s="3"/>
      <c r="D65" s="3"/>
      <c r="E65" s="3"/>
      <c r="F65" s="27"/>
      <c r="G65" s="27"/>
      <c r="H65" s="27"/>
      <c r="I65" s="27"/>
      <c r="J65" s="27"/>
      <c r="K65" s="48" t="s">
        <v>58</v>
      </c>
      <c r="L65" s="45">
        <v>96.166882350316214</v>
      </c>
    </row>
    <row r="66" spans="1:12" ht="15.4" customHeight="1" x14ac:dyDescent="0.35">
      <c r="B66" s="3"/>
      <c r="C66" s="3"/>
      <c r="D66" s="7"/>
      <c r="E66" s="5"/>
      <c r="F66" s="27"/>
      <c r="G66" s="27"/>
      <c r="H66" s="27"/>
      <c r="I66" s="27"/>
      <c r="J66" s="27"/>
      <c r="K66" s="41" t="s">
        <v>59</v>
      </c>
      <c r="L66" s="45">
        <v>96.332588701249989</v>
      </c>
    </row>
    <row r="67" spans="1:12" ht="15.4" customHeight="1" x14ac:dyDescent="0.35">
      <c r="A67" s="35" t="s">
        <v>85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60</v>
      </c>
      <c r="L67" s="45">
        <v>95.600812457684498</v>
      </c>
    </row>
    <row r="68" spans="1:12" ht="15.4" customHeight="1" x14ac:dyDescent="0.35">
      <c r="B68" s="3"/>
      <c r="C68" s="3"/>
      <c r="D68" s="7"/>
      <c r="E68" s="5"/>
      <c r="F68" s="27"/>
      <c r="G68" s="27"/>
      <c r="H68" s="27"/>
      <c r="I68" s="27"/>
      <c r="J68" s="27"/>
      <c r="K68" s="41" t="s">
        <v>61</v>
      </c>
      <c r="L68" s="45">
        <v>89.382626946400862</v>
      </c>
    </row>
    <row r="69" spans="1:12" ht="15.4" customHeight="1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41" t="s">
        <v>62</v>
      </c>
      <c r="L69" s="45">
        <v>0</v>
      </c>
    </row>
    <row r="70" spans="1:12" ht="15.4" customHeight="1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9</v>
      </c>
    </row>
    <row r="71" spans="1:12" ht="15.4" customHeight="1" x14ac:dyDescent="0.3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55</v>
      </c>
      <c r="L71" s="45">
        <v>82.664475298496754</v>
      </c>
    </row>
    <row r="72" spans="1:12" ht="15.4" customHeight="1" x14ac:dyDescent="0.35">
      <c r="K72" s="44" t="s">
        <v>56</v>
      </c>
      <c r="L72" s="45">
        <v>89.14286877856533</v>
      </c>
    </row>
    <row r="73" spans="1:12" ht="15.4" customHeight="1" x14ac:dyDescent="0.35">
      <c r="K73" s="44" t="s">
        <v>57</v>
      </c>
      <c r="L73" s="45">
        <v>94.312672092582289</v>
      </c>
    </row>
    <row r="74" spans="1:12" ht="15.4" customHeight="1" x14ac:dyDescent="0.35">
      <c r="K74" s="48" t="s">
        <v>58</v>
      </c>
      <c r="L74" s="45">
        <v>95.261108384076451</v>
      </c>
    </row>
    <row r="75" spans="1:12" ht="15.4" customHeight="1" x14ac:dyDescent="0.35">
      <c r="K75" s="41" t="s">
        <v>59</v>
      </c>
      <c r="L75" s="45">
        <v>96.048445118571067</v>
      </c>
    </row>
    <row r="76" spans="1:12" ht="15.4" customHeight="1" x14ac:dyDescent="0.35">
      <c r="K76" s="41" t="s">
        <v>60</v>
      </c>
      <c r="L76" s="45">
        <v>95.66042518618822</v>
      </c>
    </row>
    <row r="77" spans="1:12" ht="15.4" customHeight="1" x14ac:dyDescent="0.35">
      <c r="A77" s="35" t="s">
        <v>86</v>
      </c>
      <c r="K77" s="41" t="s">
        <v>61</v>
      </c>
      <c r="L77" s="45">
        <v>87.675261110143268</v>
      </c>
    </row>
    <row r="78" spans="1:12" ht="15.4" customHeight="1" x14ac:dyDescent="0.35">
      <c r="K78" s="41" t="s">
        <v>62</v>
      </c>
      <c r="L78" s="45">
        <v>0</v>
      </c>
    </row>
    <row r="79" spans="1:12" ht="15.4" customHeight="1" x14ac:dyDescent="0.35">
      <c r="K79" s="47"/>
      <c r="L79" s="47"/>
    </row>
    <row r="80" spans="1:12" ht="15.4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11</v>
      </c>
      <c r="L80" s="41" t="s">
        <v>65</v>
      </c>
    </row>
    <row r="81" spans="1:12" ht="15.4" customHeight="1" x14ac:dyDescent="0.35">
      <c r="K81" s="47"/>
      <c r="L81" s="50">
        <v>43904</v>
      </c>
    </row>
    <row r="82" spans="1:12" ht="15.4" customHeight="1" x14ac:dyDescent="0.35">
      <c r="K82" s="44" t="s">
        <v>55</v>
      </c>
      <c r="L82" s="45">
        <v>379.03</v>
      </c>
    </row>
    <row r="83" spans="1:12" ht="15.4" customHeight="1" x14ac:dyDescent="0.35">
      <c r="K83" s="44" t="s">
        <v>56</v>
      </c>
      <c r="L83" s="45">
        <v>1061.44</v>
      </c>
    </row>
    <row r="84" spans="1:12" ht="15.4" customHeight="1" x14ac:dyDescent="0.35">
      <c r="K84" s="44" t="s">
        <v>57</v>
      </c>
      <c r="L84" s="45">
        <v>1617.09</v>
      </c>
    </row>
    <row r="85" spans="1:12" ht="15.4" customHeight="1" x14ac:dyDescent="0.35">
      <c r="K85" s="48" t="s">
        <v>58</v>
      </c>
      <c r="L85" s="45">
        <v>1869.77</v>
      </c>
    </row>
    <row r="86" spans="1:12" ht="15.4" customHeight="1" x14ac:dyDescent="0.35">
      <c r="K86" s="41" t="s">
        <v>59</v>
      </c>
      <c r="L86" s="45">
        <v>1758.05</v>
      </c>
    </row>
    <row r="87" spans="1:12" ht="15.4" customHeight="1" x14ac:dyDescent="0.35">
      <c r="K87" s="41" t="s">
        <v>60</v>
      </c>
      <c r="L87" s="45">
        <v>1454.51</v>
      </c>
    </row>
    <row r="88" spans="1:12" ht="15.4" customHeight="1" x14ac:dyDescent="0.35">
      <c r="K88" s="41" t="s">
        <v>61</v>
      </c>
      <c r="L88" s="45">
        <v>1164.26</v>
      </c>
    </row>
    <row r="89" spans="1:12" ht="15.4" customHeight="1" x14ac:dyDescent="0.35">
      <c r="K89" s="41" t="s">
        <v>62</v>
      </c>
      <c r="L89" s="45">
        <v>0</v>
      </c>
    </row>
    <row r="90" spans="1:12" ht="15.4" customHeight="1" x14ac:dyDescent="0.35">
      <c r="K90" s="47"/>
      <c r="L90" s="72" t="s">
        <v>12</v>
      </c>
    </row>
    <row r="91" spans="1:12" ht="16.149999999999999" customHeight="1" x14ac:dyDescent="0.35">
      <c r="K91" s="44" t="s">
        <v>55</v>
      </c>
      <c r="L91" s="45">
        <v>518.11</v>
      </c>
    </row>
    <row r="92" spans="1:12" ht="16.149999999999999" customHeight="1" x14ac:dyDescent="0.35">
      <c r="A92" s="35" t="str">
        <f>"Change in payroll jobs since week ending "&amp;TEXT($L$3,"dd mmmm")&amp;" by Industry"</f>
        <v>Change in payroll jobs since week ending 14 March by Industry</v>
      </c>
      <c r="K92" s="44" t="s">
        <v>56</v>
      </c>
      <c r="L92" s="45">
        <v>1142.69</v>
      </c>
    </row>
    <row r="93" spans="1:12" ht="16.149999999999999" customHeight="1" x14ac:dyDescent="0.35">
      <c r="K93" s="44" t="s">
        <v>57</v>
      </c>
      <c r="L93" s="45">
        <v>1622</v>
      </c>
    </row>
    <row r="94" spans="1:12" ht="16.149999999999999" customHeight="1" x14ac:dyDescent="0.35">
      <c r="K94" s="48" t="s">
        <v>58</v>
      </c>
      <c r="L94" s="45">
        <v>1830.08</v>
      </c>
    </row>
    <row r="95" spans="1:12" ht="16.149999999999999" customHeight="1" x14ac:dyDescent="0.35">
      <c r="K95" s="41" t="s">
        <v>59</v>
      </c>
      <c r="L95" s="45">
        <v>1733.75</v>
      </c>
    </row>
    <row r="96" spans="1:12" ht="16.149999999999999" customHeight="1" x14ac:dyDescent="0.35">
      <c r="A96" s="35"/>
      <c r="K96" s="41" t="s">
        <v>60</v>
      </c>
      <c r="L96" s="45">
        <v>1476.21</v>
      </c>
    </row>
    <row r="97" spans="1:12" ht="16.149999999999999" customHeight="1" x14ac:dyDescent="0.35">
      <c r="K97" s="41" t="s">
        <v>61</v>
      </c>
      <c r="L97" s="45">
        <v>1266.05</v>
      </c>
    </row>
    <row r="98" spans="1:12" ht="16.149999999999999" customHeight="1" x14ac:dyDescent="0.35">
      <c r="K98" s="41" t="s">
        <v>62</v>
      </c>
      <c r="L98" s="45">
        <v>0</v>
      </c>
    </row>
    <row r="99" spans="1:12" ht="16.149999999999999" customHeight="1" x14ac:dyDescent="0.35">
      <c r="K99" s="47"/>
      <c r="L99" s="47"/>
    </row>
    <row r="100" spans="1:12" ht="16.149999999999999" customHeight="1" x14ac:dyDescent="0.35">
      <c r="K100" s="72" t="s">
        <v>13</v>
      </c>
      <c r="L100" s="41" t="s">
        <v>66</v>
      </c>
    </row>
    <row r="101" spans="1:12" ht="16.149999999999999" customHeight="1" x14ac:dyDescent="0.35">
      <c r="K101" s="47"/>
      <c r="L101" s="50"/>
    </row>
    <row r="102" spans="1:12" ht="16.149999999999999" customHeight="1" x14ac:dyDescent="0.35">
      <c r="K102" s="47" t="s">
        <v>14</v>
      </c>
      <c r="L102" s="51">
        <v>1111.21</v>
      </c>
    </row>
    <row r="103" spans="1:12" ht="16.149999999999999" customHeight="1" x14ac:dyDescent="0.35">
      <c r="K103" s="47" t="s">
        <v>15</v>
      </c>
      <c r="L103" s="51">
        <v>3550</v>
      </c>
    </row>
    <row r="104" spans="1:12" ht="16.149999999999999" customHeight="1" x14ac:dyDescent="0.35">
      <c r="K104" s="47" t="s">
        <v>16</v>
      </c>
      <c r="L104" s="51">
        <v>1685.01</v>
      </c>
    </row>
    <row r="105" spans="1:12" ht="16.149999999999999" customHeight="1" x14ac:dyDescent="0.35">
      <c r="K105" s="47" t="s">
        <v>17</v>
      </c>
      <c r="L105" s="51">
        <v>2144.1999999999998</v>
      </c>
    </row>
    <row r="106" spans="1:12" ht="16.149999999999999" customHeight="1" x14ac:dyDescent="0.35">
      <c r="K106" s="47" t="s">
        <v>18</v>
      </c>
      <c r="L106" s="51">
        <v>1705.49</v>
      </c>
    </row>
    <row r="107" spans="1:12" ht="16.149999999999999" customHeight="1" x14ac:dyDescent="0.35">
      <c r="K107" s="47" t="s">
        <v>19</v>
      </c>
      <c r="L107" s="51">
        <v>1742.87</v>
      </c>
    </row>
    <row r="108" spans="1:12" ht="16.149999999999999" customHeight="1" x14ac:dyDescent="0.35">
      <c r="K108" s="47" t="s">
        <v>20</v>
      </c>
      <c r="L108" s="51">
        <v>952.96</v>
      </c>
    </row>
    <row r="109" spans="1:12" ht="16.149999999999999" customHeight="1" x14ac:dyDescent="0.35">
      <c r="K109" s="47" t="s">
        <v>21</v>
      </c>
      <c r="L109" s="51">
        <v>686.28</v>
      </c>
    </row>
    <row r="110" spans="1:12" ht="16.149999999999999" customHeight="1" x14ac:dyDescent="0.35">
      <c r="K110" s="47" t="s">
        <v>22</v>
      </c>
      <c r="L110" s="51">
        <v>1619.71</v>
      </c>
    </row>
    <row r="111" spans="1:12" ht="16.149999999999999" customHeight="1" x14ac:dyDescent="0.35">
      <c r="K111" s="47" t="s">
        <v>23</v>
      </c>
      <c r="L111" s="51">
        <v>1938.74</v>
      </c>
    </row>
    <row r="112" spans="1:12" ht="16.149999999999999" customHeight="1" x14ac:dyDescent="0.35">
      <c r="A112" s="36"/>
      <c r="K112" s="47" t="s">
        <v>24</v>
      </c>
      <c r="L112" s="51">
        <v>2247.7199999999998</v>
      </c>
    </row>
    <row r="113" spans="1:12" ht="16.149999999999999" customHeight="1" x14ac:dyDescent="0.35">
      <c r="K113" s="47" t="s">
        <v>25</v>
      </c>
      <c r="L113" s="51">
        <v>1536.03</v>
      </c>
    </row>
    <row r="114" spans="1:12" ht="16.149999999999999" customHeight="1" x14ac:dyDescent="0.35">
      <c r="K114" s="47" t="s">
        <v>26</v>
      </c>
      <c r="L114" s="51">
        <v>1880.51</v>
      </c>
    </row>
    <row r="115" spans="1:12" ht="16.149999999999999" customHeight="1" x14ac:dyDescent="0.35">
      <c r="K115" s="47" t="s">
        <v>27</v>
      </c>
      <c r="L115" s="51">
        <v>1331.37</v>
      </c>
    </row>
    <row r="116" spans="1:12" ht="16.149999999999999" customHeight="1" x14ac:dyDescent="0.35">
      <c r="K116" s="47" t="s">
        <v>28</v>
      </c>
      <c r="L116" s="51">
        <v>1719.55</v>
      </c>
    </row>
    <row r="117" spans="1:12" ht="16.149999999999999" customHeight="1" x14ac:dyDescent="0.35">
      <c r="A117" s="34" t="s">
        <v>87</v>
      </c>
      <c r="K117" s="47" t="s">
        <v>29</v>
      </c>
      <c r="L117" s="51">
        <v>1313.5</v>
      </c>
    </row>
    <row r="118" spans="1:12" ht="16.149999999999999" customHeight="1" x14ac:dyDescent="0.35">
      <c r="K118" s="47" t="s">
        <v>30</v>
      </c>
      <c r="L118" s="51">
        <v>1247.3599999999999</v>
      </c>
    </row>
    <row r="119" spans="1:12" ht="16.149999999999999" customHeight="1" x14ac:dyDescent="0.35">
      <c r="K119" s="47" t="s">
        <v>31</v>
      </c>
      <c r="L119" s="51">
        <v>965.08</v>
      </c>
    </row>
    <row r="120" spans="1:12" ht="16.149999999999999" customHeight="1" x14ac:dyDescent="0.35">
      <c r="K120" s="47" t="s">
        <v>32</v>
      </c>
      <c r="L120" s="51">
        <v>1122.18</v>
      </c>
    </row>
    <row r="121" spans="1:12" ht="16.149999999999999" customHeight="1" x14ac:dyDescent="0.35">
      <c r="K121" s="47"/>
      <c r="L121" s="52" t="s">
        <v>12</v>
      </c>
    </row>
    <row r="122" spans="1:12" ht="16.149999999999999" customHeight="1" x14ac:dyDescent="0.35">
      <c r="K122" s="47" t="s">
        <v>14</v>
      </c>
      <c r="L122" s="51">
        <v>1203.32</v>
      </c>
    </row>
    <row r="123" spans="1:12" ht="16.149999999999999" customHeight="1" x14ac:dyDescent="0.35">
      <c r="K123" s="47" t="s">
        <v>15</v>
      </c>
      <c r="L123" s="51">
        <v>2940.87</v>
      </c>
    </row>
    <row r="124" spans="1:12" ht="16.149999999999999" customHeight="1" x14ac:dyDescent="0.35">
      <c r="K124" s="47" t="s">
        <v>16</v>
      </c>
      <c r="L124" s="51">
        <v>1593.49</v>
      </c>
    </row>
    <row r="125" spans="1:12" ht="16.149999999999999" customHeight="1" x14ac:dyDescent="0.35">
      <c r="K125" s="47" t="s">
        <v>17</v>
      </c>
      <c r="L125" s="51">
        <v>2109.44</v>
      </c>
    </row>
    <row r="126" spans="1:12" ht="16.149999999999999" customHeight="1" x14ac:dyDescent="0.35">
      <c r="K126" s="47" t="s">
        <v>18</v>
      </c>
      <c r="L126" s="51">
        <v>1784.67</v>
      </c>
    </row>
    <row r="127" spans="1:12" ht="16.149999999999999" customHeight="1" x14ac:dyDescent="0.35">
      <c r="K127" s="47" t="s">
        <v>19</v>
      </c>
      <c r="L127" s="51">
        <v>1700.66</v>
      </c>
    </row>
    <row r="128" spans="1:12" ht="16.149999999999999" customHeight="1" x14ac:dyDescent="0.35">
      <c r="K128" s="47" t="s">
        <v>20</v>
      </c>
      <c r="L128" s="51">
        <v>934.27</v>
      </c>
    </row>
    <row r="129" spans="11:12" ht="16.149999999999999" customHeight="1" x14ac:dyDescent="0.35">
      <c r="K129" s="47" t="s">
        <v>21</v>
      </c>
      <c r="L129" s="51">
        <v>829.52</v>
      </c>
    </row>
    <row r="130" spans="11:12" ht="16.149999999999999" customHeight="1" x14ac:dyDescent="0.35">
      <c r="K130" s="47" t="s">
        <v>22</v>
      </c>
      <c r="L130" s="51">
        <v>1584.42</v>
      </c>
    </row>
    <row r="131" spans="11:12" ht="16.149999999999999" customHeight="1" x14ac:dyDescent="0.35">
      <c r="K131" s="47" t="s">
        <v>23</v>
      </c>
      <c r="L131" s="51">
        <v>2078.62</v>
      </c>
    </row>
    <row r="132" spans="11:12" ht="16.149999999999999" customHeight="1" x14ac:dyDescent="0.35">
      <c r="K132" s="47" t="s">
        <v>24</v>
      </c>
      <c r="L132" s="51">
        <v>2212.81</v>
      </c>
    </row>
    <row r="133" spans="11:12" ht="16.149999999999999" customHeight="1" x14ac:dyDescent="0.35">
      <c r="K133" s="47" t="s">
        <v>25</v>
      </c>
      <c r="L133" s="51">
        <v>1643.82</v>
      </c>
    </row>
    <row r="134" spans="11:12" ht="16.149999999999999" customHeight="1" x14ac:dyDescent="0.35">
      <c r="K134" s="47" t="s">
        <v>26</v>
      </c>
      <c r="L134" s="51">
        <v>1919.14</v>
      </c>
    </row>
    <row r="135" spans="11:12" ht="16.149999999999999" customHeight="1" x14ac:dyDescent="0.35">
      <c r="K135" s="47" t="s">
        <v>27</v>
      </c>
      <c r="L135" s="51">
        <v>1377.07</v>
      </c>
    </row>
    <row r="136" spans="11:12" x14ac:dyDescent="0.35">
      <c r="K136" s="47" t="s">
        <v>28</v>
      </c>
      <c r="L136" s="51">
        <v>1704.27</v>
      </c>
    </row>
    <row r="137" spans="11:12" x14ac:dyDescent="0.35">
      <c r="K137" s="47" t="s">
        <v>29</v>
      </c>
      <c r="L137" s="51">
        <v>1363.85</v>
      </c>
    </row>
    <row r="138" spans="11:12" x14ac:dyDescent="0.35">
      <c r="K138" s="47" t="s">
        <v>30</v>
      </c>
      <c r="L138" s="51">
        <v>1271</v>
      </c>
    </row>
    <row r="139" spans="11:12" x14ac:dyDescent="0.35">
      <c r="K139" s="47" t="s">
        <v>31</v>
      </c>
      <c r="L139" s="51">
        <v>1250.73</v>
      </c>
    </row>
    <row r="140" spans="11:12" x14ac:dyDescent="0.35">
      <c r="K140" s="47" t="s">
        <v>32</v>
      </c>
      <c r="L140" s="51">
        <v>1284.53</v>
      </c>
    </row>
    <row r="141" spans="11:12" x14ac:dyDescent="0.35">
      <c r="K141" s="47"/>
      <c r="L141" s="47"/>
    </row>
    <row r="142" spans="11:12" x14ac:dyDescent="0.35">
      <c r="K142" s="47" t="s">
        <v>67</v>
      </c>
      <c r="L142" s="72" t="s">
        <v>68</v>
      </c>
    </row>
    <row r="143" spans="11:12" x14ac:dyDescent="0.35">
      <c r="K143" s="47"/>
      <c r="L143" s="50"/>
    </row>
    <row r="144" spans="11:12" x14ac:dyDescent="0.35">
      <c r="K144" s="47" t="s">
        <v>14</v>
      </c>
      <c r="L144" s="52">
        <v>1.3064978211041158E-2</v>
      </c>
    </row>
    <row r="145" spans="11:12" x14ac:dyDescent="0.35">
      <c r="K145" s="47" t="s">
        <v>15</v>
      </c>
      <c r="L145" s="52">
        <v>1.7629498430593173E-2</v>
      </c>
    </row>
    <row r="146" spans="11:12" x14ac:dyDescent="0.35">
      <c r="K146" s="47" t="s">
        <v>16</v>
      </c>
      <c r="L146" s="52">
        <v>7.0529789639805662E-2</v>
      </c>
    </row>
    <row r="147" spans="11:12" x14ac:dyDescent="0.35">
      <c r="K147" s="47" t="s">
        <v>17</v>
      </c>
      <c r="L147" s="52">
        <v>1.0534953852471659E-2</v>
      </c>
    </row>
    <row r="148" spans="11:12" x14ac:dyDescent="0.35">
      <c r="K148" s="47" t="s">
        <v>18</v>
      </c>
      <c r="L148" s="52">
        <v>6.7189445732831865E-2</v>
      </c>
    </row>
    <row r="149" spans="11:12" x14ac:dyDescent="0.35">
      <c r="K149" s="47" t="s">
        <v>19</v>
      </c>
      <c r="L149" s="52">
        <v>4.6893270239170226E-2</v>
      </c>
    </row>
    <row r="150" spans="11:12" x14ac:dyDescent="0.35">
      <c r="K150" s="47" t="s">
        <v>20</v>
      </c>
      <c r="L150" s="52">
        <v>9.0414207642734848E-2</v>
      </c>
    </row>
    <row r="151" spans="11:12" x14ac:dyDescent="0.35">
      <c r="K151" s="47" t="s">
        <v>21</v>
      </c>
      <c r="L151" s="52">
        <v>7.1332011990650035E-2</v>
      </c>
    </row>
    <row r="152" spans="11:12" x14ac:dyDescent="0.35">
      <c r="K152" s="47" t="s">
        <v>22</v>
      </c>
      <c r="L152" s="52">
        <v>4.1908695400521882E-2</v>
      </c>
    </row>
    <row r="153" spans="11:12" x14ac:dyDescent="0.35">
      <c r="K153" s="47" t="s">
        <v>23</v>
      </c>
      <c r="L153" s="52">
        <v>1.440071591222278E-2</v>
      </c>
    </row>
    <row r="154" spans="11:12" x14ac:dyDescent="0.35">
      <c r="K154" s="47" t="s">
        <v>24</v>
      </c>
      <c r="L154" s="52">
        <v>4.1208537725093343E-2</v>
      </c>
    </row>
    <row r="155" spans="11:12" x14ac:dyDescent="0.35">
      <c r="K155" s="47" t="s">
        <v>25</v>
      </c>
      <c r="L155" s="52">
        <v>2.0563782874747052E-2</v>
      </c>
    </row>
    <row r="156" spans="11:12" x14ac:dyDescent="0.35">
      <c r="K156" s="47" t="s">
        <v>26</v>
      </c>
      <c r="L156" s="52">
        <v>8.3862375231932226E-2</v>
      </c>
    </row>
    <row r="157" spans="11:12" x14ac:dyDescent="0.35">
      <c r="K157" s="47" t="s">
        <v>27</v>
      </c>
      <c r="L157" s="52">
        <v>6.6869856342719788E-2</v>
      </c>
    </row>
    <row r="158" spans="11:12" x14ac:dyDescent="0.35">
      <c r="K158" s="47" t="s">
        <v>28</v>
      </c>
      <c r="L158" s="52">
        <v>6.1372658922746834E-2</v>
      </c>
    </row>
    <row r="159" spans="11:12" x14ac:dyDescent="0.35">
      <c r="K159" s="47" t="s">
        <v>29</v>
      </c>
      <c r="L159" s="52">
        <v>8.6716087562094757E-2</v>
      </c>
    </row>
    <row r="160" spans="11:12" x14ac:dyDescent="0.35">
      <c r="K160" s="47" t="s">
        <v>30</v>
      </c>
      <c r="L160" s="52">
        <v>0.14407943410785526</v>
      </c>
    </row>
    <row r="161" spans="11:12" x14ac:dyDescent="0.35">
      <c r="K161" s="47" t="s">
        <v>31</v>
      </c>
      <c r="L161" s="52">
        <v>1.6879757915785346E-2</v>
      </c>
    </row>
    <row r="162" spans="11:12" x14ac:dyDescent="0.35">
      <c r="K162" s="47" t="s">
        <v>32</v>
      </c>
      <c r="L162" s="52">
        <v>3.4549942264982092E-2</v>
      </c>
    </row>
    <row r="163" spans="11:12" x14ac:dyDescent="0.35">
      <c r="K163" s="47"/>
      <c r="L163" s="52" t="s">
        <v>12</v>
      </c>
    </row>
    <row r="164" spans="11:12" x14ac:dyDescent="0.35">
      <c r="K164" s="47" t="s">
        <v>14</v>
      </c>
      <c r="L164" s="52">
        <v>1.3050562186401325E-2</v>
      </c>
    </row>
    <row r="165" spans="11:12" x14ac:dyDescent="0.35">
      <c r="K165" s="47" t="s">
        <v>15</v>
      </c>
      <c r="L165" s="52">
        <v>1.7873601196111602E-2</v>
      </c>
    </row>
    <row r="166" spans="11:12" x14ac:dyDescent="0.35">
      <c r="K166" s="47" t="s">
        <v>16</v>
      </c>
      <c r="L166" s="52">
        <v>7.0780295523220765E-2</v>
      </c>
    </row>
    <row r="167" spans="11:12" x14ac:dyDescent="0.35">
      <c r="K167" s="47" t="s">
        <v>17</v>
      </c>
      <c r="L167" s="52">
        <v>1.118996733682725E-2</v>
      </c>
    </row>
    <row r="168" spans="11:12" x14ac:dyDescent="0.35">
      <c r="K168" s="47" t="s">
        <v>18</v>
      </c>
      <c r="L168" s="52">
        <v>6.7747302186972905E-2</v>
      </c>
    </row>
    <row r="169" spans="11:12" x14ac:dyDescent="0.35">
      <c r="K169" s="47" t="s">
        <v>19</v>
      </c>
      <c r="L169" s="52">
        <v>4.6205898808033205E-2</v>
      </c>
    </row>
    <row r="170" spans="11:12" x14ac:dyDescent="0.35">
      <c r="K170" s="47" t="s">
        <v>20</v>
      </c>
      <c r="L170" s="52">
        <v>9.1711909926359886E-2</v>
      </c>
    </row>
    <row r="171" spans="11:12" x14ac:dyDescent="0.35">
      <c r="K171" s="47" t="s">
        <v>21</v>
      </c>
      <c r="L171" s="52">
        <v>5.6133148923001329E-2</v>
      </c>
    </row>
    <row r="172" spans="11:12" x14ac:dyDescent="0.35">
      <c r="K172" s="47" t="s">
        <v>22</v>
      </c>
      <c r="L172" s="52">
        <v>4.218390982097401E-2</v>
      </c>
    </row>
    <row r="173" spans="11:12" x14ac:dyDescent="0.35">
      <c r="K173" s="47" t="s">
        <v>23</v>
      </c>
      <c r="L173" s="52">
        <v>1.4102304886191802E-2</v>
      </c>
    </row>
    <row r="174" spans="11:12" x14ac:dyDescent="0.35">
      <c r="K174" s="47" t="s">
        <v>24</v>
      </c>
      <c r="L174" s="52">
        <v>4.4724933419457713E-2</v>
      </c>
    </row>
    <row r="175" spans="11:12" x14ac:dyDescent="0.35">
      <c r="K175" s="47" t="s">
        <v>25</v>
      </c>
      <c r="L175" s="52">
        <v>1.9355271947023928E-2</v>
      </c>
    </row>
    <row r="176" spans="11:12" x14ac:dyDescent="0.35">
      <c r="K176" s="47" t="s">
        <v>26</v>
      </c>
      <c r="L176" s="52">
        <v>8.0427128517619587E-2</v>
      </c>
    </row>
    <row r="177" spans="9:12" x14ac:dyDescent="0.35">
      <c r="K177" s="47" t="s">
        <v>27</v>
      </c>
      <c r="L177" s="52">
        <v>6.547351168886667E-2</v>
      </c>
    </row>
    <row r="178" spans="9:12" x14ac:dyDescent="0.35">
      <c r="K178" s="47" t="s">
        <v>28</v>
      </c>
      <c r="L178" s="52">
        <v>6.5100226174756859E-2</v>
      </c>
    </row>
    <row r="179" spans="9:12" x14ac:dyDescent="0.35">
      <c r="K179" s="47" t="s">
        <v>29</v>
      </c>
      <c r="L179" s="52">
        <v>9.1894417577605261E-2</v>
      </c>
    </row>
    <row r="180" spans="9:12" x14ac:dyDescent="0.35">
      <c r="K180" s="47" t="s">
        <v>30</v>
      </c>
      <c r="L180" s="52">
        <v>0.15386865044122042</v>
      </c>
    </row>
    <row r="181" spans="9:12" x14ac:dyDescent="0.35">
      <c r="K181" s="47" t="s">
        <v>31</v>
      </c>
      <c r="L181" s="52">
        <v>1.4751216665365987E-2</v>
      </c>
    </row>
    <row r="182" spans="9:12" x14ac:dyDescent="0.35">
      <c r="K182" s="47" t="s">
        <v>32</v>
      </c>
      <c r="L182" s="52">
        <v>3.3425742773989416E-2</v>
      </c>
    </row>
    <row r="183" spans="9:12" x14ac:dyDescent="0.35">
      <c r="K183" s="47"/>
      <c r="L183" s="53"/>
    </row>
    <row r="184" spans="9:12" x14ac:dyDescent="0.35">
      <c r="K184" s="72" t="s">
        <v>33</v>
      </c>
      <c r="L184" s="52" t="s">
        <v>69</v>
      </c>
    </row>
    <row r="185" spans="9:12" x14ac:dyDescent="0.35">
      <c r="I185" s="32"/>
      <c r="K185" s="47" t="s">
        <v>14</v>
      </c>
      <c r="L185" s="44">
        <v>-7.4160449902444525E-2</v>
      </c>
    </row>
    <row r="186" spans="9:12" x14ac:dyDescent="0.35">
      <c r="K186" s="47" t="s">
        <v>15</v>
      </c>
      <c r="L186" s="44">
        <v>-6.030415749960305E-2</v>
      </c>
    </row>
    <row r="187" spans="9:12" x14ac:dyDescent="0.35">
      <c r="K187" s="47" t="s">
        <v>16</v>
      </c>
      <c r="L187" s="44">
        <v>-6.9845735618857541E-2</v>
      </c>
    </row>
    <row r="188" spans="9:12" x14ac:dyDescent="0.35">
      <c r="K188" s="47" t="s">
        <v>17</v>
      </c>
      <c r="L188" s="44">
        <v>-1.5509840016700527E-2</v>
      </c>
    </row>
    <row r="189" spans="9:12" x14ac:dyDescent="0.35">
      <c r="K189" s="47" t="s">
        <v>18</v>
      </c>
      <c r="L189" s="44">
        <v>-6.5442245289952683E-2</v>
      </c>
    </row>
    <row r="190" spans="9:12" x14ac:dyDescent="0.35">
      <c r="K190" s="47" t="s">
        <v>19</v>
      </c>
      <c r="L190" s="44">
        <v>-8.6723883221948572E-2</v>
      </c>
    </row>
    <row r="191" spans="9:12" x14ac:dyDescent="0.35">
      <c r="K191" s="47" t="s">
        <v>20</v>
      </c>
      <c r="L191" s="44">
        <v>-5.9834618637743087E-2</v>
      </c>
    </row>
    <row r="192" spans="9:12" x14ac:dyDescent="0.35">
      <c r="K192" s="47" t="s">
        <v>21</v>
      </c>
      <c r="L192" s="44">
        <v>-0.27062624813086933</v>
      </c>
    </row>
    <row r="193" spans="11:12" x14ac:dyDescent="0.35">
      <c r="K193" s="47" t="s">
        <v>22</v>
      </c>
      <c r="L193" s="44">
        <v>-6.7051036180444279E-2</v>
      </c>
    </row>
    <row r="194" spans="11:12" x14ac:dyDescent="0.35">
      <c r="K194" s="47" t="s">
        <v>23</v>
      </c>
      <c r="L194" s="44">
        <v>-9.2344141555078973E-2</v>
      </c>
    </row>
    <row r="195" spans="11:12" x14ac:dyDescent="0.35">
      <c r="K195" s="47" t="s">
        <v>24</v>
      </c>
      <c r="L195" s="44">
        <v>5.9530162919549934E-3</v>
      </c>
    </row>
    <row r="196" spans="11:12" x14ac:dyDescent="0.35">
      <c r="K196" s="47" t="s">
        <v>25</v>
      </c>
      <c r="L196" s="44">
        <v>-0.12760841771628861</v>
      </c>
    </row>
    <row r="197" spans="11:12" x14ac:dyDescent="0.35">
      <c r="K197" s="47" t="s">
        <v>26</v>
      </c>
      <c r="L197" s="44">
        <v>-0.11110471395160892</v>
      </c>
    </row>
    <row r="198" spans="11:12" x14ac:dyDescent="0.35">
      <c r="K198" s="47" t="s">
        <v>27</v>
      </c>
      <c r="L198" s="44">
        <v>-9.2492039525809755E-2</v>
      </c>
    </row>
    <row r="199" spans="11:12" x14ac:dyDescent="0.35">
      <c r="K199" s="47" t="s">
        <v>28</v>
      </c>
      <c r="L199" s="44">
        <v>-1.6843269445335762E-2</v>
      </c>
    </row>
    <row r="200" spans="11:12" x14ac:dyDescent="0.35">
      <c r="K200" s="47" t="s">
        <v>29</v>
      </c>
      <c r="L200" s="44">
        <v>-1.7789318482329453E-2</v>
      </c>
    </row>
    <row r="201" spans="11:12" x14ac:dyDescent="0.35">
      <c r="K201" s="47" t="s">
        <v>30</v>
      </c>
      <c r="L201" s="44">
        <v>-1.0163762676985155E-2</v>
      </c>
    </row>
    <row r="202" spans="11:12" x14ac:dyDescent="0.35">
      <c r="K202" s="47" t="s">
        <v>31</v>
      </c>
      <c r="L202" s="44">
        <v>-0.19001527929123041</v>
      </c>
    </row>
    <row r="203" spans="11:12" x14ac:dyDescent="0.35">
      <c r="K203" s="47" t="s">
        <v>32</v>
      </c>
      <c r="L203" s="44">
        <v>-0.10329634655502151</v>
      </c>
    </row>
    <row r="204" spans="11:12" x14ac:dyDescent="0.35">
      <c r="K204" s="47"/>
      <c r="L204" s="52" t="s">
        <v>70</v>
      </c>
    </row>
    <row r="205" spans="11:12" x14ac:dyDescent="0.35">
      <c r="K205" s="47" t="s">
        <v>14</v>
      </c>
      <c r="L205" s="44">
        <v>-1.1844544437457638E-2</v>
      </c>
    </row>
    <row r="206" spans="11:12" x14ac:dyDescent="0.35">
      <c r="K206" s="47" t="s">
        <v>15</v>
      </c>
      <c r="L206" s="44">
        <v>0</v>
      </c>
    </row>
    <row r="207" spans="11:12" x14ac:dyDescent="0.35">
      <c r="K207" s="47" t="s">
        <v>16</v>
      </c>
      <c r="L207" s="44">
        <v>-2.1011623813302904E-2</v>
      </c>
    </row>
    <row r="208" spans="11:12" x14ac:dyDescent="0.35">
      <c r="K208" s="47" t="s">
        <v>17</v>
      </c>
      <c r="L208" s="44">
        <v>-1.4518617021276659E-2</v>
      </c>
    </row>
    <row r="209" spans="11:12" x14ac:dyDescent="0.35">
      <c r="K209" s="47" t="s">
        <v>18</v>
      </c>
      <c r="L209" s="44">
        <v>-8.4084752505256821E-3</v>
      </c>
    </row>
    <row r="210" spans="11:12" x14ac:dyDescent="0.35">
      <c r="K210" s="47" t="s">
        <v>19</v>
      </c>
      <c r="L210" s="44">
        <v>-5.0121480469780599E-2</v>
      </c>
    </row>
    <row r="211" spans="11:12" x14ac:dyDescent="0.35">
      <c r="K211" s="47" t="s">
        <v>20</v>
      </c>
      <c r="L211" s="44">
        <v>7.4799768726956373E-3</v>
      </c>
    </row>
    <row r="212" spans="11:12" x14ac:dyDescent="0.35">
      <c r="K212" s="47" t="s">
        <v>21</v>
      </c>
      <c r="L212" s="44">
        <v>5.1976666626241563E-2</v>
      </c>
    </row>
    <row r="213" spans="11:12" x14ac:dyDescent="0.35">
      <c r="K213" s="47" t="s">
        <v>22</v>
      </c>
      <c r="L213" s="44">
        <v>-3.7879814326935102E-2</v>
      </c>
    </row>
    <row r="214" spans="11:12" x14ac:dyDescent="0.35">
      <c r="K214" s="47" t="s">
        <v>23</v>
      </c>
      <c r="L214" s="44">
        <v>-5.3288008456782165E-2</v>
      </c>
    </row>
    <row r="215" spans="11:12" x14ac:dyDescent="0.35">
      <c r="K215" s="47" t="s">
        <v>24</v>
      </c>
      <c r="L215" s="44">
        <v>0</v>
      </c>
    </row>
    <row r="216" spans="11:12" x14ac:dyDescent="0.35">
      <c r="K216" s="47" t="s">
        <v>25</v>
      </c>
      <c r="L216" s="44">
        <v>-2.980034708143442E-2</v>
      </c>
    </row>
    <row r="217" spans="11:12" x14ac:dyDescent="0.35">
      <c r="K217" s="47" t="s">
        <v>26</v>
      </c>
      <c r="L217" s="44">
        <v>-8.0045670381240441E-2</v>
      </c>
    </row>
    <row r="218" spans="11:12" x14ac:dyDescent="0.35">
      <c r="K218" s="47" t="s">
        <v>27</v>
      </c>
      <c r="L218" s="44">
        <v>-1.2921337352806206E-2</v>
      </c>
    </row>
    <row r="219" spans="11:12" x14ac:dyDescent="0.35">
      <c r="K219" s="47" t="s">
        <v>28</v>
      </c>
      <c r="L219" s="44">
        <v>3.3182402984033299E-3</v>
      </c>
    </row>
    <row r="220" spans="11:12" x14ac:dyDescent="0.35">
      <c r="K220" s="47" t="s">
        <v>29</v>
      </c>
      <c r="L220" s="44">
        <v>2.5919785961038055E-2</v>
      </c>
    </row>
    <row r="221" spans="11:12" x14ac:dyDescent="0.35">
      <c r="K221" s="47" t="s">
        <v>30</v>
      </c>
      <c r="L221" s="44">
        <v>-6.3886693081360857E-3</v>
      </c>
    </row>
    <row r="222" spans="11:12" x14ac:dyDescent="0.35">
      <c r="K222" s="47" t="s">
        <v>31</v>
      </c>
      <c r="L222" s="44">
        <v>6.9780523180904552E-3</v>
      </c>
    </row>
    <row r="223" spans="11:12" x14ac:dyDescent="0.35">
      <c r="K223" s="47" t="s">
        <v>32</v>
      </c>
      <c r="L223" s="44">
        <v>-1.8106802370523312E-3</v>
      </c>
    </row>
    <row r="224" spans="11:12" x14ac:dyDescent="0.35">
      <c r="K224" s="47"/>
      <c r="L224" s="52" t="s">
        <v>71</v>
      </c>
    </row>
    <row r="225" spans="11:12" x14ac:dyDescent="0.35">
      <c r="K225" s="47" t="s">
        <v>14</v>
      </c>
      <c r="L225" s="44">
        <v>2.5819890986968907E-3</v>
      </c>
    </row>
    <row r="226" spans="11:12" x14ac:dyDescent="0.35">
      <c r="K226" s="47" t="s">
        <v>15</v>
      </c>
      <c r="L226" s="44">
        <v>-0.22154390758745279</v>
      </c>
    </row>
    <row r="227" spans="11:12" x14ac:dyDescent="0.35">
      <c r="K227" s="47" t="s">
        <v>16</v>
      </c>
      <c r="L227" s="44">
        <v>-0.1203685223063089</v>
      </c>
    </row>
    <row r="228" spans="11:12" x14ac:dyDescent="0.35">
      <c r="K228" s="47" t="s">
        <v>17</v>
      </c>
      <c r="L228" s="44">
        <v>-3.1191365117047565E-2</v>
      </c>
    </row>
    <row r="229" spans="11:12" x14ac:dyDescent="0.35">
      <c r="K229" s="47" t="s">
        <v>18</v>
      </c>
      <c r="L229" s="44">
        <v>-2.20522828098354E-2</v>
      </c>
    </row>
    <row r="230" spans="11:12" x14ac:dyDescent="0.35">
      <c r="K230" s="47" t="s">
        <v>19</v>
      </c>
      <c r="L230" s="44">
        <v>-0.10883996543491947</v>
      </c>
    </row>
    <row r="231" spans="11:12" x14ac:dyDescent="0.35">
      <c r="K231" s="47" t="s">
        <v>20</v>
      </c>
      <c r="L231" s="44">
        <v>-7.827629740427422E-2</v>
      </c>
    </row>
    <row r="232" spans="11:12" x14ac:dyDescent="0.35">
      <c r="K232" s="47" t="s">
        <v>21</v>
      </c>
      <c r="L232" s="44">
        <v>-0.11838766237823806</v>
      </c>
    </row>
    <row r="233" spans="11:12" x14ac:dyDescent="0.35">
      <c r="K233" s="47" t="s">
        <v>22</v>
      </c>
      <c r="L233" s="44">
        <v>-8.7378422876416062E-2</v>
      </c>
    </row>
    <row r="234" spans="11:12" x14ac:dyDescent="0.35">
      <c r="K234" s="47" t="s">
        <v>23</v>
      </c>
      <c r="L234" s="44">
        <v>-2.6653154168343351E-2</v>
      </c>
    </row>
    <row r="235" spans="11:12" x14ac:dyDescent="0.35">
      <c r="K235" s="47" t="s">
        <v>24</v>
      </c>
      <c r="L235" s="44">
        <v>-9.6704676637614506E-3</v>
      </c>
    </row>
    <row r="236" spans="11:12" x14ac:dyDescent="0.35">
      <c r="K236" s="47" t="s">
        <v>25</v>
      </c>
      <c r="L236" s="44">
        <v>-6.6392994861637411E-2</v>
      </c>
    </row>
    <row r="237" spans="11:12" x14ac:dyDescent="0.35">
      <c r="K237" s="47" t="s">
        <v>26</v>
      </c>
      <c r="L237" s="44">
        <v>-9.2843646684337755E-2</v>
      </c>
    </row>
    <row r="238" spans="11:12" x14ac:dyDescent="0.35">
      <c r="K238" s="47" t="s">
        <v>27</v>
      </c>
      <c r="L238" s="44">
        <v>-6.1112104893921826E-2</v>
      </c>
    </row>
    <row r="239" spans="11:12" x14ac:dyDescent="0.35">
      <c r="K239" s="47" t="s">
        <v>28</v>
      </c>
      <c r="L239" s="44">
        <v>-2.5577981305503039E-2</v>
      </c>
    </row>
    <row r="240" spans="11:12" x14ac:dyDescent="0.35">
      <c r="K240" s="47" t="s">
        <v>29</v>
      </c>
      <c r="L240" s="44">
        <v>1.9861285585866639E-2</v>
      </c>
    </row>
    <row r="241" spans="11:12" x14ac:dyDescent="0.35">
      <c r="K241" s="47" t="s">
        <v>30</v>
      </c>
      <c r="L241" s="44">
        <v>8.839252778904072E-3</v>
      </c>
    </row>
    <row r="242" spans="11:12" x14ac:dyDescent="0.35">
      <c r="K242" s="47" t="s">
        <v>31</v>
      </c>
      <c r="L242" s="44">
        <v>4.9733870450048734E-2</v>
      </c>
    </row>
    <row r="243" spans="11:12" x14ac:dyDescent="0.35">
      <c r="K243" s="47" t="s">
        <v>32</v>
      </c>
      <c r="L243" s="44">
        <v>2.6438867515457876E-2</v>
      </c>
    </row>
    <row r="244" spans="11:12" x14ac:dyDescent="0.35">
      <c r="K244" s="47"/>
      <c r="L244" s="52" t="s">
        <v>72</v>
      </c>
    </row>
    <row r="245" spans="11:12" x14ac:dyDescent="0.35">
      <c r="K245" s="47" t="s">
        <v>14</v>
      </c>
      <c r="L245" s="44">
        <v>1.1338329406010761E-2</v>
      </c>
    </row>
    <row r="246" spans="11:12" x14ac:dyDescent="0.35">
      <c r="K246" s="47" t="s">
        <v>15</v>
      </c>
      <c r="L246" s="44">
        <v>0</v>
      </c>
    </row>
    <row r="247" spans="11:12" x14ac:dyDescent="0.35">
      <c r="K247" s="47" t="s">
        <v>16</v>
      </c>
      <c r="L247" s="44">
        <v>-1.6977225190800582E-2</v>
      </c>
    </row>
    <row r="248" spans="11:12" x14ac:dyDescent="0.35">
      <c r="K248" s="47" t="s">
        <v>17</v>
      </c>
      <c r="L248" s="44">
        <v>-2.0753471602173001E-2</v>
      </c>
    </row>
    <row r="249" spans="11:12" x14ac:dyDescent="0.35">
      <c r="K249" s="47" t="s">
        <v>18</v>
      </c>
      <c r="L249" s="44">
        <v>3.6429876288739615E-2</v>
      </c>
    </row>
    <row r="250" spans="11:12" x14ac:dyDescent="0.35">
      <c r="K250" s="47" t="s">
        <v>19</v>
      </c>
      <c r="L250" s="44">
        <v>-1.1534098161447015E-2</v>
      </c>
    </row>
    <row r="251" spans="11:12" x14ac:dyDescent="0.35">
      <c r="K251" s="47" t="s">
        <v>20</v>
      </c>
      <c r="L251" s="44">
        <v>6.8161890927045388E-3</v>
      </c>
    </row>
    <row r="252" spans="11:12" x14ac:dyDescent="0.35">
      <c r="K252" s="47" t="s">
        <v>21</v>
      </c>
      <c r="L252" s="44">
        <v>6.0723886007467698E-2</v>
      </c>
    </row>
    <row r="253" spans="11:12" x14ac:dyDescent="0.35">
      <c r="K253" s="47" t="s">
        <v>22</v>
      </c>
      <c r="L253" s="44">
        <v>-2.8305918640822769E-2</v>
      </c>
    </row>
    <row r="254" spans="11:12" x14ac:dyDescent="0.35">
      <c r="K254" s="47" t="s">
        <v>23</v>
      </c>
      <c r="L254" s="44">
        <v>2.7199297394488564E-2</v>
      </c>
    </row>
    <row r="255" spans="11:12" x14ac:dyDescent="0.35">
      <c r="K255" s="47" t="s">
        <v>24</v>
      </c>
      <c r="L255" s="44">
        <v>0</v>
      </c>
    </row>
    <row r="256" spans="11:12" x14ac:dyDescent="0.35">
      <c r="K256" s="47" t="s">
        <v>25</v>
      </c>
      <c r="L256" s="44">
        <v>5.1497602799212894E-2</v>
      </c>
    </row>
    <row r="257" spans="11:12" x14ac:dyDescent="0.35">
      <c r="K257" s="47" t="s">
        <v>26</v>
      </c>
      <c r="L257" s="44">
        <v>-4.2554972468987984E-2</v>
      </c>
    </row>
    <row r="258" spans="11:12" x14ac:dyDescent="0.35">
      <c r="K258" s="47" t="s">
        <v>27</v>
      </c>
      <c r="L258" s="44">
        <v>1.1682435744981845E-2</v>
      </c>
    </row>
    <row r="259" spans="11:12" x14ac:dyDescent="0.35">
      <c r="K259" s="47" t="s">
        <v>28</v>
      </c>
      <c r="L259" s="44">
        <v>9.0417593506608718E-4</v>
      </c>
    </row>
    <row r="260" spans="11:12" x14ac:dyDescent="0.35">
      <c r="K260" s="47" t="s">
        <v>29</v>
      </c>
      <c r="L260" s="44">
        <v>5.0194013742871135E-2</v>
      </c>
    </row>
    <row r="261" spans="11:12" x14ac:dyDescent="0.35">
      <c r="K261" s="47" t="s">
        <v>30</v>
      </c>
      <c r="L261" s="44">
        <v>2.2829911926382618E-2</v>
      </c>
    </row>
    <row r="262" spans="11:12" x14ac:dyDescent="0.35">
      <c r="K262" s="47" t="s">
        <v>31</v>
      </c>
      <c r="L262" s="44">
        <v>0.10041578894887104</v>
      </c>
    </row>
    <row r="263" spans="11:12" x14ac:dyDescent="0.35">
      <c r="K263" s="47" t="s">
        <v>32</v>
      </c>
      <c r="L263" s="44">
        <v>5.565057526108097E-2</v>
      </c>
    </row>
    <row r="264" spans="11:12" x14ac:dyDescent="0.35">
      <c r="K264" s="74" t="s">
        <v>76</v>
      </c>
      <c r="L264" s="74"/>
    </row>
    <row r="265" spans="11:12" x14ac:dyDescent="0.35">
      <c r="K265" s="71">
        <v>43904</v>
      </c>
      <c r="L265" s="45">
        <v>100</v>
      </c>
    </row>
    <row r="266" spans="11:12" x14ac:dyDescent="0.35">
      <c r="K266" s="71">
        <v>43911</v>
      </c>
      <c r="L266" s="45">
        <v>99.164819056124671</v>
      </c>
    </row>
    <row r="267" spans="11:12" x14ac:dyDescent="0.35">
      <c r="K267" s="71">
        <v>43918</v>
      </c>
      <c r="L267" s="45">
        <v>97.281520865628409</v>
      </c>
    </row>
    <row r="268" spans="11:12" x14ac:dyDescent="0.35">
      <c r="K268" s="71">
        <v>43925</v>
      </c>
      <c r="L268" s="45">
        <v>93.678955913358379</v>
      </c>
    </row>
    <row r="269" spans="11:12" x14ac:dyDescent="0.35">
      <c r="K269" s="71">
        <v>43932</v>
      </c>
      <c r="L269" s="45">
        <v>93.222199896615791</v>
      </c>
    </row>
    <row r="270" spans="11:12" x14ac:dyDescent="0.35">
      <c r="K270" s="71">
        <v>43939</v>
      </c>
      <c r="L270" s="45">
        <v>92.870702649812898</v>
      </c>
    </row>
    <row r="271" spans="11:12" x14ac:dyDescent="0.35">
      <c r="K271" s="71">
        <v>43946</v>
      </c>
      <c r="L271" s="45">
        <v>93.679227619320955</v>
      </c>
    </row>
    <row r="272" spans="11:12" x14ac:dyDescent="0.35">
      <c r="K272" s="71">
        <v>43953</v>
      </c>
      <c r="L272" s="45">
        <v>92.686225897216985</v>
      </c>
    </row>
    <row r="273" spans="11:12" x14ac:dyDescent="0.35">
      <c r="K273" s="71" t="s">
        <v>77</v>
      </c>
      <c r="L273" s="45" t="s">
        <v>77</v>
      </c>
    </row>
    <row r="274" spans="11:12" x14ac:dyDescent="0.35">
      <c r="K274" s="71" t="s">
        <v>77</v>
      </c>
      <c r="L274" s="45" t="s">
        <v>77</v>
      </c>
    </row>
    <row r="275" spans="11:12" x14ac:dyDescent="0.35">
      <c r="K275" s="71" t="s">
        <v>77</v>
      </c>
      <c r="L275" s="45" t="s">
        <v>77</v>
      </c>
    </row>
    <row r="276" spans="11:12" x14ac:dyDescent="0.35">
      <c r="K276" s="71" t="s">
        <v>77</v>
      </c>
      <c r="L276" s="45" t="s">
        <v>77</v>
      </c>
    </row>
    <row r="277" spans="11:12" x14ac:dyDescent="0.35">
      <c r="K277" s="71" t="s">
        <v>77</v>
      </c>
      <c r="L277" s="45" t="s">
        <v>77</v>
      </c>
    </row>
    <row r="278" spans="11:12" x14ac:dyDescent="0.35">
      <c r="K278" s="71" t="s">
        <v>77</v>
      </c>
      <c r="L278" s="45" t="s">
        <v>77</v>
      </c>
    </row>
    <row r="279" spans="11:12" x14ac:dyDescent="0.35">
      <c r="K279" s="71" t="s">
        <v>77</v>
      </c>
      <c r="L279" s="45" t="s">
        <v>77</v>
      </c>
    </row>
    <row r="280" spans="11:12" x14ac:dyDescent="0.35">
      <c r="K280" s="71" t="s">
        <v>77</v>
      </c>
      <c r="L280" s="45" t="s">
        <v>77</v>
      </c>
    </row>
    <row r="281" spans="11:12" x14ac:dyDescent="0.35">
      <c r="K281" s="71" t="s">
        <v>77</v>
      </c>
      <c r="L281" s="45" t="s">
        <v>77</v>
      </c>
    </row>
    <row r="282" spans="11:12" x14ac:dyDescent="0.35">
      <c r="K282" s="71" t="s">
        <v>77</v>
      </c>
      <c r="L282" s="45" t="s">
        <v>77</v>
      </c>
    </row>
    <row r="283" spans="11:12" x14ac:dyDescent="0.35">
      <c r="K283" s="71" t="s">
        <v>77</v>
      </c>
      <c r="L283" s="45" t="s">
        <v>77</v>
      </c>
    </row>
    <row r="284" spans="11:12" x14ac:dyDescent="0.35">
      <c r="K284" s="71" t="s">
        <v>77</v>
      </c>
      <c r="L284" s="45" t="s">
        <v>77</v>
      </c>
    </row>
    <row r="285" spans="11:12" x14ac:dyDescent="0.35">
      <c r="K285" s="71" t="s">
        <v>77</v>
      </c>
      <c r="L285" s="45" t="s">
        <v>77</v>
      </c>
    </row>
    <row r="286" spans="11:12" x14ac:dyDescent="0.35">
      <c r="K286" s="71" t="s">
        <v>77</v>
      </c>
      <c r="L286" s="45" t="s">
        <v>77</v>
      </c>
    </row>
    <row r="287" spans="11:12" x14ac:dyDescent="0.35">
      <c r="K287" s="71" t="s">
        <v>77</v>
      </c>
      <c r="L287" s="45" t="s">
        <v>77</v>
      </c>
    </row>
    <row r="288" spans="11:12" x14ac:dyDescent="0.35">
      <c r="K288" s="71" t="s">
        <v>77</v>
      </c>
      <c r="L288" s="45" t="s">
        <v>77</v>
      </c>
    </row>
    <row r="289" spans="11:12" x14ac:dyDescent="0.35">
      <c r="K289" s="71" t="s">
        <v>77</v>
      </c>
      <c r="L289" s="45" t="s">
        <v>77</v>
      </c>
    </row>
    <row r="290" spans="11:12" x14ac:dyDescent="0.35">
      <c r="K290" s="71" t="s">
        <v>77</v>
      </c>
      <c r="L290" s="45" t="s">
        <v>77</v>
      </c>
    </row>
    <row r="291" spans="11:12" x14ac:dyDescent="0.35">
      <c r="K291" s="71" t="s">
        <v>77</v>
      </c>
      <c r="L291" s="45" t="s">
        <v>77</v>
      </c>
    </row>
    <row r="292" spans="11:12" x14ac:dyDescent="0.35">
      <c r="K292" s="71" t="s">
        <v>77</v>
      </c>
      <c r="L292" s="45" t="s">
        <v>77</v>
      </c>
    </row>
    <row r="293" spans="11:12" x14ac:dyDescent="0.35">
      <c r="K293" s="71" t="s">
        <v>77</v>
      </c>
      <c r="L293" s="45" t="s">
        <v>77</v>
      </c>
    </row>
    <row r="294" spans="11:12" x14ac:dyDescent="0.35">
      <c r="K294" s="71" t="s">
        <v>77</v>
      </c>
      <c r="L294" s="45" t="s">
        <v>77</v>
      </c>
    </row>
    <row r="295" spans="11:12" x14ac:dyDescent="0.35">
      <c r="K295" s="71" t="s">
        <v>77</v>
      </c>
      <c r="L295" s="45" t="s">
        <v>77</v>
      </c>
    </row>
    <row r="296" spans="11:12" x14ac:dyDescent="0.35">
      <c r="K296" s="71" t="s">
        <v>77</v>
      </c>
      <c r="L296" s="45" t="s">
        <v>77</v>
      </c>
    </row>
    <row r="297" spans="11:12" x14ac:dyDescent="0.35">
      <c r="K297" s="71" t="s">
        <v>77</v>
      </c>
      <c r="L297" s="45" t="s">
        <v>77</v>
      </c>
    </row>
    <row r="298" spans="11:12" x14ac:dyDescent="0.35">
      <c r="K298" s="71" t="s">
        <v>77</v>
      </c>
      <c r="L298" s="45" t="s">
        <v>77</v>
      </c>
    </row>
    <row r="299" spans="11:12" x14ac:dyDescent="0.35">
      <c r="K299" s="71" t="s">
        <v>77</v>
      </c>
      <c r="L299" s="45" t="s">
        <v>77</v>
      </c>
    </row>
    <row r="300" spans="11:12" x14ac:dyDescent="0.35">
      <c r="K300" s="71" t="s">
        <v>77</v>
      </c>
      <c r="L300" s="45" t="s">
        <v>77</v>
      </c>
    </row>
    <row r="301" spans="11:12" x14ac:dyDescent="0.35">
      <c r="K301" s="71" t="s">
        <v>77</v>
      </c>
      <c r="L301" s="45" t="s">
        <v>77</v>
      </c>
    </row>
    <row r="302" spans="11:12" x14ac:dyDescent="0.35">
      <c r="K302" s="71" t="s">
        <v>77</v>
      </c>
      <c r="L302" s="45" t="s">
        <v>77</v>
      </c>
    </row>
    <row r="303" spans="11:12" x14ac:dyDescent="0.35">
      <c r="K303" s="71" t="s">
        <v>77</v>
      </c>
      <c r="L303" s="45" t="s">
        <v>77</v>
      </c>
    </row>
    <row r="304" spans="11:12" x14ac:dyDescent="0.35">
      <c r="K304" s="71" t="s">
        <v>77</v>
      </c>
      <c r="L304" s="45" t="s">
        <v>77</v>
      </c>
    </row>
    <row r="305" spans="11:12" x14ac:dyDescent="0.35">
      <c r="K305" s="71" t="s">
        <v>77</v>
      </c>
      <c r="L305" s="45" t="s">
        <v>77</v>
      </c>
    </row>
    <row r="306" spans="11:12" x14ac:dyDescent="0.35">
      <c r="K306" s="73" t="s">
        <v>78</v>
      </c>
      <c r="L306" s="73"/>
    </row>
    <row r="307" spans="11:12" x14ac:dyDescent="0.35">
      <c r="K307" s="71">
        <v>43904</v>
      </c>
      <c r="L307" s="45">
        <v>100</v>
      </c>
    </row>
    <row r="308" spans="11:12" x14ac:dyDescent="0.35">
      <c r="K308" s="71">
        <v>43911</v>
      </c>
      <c r="L308" s="45">
        <v>99.123360605368333</v>
      </c>
    </row>
    <row r="309" spans="11:12" x14ac:dyDescent="0.35">
      <c r="K309" s="71">
        <v>43918</v>
      </c>
      <c r="L309" s="45">
        <v>98.156312054737214</v>
      </c>
    </row>
    <row r="310" spans="11:12" x14ac:dyDescent="0.35">
      <c r="K310" s="71">
        <v>43925</v>
      </c>
      <c r="L310" s="45">
        <v>94.685579885832198</v>
      </c>
    </row>
    <row r="311" spans="11:12" x14ac:dyDescent="0.35">
      <c r="K311" s="71">
        <v>43932</v>
      </c>
      <c r="L311" s="45">
        <v>93.27746314971948</v>
      </c>
    </row>
    <row r="312" spans="11:12" x14ac:dyDescent="0.35">
      <c r="K312" s="71">
        <v>43939</v>
      </c>
      <c r="L312" s="45">
        <v>93.280708288092242</v>
      </c>
    </row>
    <row r="313" spans="11:12" x14ac:dyDescent="0.35">
      <c r="K313" s="71">
        <v>43946</v>
      </c>
      <c r="L313" s="45">
        <v>93.754209514700747</v>
      </c>
    </row>
    <row r="314" spans="11:12" x14ac:dyDescent="0.35">
      <c r="K314" s="71">
        <v>43953</v>
      </c>
      <c r="L314" s="45">
        <v>94.59092324547305</v>
      </c>
    </row>
    <row r="315" spans="11:12" x14ac:dyDescent="0.35">
      <c r="K315" s="71" t="s">
        <v>77</v>
      </c>
      <c r="L315" s="45" t="s">
        <v>77</v>
      </c>
    </row>
    <row r="316" spans="11:12" x14ac:dyDescent="0.35">
      <c r="K316" s="71" t="s">
        <v>77</v>
      </c>
      <c r="L316" s="45" t="s">
        <v>77</v>
      </c>
    </row>
    <row r="317" spans="11:12" x14ac:dyDescent="0.35">
      <c r="K317" s="71" t="s">
        <v>77</v>
      </c>
      <c r="L317" s="45" t="s">
        <v>77</v>
      </c>
    </row>
    <row r="318" spans="11:12" x14ac:dyDescent="0.35">
      <c r="K318" s="71" t="s">
        <v>77</v>
      </c>
      <c r="L318" s="45" t="s">
        <v>77</v>
      </c>
    </row>
    <row r="319" spans="11:12" x14ac:dyDescent="0.35">
      <c r="K319" s="71" t="s">
        <v>77</v>
      </c>
      <c r="L319" s="45" t="s">
        <v>77</v>
      </c>
    </row>
    <row r="320" spans="11:12" x14ac:dyDescent="0.35">
      <c r="K320" s="71" t="s">
        <v>77</v>
      </c>
      <c r="L320" s="45" t="s">
        <v>77</v>
      </c>
    </row>
    <row r="321" spans="11:12" x14ac:dyDescent="0.35">
      <c r="K321" s="71" t="s">
        <v>77</v>
      </c>
      <c r="L321" s="45" t="s">
        <v>77</v>
      </c>
    </row>
    <row r="322" spans="11:12" x14ac:dyDescent="0.35">
      <c r="K322" s="71" t="s">
        <v>77</v>
      </c>
      <c r="L322" s="45" t="s">
        <v>77</v>
      </c>
    </row>
    <row r="323" spans="11:12" x14ac:dyDescent="0.35">
      <c r="K323" s="71" t="s">
        <v>77</v>
      </c>
      <c r="L323" s="45" t="s">
        <v>77</v>
      </c>
    </row>
    <row r="324" spans="11:12" x14ac:dyDescent="0.35">
      <c r="K324" s="71" t="s">
        <v>77</v>
      </c>
      <c r="L324" s="45" t="s">
        <v>77</v>
      </c>
    </row>
    <row r="325" spans="11:12" x14ac:dyDescent="0.35">
      <c r="K325" s="71" t="s">
        <v>77</v>
      </c>
      <c r="L325" s="45" t="s">
        <v>77</v>
      </c>
    </row>
    <row r="326" spans="11:12" x14ac:dyDescent="0.35">
      <c r="K326" s="71" t="s">
        <v>77</v>
      </c>
      <c r="L326" s="45" t="s">
        <v>77</v>
      </c>
    </row>
    <row r="327" spans="11:12" x14ac:dyDescent="0.35">
      <c r="K327" s="71" t="s">
        <v>77</v>
      </c>
      <c r="L327" s="45" t="s">
        <v>77</v>
      </c>
    </row>
    <row r="328" spans="11:12" x14ac:dyDescent="0.35">
      <c r="K328" s="71" t="s">
        <v>77</v>
      </c>
      <c r="L328" s="45" t="s">
        <v>77</v>
      </c>
    </row>
    <row r="329" spans="11:12" x14ac:dyDescent="0.35">
      <c r="K329" s="71" t="s">
        <v>77</v>
      </c>
      <c r="L329" s="45" t="s">
        <v>77</v>
      </c>
    </row>
    <row r="330" spans="11:12" x14ac:dyDescent="0.35">
      <c r="K330" s="71" t="s">
        <v>77</v>
      </c>
      <c r="L330" s="45" t="s">
        <v>77</v>
      </c>
    </row>
    <row r="331" spans="11:12" x14ac:dyDescent="0.35">
      <c r="K331" s="71" t="s">
        <v>77</v>
      </c>
      <c r="L331" s="45" t="s">
        <v>77</v>
      </c>
    </row>
    <row r="332" spans="11:12" x14ac:dyDescent="0.35">
      <c r="K332" s="71" t="s">
        <v>77</v>
      </c>
      <c r="L332" s="45" t="s">
        <v>77</v>
      </c>
    </row>
    <row r="333" spans="11:12" x14ac:dyDescent="0.35">
      <c r="K333" s="71" t="s">
        <v>77</v>
      </c>
      <c r="L333" s="45" t="s">
        <v>77</v>
      </c>
    </row>
    <row r="334" spans="11:12" x14ac:dyDescent="0.35">
      <c r="K334" s="71" t="s">
        <v>77</v>
      </c>
      <c r="L334" s="45" t="s">
        <v>77</v>
      </c>
    </row>
    <row r="335" spans="11:12" x14ac:dyDescent="0.35">
      <c r="K335" s="71" t="s">
        <v>77</v>
      </c>
      <c r="L335" s="45" t="s">
        <v>77</v>
      </c>
    </row>
    <row r="336" spans="11:12" x14ac:dyDescent="0.35">
      <c r="K336" s="71" t="s">
        <v>77</v>
      </c>
      <c r="L336" s="45" t="s">
        <v>77</v>
      </c>
    </row>
    <row r="337" spans="11:12" x14ac:dyDescent="0.35">
      <c r="K337" s="71" t="s">
        <v>77</v>
      </c>
      <c r="L337" s="45" t="s">
        <v>77</v>
      </c>
    </row>
    <row r="338" spans="11:12" x14ac:dyDescent="0.35">
      <c r="K338" s="71" t="s">
        <v>77</v>
      </c>
      <c r="L338" s="45" t="s">
        <v>77</v>
      </c>
    </row>
    <row r="339" spans="11:12" x14ac:dyDescent="0.35">
      <c r="K339" s="71" t="s">
        <v>77</v>
      </c>
      <c r="L339" s="45" t="s">
        <v>77</v>
      </c>
    </row>
    <row r="340" spans="11:12" x14ac:dyDescent="0.35">
      <c r="K340" s="71" t="s">
        <v>77</v>
      </c>
      <c r="L340" s="45" t="s">
        <v>77</v>
      </c>
    </row>
    <row r="341" spans="11:12" x14ac:dyDescent="0.35">
      <c r="K341" s="71" t="s">
        <v>77</v>
      </c>
      <c r="L341" s="45" t="s">
        <v>77</v>
      </c>
    </row>
    <row r="342" spans="11:12" x14ac:dyDescent="0.35">
      <c r="K342" s="71" t="s">
        <v>77</v>
      </c>
      <c r="L342" s="45" t="s">
        <v>77</v>
      </c>
    </row>
    <row r="343" spans="11:12" x14ac:dyDescent="0.35">
      <c r="K343" s="71" t="s">
        <v>77</v>
      </c>
      <c r="L343" s="45" t="s">
        <v>77</v>
      </c>
    </row>
    <row r="344" spans="11:12" x14ac:dyDescent="0.35">
      <c r="K344" s="71" t="s">
        <v>77</v>
      </c>
      <c r="L344" s="45" t="s">
        <v>77</v>
      </c>
    </row>
    <row r="345" spans="11:12" x14ac:dyDescent="0.35">
      <c r="K345" s="71" t="s">
        <v>77</v>
      </c>
      <c r="L345" s="45" t="s">
        <v>77</v>
      </c>
    </row>
    <row r="346" spans="11:12" x14ac:dyDescent="0.35">
      <c r="K346" s="71" t="s">
        <v>77</v>
      </c>
      <c r="L346" s="45" t="s">
        <v>77</v>
      </c>
    </row>
    <row r="347" spans="11:12" x14ac:dyDescent="0.35">
      <c r="K347" s="71" t="s">
        <v>77</v>
      </c>
      <c r="L347" s="45" t="s">
        <v>77</v>
      </c>
    </row>
    <row r="348" spans="11:12" x14ac:dyDescent="0.35">
      <c r="K348" s="73"/>
      <c r="L348" s="73"/>
    </row>
    <row r="349" spans="11:12" x14ac:dyDescent="0.35">
      <c r="K349" s="73"/>
      <c r="L349" s="73"/>
    </row>
    <row r="350" spans="11:12" x14ac:dyDescent="0.35">
      <c r="K350" s="73"/>
      <c r="L350" s="73"/>
    </row>
    <row r="351" spans="11:12" x14ac:dyDescent="0.35">
      <c r="K351" s="70"/>
      <c r="L351" s="70"/>
    </row>
    <row r="352" spans="11:12" x14ac:dyDescent="0.35">
      <c r="K352" s="70"/>
      <c r="L352" s="70"/>
    </row>
    <row r="353" spans="11:12" x14ac:dyDescent="0.35">
      <c r="K353" s="70"/>
      <c r="L353" s="70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2020-05-15T10:54:15Z</dcterms:created>
  <dcterms:modified xsi:type="dcterms:W3CDTF">2020-05-15T11:31:21Z</dcterms:modified>
</cp:coreProperties>
</file>