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ml.chartshapes+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4.xml" ContentType="application/vnd.openxmlformats-officedocument.drawingml.chartshapes+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ml.chartshapes+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52"/>
  <workbookPr codeName="ThisWorkbook"/>
  <mc:AlternateContent xmlns:mc="http://schemas.openxmlformats.org/markup-compatibility/2006">
    <mc:Choice Requires="x15">
      <x15ac:absPath xmlns:x15ac="http://schemas.microsoft.com/office/spreadsheetml/2010/11/ac" url="\\corp\absdfs\workgroup\LMS\STP Covid-19 project\Dissemination\Week ending 2 January 2021\IPE materials\Downloads\"/>
    </mc:Choice>
  </mc:AlternateContent>
  <xr:revisionPtr revIDLastSave="0" documentId="13_ncr:1_{306BBB8E-64F5-423D-B2F7-EFAAFAF55306}" xr6:coauthVersionLast="36" xr6:coauthVersionMax="36" xr10:uidLastSave="{00000000-0000-0000-0000-000000000000}"/>
  <bookViews>
    <workbookView xWindow="0" yWindow="0" windowWidth="23040" windowHeight="9195" xr2:uid="{00000000-000D-0000-FFFF-FFFF00000000}"/>
  </bookViews>
  <sheets>
    <sheet name="Contents" sheetId="2" r:id="rId1"/>
    <sheet name="National Spotlight" sheetId="56" r:id="rId2"/>
  </sheets>
  <definedNames>
    <definedName name="_AMO_UniqueIdentifier" hidden="1">"'2995e12c-7f92-4103-a2d1-a1d598d57c6f'"</definedName>
    <definedName name="_xlnm.Print_Area" localSheetId="1">'National Spotlight'!$A$1:$I$134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29" i="56" l="1"/>
  <c r="A3" i="56" l="1"/>
  <c r="A91" i="56" l="1"/>
  <c r="B7" i="56"/>
  <c r="F7" i="56"/>
  <c r="H7" i="56" l="1"/>
  <c r="D7" i="56"/>
  <c r="I7" i="56"/>
  <c r="E7" i="56"/>
  <c r="G7" i="56"/>
  <c r="C7" i="56"/>
</calcChain>
</file>

<file path=xl/sharedStrings.xml><?xml version="1.0" encoding="utf-8"?>
<sst xmlns="http://schemas.openxmlformats.org/spreadsheetml/2006/main" count="660" uniqueCount="87">
  <si>
    <t xml:space="preserve">            Australian Bureau of Statistics</t>
  </si>
  <si>
    <t>Australia</t>
  </si>
  <si>
    <t>Weekly Payroll Jobs and Wages in Australia - National level</t>
  </si>
  <si>
    <t>Graph 2</t>
  </si>
  <si>
    <t>Prev mth</t>
  </si>
  <si>
    <t>Prev wk</t>
  </si>
  <si>
    <t>This wk</t>
  </si>
  <si>
    <t>Graph 3</t>
  </si>
  <si>
    <t>Graph 4</t>
  </si>
  <si>
    <t>This week</t>
  </si>
  <si>
    <t>Graph 5</t>
  </si>
  <si>
    <t>Agriculture, forestry and fishing</t>
  </si>
  <si>
    <t>Mining</t>
  </si>
  <si>
    <t>Manufacturing</t>
  </si>
  <si>
    <t>Electricity, gas, water and waste services</t>
  </si>
  <si>
    <t>Construction</t>
  </si>
  <si>
    <t>Wholesale trade</t>
  </si>
  <si>
    <t>Retail trade</t>
  </si>
  <si>
    <t>Accommodation and food services</t>
  </si>
  <si>
    <t>Transport, postal and warehousing</t>
  </si>
  <si>
    <t>Information media and telecommunications</t>
  </si>
  <si>
    <t>Financial and insurance services</t>
  </si>
  <si>
    <t>Rental, hiring and real estate services</t>
  </si>
  <si>
    <t>Professional, scientific and technical services</t>
  </si>
  <si>
    <t>Administrative and support services</t>
  </si>
  <si>
    <t>Public administration and safety</t>
  </si>
  <si>
    <t>Education and training</t>
  </si>
  <si>
    <t>Health care and social assistance</t>
  </si>
  <si>
    <t>Arts and recreation services</t>
  </si>
  <si>
    <t>Other services</t>
  </si>
  <si>
    <t>Graph 6</t>
  </si>
  <si>
    <t>Contents</t>
  </si>
  <si>
    <t>Tables</t>
  </si>
  <si>
    <r>
      <t xml:space="preserve">More information available from the </t>
    </r>
    <r>
      <rPr>
        <b/>
        <u/>
        <sz val="12"/>
        <color indexed="12"/>
        <rFont val="Arial"/>
        <family val="2"/>
      </rPr>
      <t>ABS website</t>
    </r>
  </si>
  <si>
    <t>Inquiries</t>
  </si>
  <si>
    <t>Further information about these and related statistics is available from the ABS website www.abs.gov.au, or contact the National Information and Referral Service on 1300 135 070.</t>
  </si>
  <si>
    <t>National spotlight</t>
  </si>
  <si>
    <t>For businesses that are Single Touch Payroll enabled</t>
  </si>
  <si>
    <t>Jobholder Location</t>
  </si>
  <si>
    <t>NSW</t>
  </si>
  <si>
    <t>Vic.</t>
  </si>
  <si>
    <t>Qld.</t>
  </si>
  <si>
    <t>SA</t>
  </si>
  <si>
    <t>WA</t>
  </si>
  <si>
    <t>Tas.</t>
  </si>
  <si>
    <t>NT</t>
  </si>
  <si>
    <t>ACT</t>
  </si>
  <si>
    <t>Jobholder Demographics</t>
  </si>
  <si>
    <t>Males</t>
  </si>
  <si>
    <t>Females</t>
  </si>
  <si>
    <t>Aged 20-29</t>
  </si>
  <si>
    <t>Aged 30-39</t>
  </si>
  <si>
    <t>Aged 40-49</t>
  </si>
  <si>
    <t>Aged 50-59</t>
  </si>
  <si>
    <t>Aged 60-69</t>
  </si>
  <si>
    <t>Aged 70+</t>
  </si>
  <si>
    <t>Indexed male jobs</t>
  </si>
  <si>
    <t>Indexed female jobs</t>
  </si>
  <si>
    <t>Av weekly wages by age</t>
  </si>
  <si>
    <t>Av weekly wages by ind</t>
  </si>
  <si>
    <t>Graph 7</t>
  </si>
  <si>
    <t>Dist jobs by ind</t>
  </si>
  <si>
    <t>Change jobs 14 Mar</t>
  </si>
  <si>
    <t>Change jobs prev week</t>
  </si>
  <si>
    <t>Graph 1 jobs</t>
  </si>
  <si>
    <t/>
  </si>
  <si>
    <t>graph 1 wages</t>
  </si>
  <si>
    <t>Change in payroll jobs and total wages</t>
  </si>
  <si>
    <t>Payroll jobs</t>
  </si>
  <si>
    <t>Total wages</t>
  </si>
  <si>
    <t>Indexed number of payroll jobs and total wages</t>
  </si>
  <si>
    <t>Indexed number of payroll jobs held by men each week by age group</t>
  </si>
  <si>
    <t>Indexed number of payroll jobs held by women each week by age group</t>
  </si>
  <si>
    <t>Average weekly wages per payroll job by age group</t>
  </si>
  <si>
    <t>Average weekly wages per payroll job by industry</t>
  </si>
  <si>
    <t>Distribution of payroll jobs by industry</t>
  </si>
  <si>
    <t>Current week</t>
  </si>
  <si>
    <t>Base week</t>
  </si>
  <si>
    <t>Previous fortnight</t>
  </si>
  <si>
    <t>Released at 11.30am (Canberra time) 19 January 2021</t>
  </si>
  <si>
    <t>Previous month (week ending 05 Dec 2020)</t>
  </si>
  <si>
    <t>Previous week (ending 26 Dec 2020)</t>
  </si>
  <si>
    <t>This week (ending 02 Jan 2021)</t>
  </si>
  <si>
    <t>Week ending 14 Mar 2020</t>
  </si>
  <si>
    <t>NA</t>
  </si>
  <si>
    <t>© Commonwealth of Australia 2021</t>
  </si>
  <si>
    <t>Aged under 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</si>
</sst>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C09]d\ mmmm\ yyyy;@"/>
    <numFmt numFmtId="166" formatCode="0.0%"/>
  </numFmts>
  <fonts count="31" x14ac:knownFonts="1">
    <font>
      <sz val="11"/>
      <color theme="1"/>
      <name val="Calibri"/>
      <family val="2"/>
      <scheme val="minor"/>
    </font>
    <font>
      <sz val="11"/>
      <color theme="1"/>
      <name val="Calibri"/>
      <family val="2"/>
      <scheme val="minor"/>
    </font>
    <font>
      <b/>
      <sz val="13"/>
      <color theme="3"/>
      <name val="Calibri"/>
      <family val="2"/>
      <scheme val="minor"/>
    </font>
    <font>
      <sz val="11"/>
      <color rgb="FF3F3F76"/>
      <name val="Calibri"/>
      <family val="2"/>
      <scheme val="minor"/>
    </font>
    <font>
      <sz val="8"/>
      <name val="Arial"/>
      <family val="2"/>
    </font>
    <font>
      <sz val="28"/>
      <color theme="1"/>
      <name val="Calibri"/>
      <family val="2"/>
      <scheme val="minor"/>
    </font>
    <font>
      <sz val="9"/>
      <name val="Arial"/>
      <family val="2"/>
    </font>
    <font>
      <b/>
      <sz val="14"/>
      <name val="Calibri"/>
      <family val="2"/>
      <scheme val="minor"/>
    </font>
    <font>
      <sz val="10"/>
      <name val="Arial"/>
      <family val="2"/>
    </font>
    <font>
      <b/>
      <sz val="12"/>
      <color theme="1"/>
      <name val="Calibri"/>
      <family val="2"/>
      <scheme val="minor"/>
    </font>
    <font>
      <sz val="10"/>
      <color theme="1"/>
      <name val="Calibri"/>
      <family val="2"/>
      <scheme val="minor"/>
    </font>
    <font>
      <b/>
      <sz val="10"/>
      <color theme="1"/>
      <name val="Calibri"/>
      <family val="2"/>
      <scheme val="minor"/>
    </font>
    <font>
      <b/>
      <sz val="12"/>
      <name val="Arial"/>
      <family val="2"/>
    </font>
    <font>
      <b/>
      <sz val="8"/>
      <name val="Arial"/>
      <family val="2"/>
    </font>
    <font>
      <sz val="8"/>
      <color theme="1"/>
      <name val="Calibri"/>
      <family val="2"/>
      <scheme val="minor"/>
    </font>
    <font>
      <u/>
      <sz val="10"/>
      <color indexed="12"/>
      <name val="Arial"/>
      <family val="2"/>
    </font>
    <font>
      <u/>
      <sz val="8"/>
      <color indexed="12"/>
      <name val="Arial"/>
      <family val="2"/>
    </font>
    <font>
      <b/>
      <u/>
      <sz val="12"/>
      <color indexed="12"/>
      <name val="Arial"/>
      <family val="2"/>
    </font>
    <font>
      <sz val="9"/>
      <color theme="1"/>
      <name val="Calibri"/>
      <family val="2"/>
      <scheme val="minor"/>
    </font>
    <font>
      <sz val="10"/>
      <name val="Calibri"/>
      <family val="2"/>
      <scheme val="minor"/>
    </font>
    <font>
      <b/>
      <sz val="9"/>
      <color theme="1"/>
      <name val="Calibri"/>
      <family val="2"/>
      <scheme val="minor"/>
    </font>
    <font>
      <i/>
      <sz val="9"/>
      <color theme="1"/>
      <name val="Calibri"/>
      <family val="2"/>
      <scheme val="minor"/>
    </font>
    <font>
      <i/>
      <sz val="10"/>
      <color theme="1"/>
      <name val="Calibri"/>
      <family val="2"/>
      <scheme val="minor"/>
    </font>
    <font>
      <sz val="11"/>
      <color theme="0"/>
      <name val="Calibri"/>
      <family val="2"/>
      <scheme val="minor"/>
    </font>
    <font>
      <sz val="9"/>
      <color theme="0"/>
      <name val="Calibri"/>
      <family val="2"/>
      <scheme val="minor"/>
    </font>
    <font>
      <b/>
      <sz val="10"/>
      <color theme="0"/>
      <name val="Calibri"/>
      <family val="2"/>
      <scheme val="minor"/>
    </font>
    <font>
      <i/>
      <sz val="9"/>
      <color theme="0"/>
      <name val="Calibri"/>
      <family val="2"/>
      <scheme val="minor"/>
    </font>
    <font>
      <b/>
      <sz val="9"/>
      <color theme="0"/>
      <name val="Calibri"/>
      <family val="2"/>
      <scheme val="minor"/>
    </font>
    <font>
      <b/>
      <sz val="11"/>
      <color theme="1"/>
      <name val="Calibri"/>
      <family val="2"/>
      <scheme val="minor"/>
    </font>
    <font>
      <b/>
      <sz val="8"/>
      <color theme="1"/>
      <name val="Calibri"/>
      <family val="2"/>
      <scheme val="minor"/>
    </font>
    <font>
      <i/>
      <sz val="11"/>
      <color theme="1"/>
      <name val="Calibri"/>
      <family val="2"/>
      <scheme val="minor"/>
    </font>
  </fonts>
  <fills count="5">
    <fill>
      <patternFill patternType="none"/>
    </fill>
    <fill>
      <patternFill patternType="gray125"/>
    </fill>
    <fill>
      <patternFill patternType="solid">
        <fgColor rgb="FFFFCC99"/>
      </patternFill>
    </fill>
    <fill>
      <patternFill patternType="solid">
        <fgColor rgb="FFE6E6E6"/>
        <bgColor indexed="64"/>
      </patternFill>
    </fill>
    <fill>
      <patternFill patternType="solid">
        <fgColor theme="0"/>
        <bgColor indexed="64"/>
      </patternFill>
    </fill>
  </fills>
  <borders count="26">
    <border>
      <left/>
      <right/>
      <top/>
      <bottom/>
      <diagonal/>
    </border>
    <border>
      <left/>
      <right/>
      <top/>
      <bottom style="thick">
        <color theme="4" tint="0.499984740745262"/>
      </bottom>
      <diagonal/>
    </border>
    <border>
      <left style="thin">
        <color rgb="FF7F7F7F"/>
      </left>
      <right style="thin">
        <color rgb="FF7F7F7F"/>
      </right>
      <top style="thin">
        <color rgb="FF7F7F7F"/>
      </top>
      <bottom style="thin">
        <color rgb="FF7F7F7F"/>
      </bottom>
      <diagonal/>
    </border>
    <border>
      <left/>
      <right/>
      <top/>
      <bottom style="thin">
        <color indexed="55"/>
      </bottom>
      <diagonal/>
    </border>
    <border>
      <left style="thin">
        <color indexed="64"/>
      </left>
      <right/>
      <top style="thin">
        <color indexed="64"/>
      </top>
      <bottom/>
      <diagonal/>
    </border>
    <border>
      <left/>
      <right/>
      <top style="thin">
        <color indexed="64"/>
      </top>
      <bottom/>
      <diagonal/>
    </border>
    <border>
      <left/>
      <right style="dashed">
        <color indexed="64"/>
      </right>
      <top style="thin">
        <color indexed="64"/>
      </top>
      <bottom/>
      <diagonal/>
    </border>
    <border>
      <left style="dashed">
        <color indexed="64"/>
      </left>
      <right style="medium">
        <color indexed="64"/>
      </right>
      <top style="thin">
        <color indexed="64"/>
      </top>
      <bottom/>
      <diagonal/>
    </border>
    <border>
      <left style="medium">
        <color indexed="64"/>
      </left>
      <right/>
      <top style="thin">
        <color indexed="64"/>
      </top>
      <bottom/>
      <diagonal/>
    </border>
    <border>
      <left style="thin">
        <color indexed="64"/>
      </left>
      <right/>
      <top/>
      <bottom style="medium">
        <color indexed="64"/>
      </bottom>
      <diagonal/>
    </border>
    <border>
      <left/>
      <right/>
      <top/>
      <bottom style="medium">
        <color indexed="64"/>
      </bottom>
      <diagonal/>
    </border>
    <border>
      <left/>
      <right style="dashed">
        <color indexed="64"/>
      </right>
      <top/>
      <bottom style="medium">
        <color indexed="64"/>
      </bottom>
      <diagonal/>
    </border>
    <border>
      <left style="dashed">
        <color indexed="64"/>
      </left>
      <right style="medium">
        <color indexed="64"/>
      </right>
      <top/>
      <bottom style="medium">
        <color indexed="64"/>
      </bottom>
      <diagonal/>
    </border>
    <border>
      <left style="medium">
        <color indexed="64"/>
      </left>
      <right/>
      <top/>
      <bottom style="medium">
        <color indexed="64"/>
      </bottom>
      <diagonal/>
    </border>
    <border>
      <left style="thin">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s>
  <cellStyleXfs count="6">
    <xf numFmtId="0" fontId="0" fillId="0" borderId="0"/>
    <xf numFmtId="9" fontId="1" fillId="0" borderId="0" applyFont="0" applyFill="0" applyBorder="0" applyAlignment="0" applyProtection="0"/>
    <xf numFmtId="0" fontId="2" fillId="0" borderId="1" applyNumberFormat="0" applyFill="0" applyAlignment="0" applyProtection="0"/>
    <xf numFmtId="0" fontId="3" fillId="2" borderId="2" applyNumberFormat="0" applyAlignment="0" applyProtection="0"/>
    <xf numFmtId="0" fontId="4" fillId="0" borderId="0"/>
    <xf numFmtId="0" fontId="15" fillId="0" borderId="0" applyNumberFormat="0" applyFill="0" applyBorder="0" applyAlignment="0" applyProtection="0">
      <alignment vertical="top"/>
      <protection locked="0"/>
    </xf>
  </cellStyleXfs>
  <cellXfs count="98">
    <xf numFmtId="0" fontId="0" fillId="0" borderId="0" xfId="0"/>
    <xf numFmtId="0" fontId="7" fillId="0" borderId="0" xfId="4" applyFont="1" applyFill="1" applyProtection="1">
      <protection hidden="1"/>
    </xf>
    <xf numFmtId="0" fontId="9" fillId="0" borderId="0" xfId="0" applyFont="1" applyProtection="1">
      <protection hidden="1"/>
    </xf>
    <xf numFmtId="0" fontId="10" fillId="0" borderId="0" xfId="0" applyFont="1" applyFill="1" applyProtection="1">
      <protection hidden="1"/>
    </xf>
    <xf numFmtId="0" fontId="10" fillId="0" borderId="0" xfId="0" applyFont="1" applyFill="1" applyAlignment="1" applyProtection="1">
      <alignment horizontal="right"/>
      <protection hidden="1"/>
    </xf>
    <xf numFmtId="166" fontId="10" fillId="0" borderId="0" xfId="1" applyNumberFormat="1" applyFont="1" applyFill="1" applyAlignment="1" applyProtection="1">
      <alignment horizontal="center"/>
      <protection hidden="1"/>
    </xf>
    <xf numFmtId="0" fontId="11" fillId="0" borderId="0" xfId="0" applyFont="1" applyFill="1" applyProtection="1">
      <protection hidden="1"/>
    </xf>
    <xf numFmtId="3" fontId="10" fillId="0" borderId="0" xfId="0" applyNumberFormat="1" applyFont="1" applyFill="1" applyAlignment="1" applyProtection="1">
      <alignment horizontal="right"/>
      <protection hidden="1"/>
    </xf>
    <xf numFmtId="0" fontId="8" fillId="0" borderId="0" xfId="4" applyFont="1" applyBorder="1" applyAlignment="1">
      <alignment vertical="center"/>
    </xf>
    <xf numFmtId="0" fontId="12" fillId="0" borderId="0" xfId="4" applyFont="1" applyBorder="1" applyAlignment="1">
      <alignment horizontal="left"/>
    </xf>
    <xf numFmtId="0" fontId="13" fillId="0" borderId="0" xfId="4" applyFont="1"/>
    <xf numFmtId="0" fontId="14" fillId="0" borderId="0" xfId="0" applyFont="1"/>
    <xf numFmtId="0" fontId="6" fillId="0" borderId="0" xfId="5" applyFont="1" applyFill="1" applyAlignment="1" applyProtection="1">
      <alignment horizontal="left" wrapText="1"/>
    </xf>
    <xf numFmtId="0" fontId="4" fillId="0" borderId="3" xfId="4" applyBorder="1" applyAlignment="1" applyProtection="1">
      <alignment wrapText="1"/>
      <protection locked="0"/>
    </xf>
    <xf numFmtId="0" fontId="4" fillId="0" borderId="3" xfId="4" applyBorder="1" applyAlignment="1">
      <alignment wrapText="1"/>
    </xf>
    <xf numFmtId="0" fontId="16" fillId="0" borderId="0" xfId="5" applyFont="1" applyAlignment="1" applyProtection="1"/>
    <xf numFmtId="0" fontId="12" fillId="0" borderId="0" xfId="5" applyFont="1" applyAlignment="1" applyProtection="1"/>
    <xf numFmtId="0" fontId="15" fillId="0" borderId="0" xfId="5" applyAlignment="1" applyProtection="1"/>
    <xf numFmtId="0" fontId="4" fillId="0" borderId="0" xfId="4" applyFont="1" applyBorder="1" applyAlignment="1">
      <alignment horizontal="left"/>
    </xf>
    <xf numFmtId="0" fontId="12" fillId="0" borderId="0" xfId="4" applyFont="1"/>
    <xf numFmtId="0" fontId="4" fillId="0" borderId="0" xfId="4"/>
    <xf numFmtId="0" fontId="15" fillId="0" borderId="0" xfId="5" applyAlignment="1" applyProtection="1">
      <alignment horizontal="center"/>
    </xf>
    <xf numFmtId="0" fontId="1" fillId="0" borderId="0" xfId="0" applyFont="1"/>
    <xf numFmtId="0" fontId="1" fillId="0" borderId="0" xfId="0" applyFont="1" applyFill="1" applyProtection="1">
      <protection hidden="1"/>
    </xf>
    <xf numFmtId="0" fontId="19" fillId="0" borderId="0" xfId="4" applyFont="1" applyBorder="1" applyAlignment="1" applyProtection="1">
      <alignment vertical="center"/>
      <protection hidden="1"/>
    </xf>
    <xf numFmtId="14" fontId="1" fillId="0" borderId="0" xfId="0" applyNumberFormat="1" applyFont="1" applyFill="1" applyProtection="1">
      <protection hidden="1"/>
    </xf>
    <xf numFmtId="2" fontId="1" fillId="0" borderId="0" xfId="0" applyNumberFormat="1" applyFont="1" applyFill="1" applyProtection="1">
      <protection hidden="1"/>
    </xf>
    <xf numFmtId="0" fontId="1" fillId="0" borderId="0" xfId="0" applyFont="1" applyProtection="1">
      <protection hidden="1"/>
    </xf>
    <xf numFmtId="0" fontId="20" fillId="0" borderId="0" xfId="0" applyFont="1" applyFill="1" applyProtection="1">
      <protection hidden="1"/>
    </xf>
    <xf numFmtId="166" fontId="1" fillId="0" borderId="0" xfId="1" applyNumberFormat="1" applyFont="1" applyFill="1" applyProtection="1">
      <protection hidden="1"/>
    </xf>
    <xf numFmtId="0" fontId="1" fillId="0" borderId="0" xfId="0" applyFont="1" applyFill="1" applyAlignment="1" applyProtection="1">
      <alignment horizontal="left" vertical="center" indent="1"/>
      <protection hidden="1"/>
    </xf>
    <xf numFmtId="166" fontId="18" fillId="0" borderId="0" xfId="1" applyNumberFormat="1" applyFont="1" applyFill="1" applyBorder="1" applyAlignment="1" applyProtection="1">
      <alignment horizontal="center"/>
      <protection hidden="1"/>
    </xf>
    <xf numFmtId="0" fontId="20" fillId="0" borderId="0" xfId="0" applyFont="1" applyFill="1" applyAlignment="1" applyProtection="1">
      <protection hidden="1"/>
    </xf>
    <xf numFmtId="0" fontId="20" fillId="0" borderId="0" xfId="0" applyFont="1" applyAlignment="1" applyProtection="1">
      <protection hidden="1"/>
    </xf>
    <xf numFmtId="0" fontId="10" fillId="0" borderId="0" xfId="0" applyFont="1" applyAlignment="1">
      <alignment vertical="center"/>
    </xf>
    <xf numFmtId="0" fontId="24" fillId="0" borderId="0" xfId="4" applyFont="1" applyFill="1" applyBorder="1" applyAlignment="1">
      <alignment horizontal="left" vertical="center"/>
    </xf>
    <xf numFmtId="0" fontId="25" fillId="0" borderId="0" xfId="2" applyFont="1" applyFill="1" applyBorder="1" applyAlignment="1" applyProtection="1">
      <alignment horizontal="center"/>
      <protection hidden="1"/>
    </xf>
    <xf numFmtId="0" fontId="24" fillId="0" borderId="0" xfId="0" applyFont="1" applyFill="1" applyBorder="1" applyProtection="1">
      <protection hidden="1"/>
    </xf>
    <xf numFmtId="14" fontId="24" fillId="0" borderId="0" xfId="3" applyNumberFormat="1" applyFont="1" applyFill="1" applyBorder="1" applyAlignment="1" applyProtection="1">
      <alignment horizontal="center"/>
      <protection hidden="1"/>
    </xf>
    <xf numFmtId="0" fontId="24" fillId="0" borderId="0" xfId="0" applyFont="1" applyFill="1" applyBorder="1" applyAlignment="1" applyProtection="1">
      <alignment horizontal="center"/>
      <protection hidden="1"/>
    </xf>
    <xf numFmtId="165" fontId="24" fillId="0" borderId="0" xfId="1" applyNumberFormat="1" applyFont="1" applyFill="1" applyBorder="1" applyAlignment="1" applyProtection="1">
      <alignment horizontal="center"/>
      <protection hidden="1"/>
    </xf>
    <xf numFmtId="0" fontId="24" fillId="0" borderId="0" xfId="0" applyFont="1" applyFill="1" applyBorder="1" applyAlignment="1" applyProtection="1">
      <protection hidden="1"/>
    </xf>
    <xf numFmtId="166" fontId="24" fillId="0" borderId="0" xfId="1" applyNumberFormat="1" applyFont="1" applyFill="1" applyBorder="1" applyAlignment="1" applyProtection="1">
      <alignment horizontal="center"/>
      <protection hidden="1"/>
    </xf>
    <xf numFmtId="164" fontId="24" fillId="0" borderId="0" xfId="1" applyNumberFormat="1" applyFont="1" applyFill="1" applyBorder="1" applyAlignment="1" applyProtection="1">
      <alignment horizontal="center"/>
      <protection hidden="1"/>
    </xf>
    <xf numFmtId="0" fontId="26" fillId="0" borderId="0" xfId="0" applyFont="1" applyFill="1" applyBorder="1" applyAlignment="1" applyProtection="1">
      <alignment horizontal="center"/>
      <protection hidden="1"/>
    </xf>
    <xf numFmtId="0" fontId="24" fillId="0" borderId="0" xfId="0" applyFont="1" applyFill="1" applyBorder="1"/>
    <xf numFmtId="0" fontId="24" fillId="0" borderId="0" xfId="0" applyFont="1" applyFill="1" applyBorder="1" applyAlignment="1" applyProtection="1">
      <alignment horizontal="center" vertical="center" wrapText="1"/>
      <protection hidden="1"/>
    </xf>
    <xf numFmtId="0" fontId="27" fillId="0" borderId="0" xfId="0" applyFont="1" applyFill="1" applyBorder="1" applyAlignment="1" applyProtection="1">
      <protection hidden="1"/>
    </xf>
    <xf numFmtId="16" fontId="24" fillId="0" borderId="0" xfId="3" applyNumberFormat="1" applyFont="1" applyFill="1" applyBorder="1" applyAlignment="1">
      <alignment horizontal="center"/>
    </xf>
    <xf numFmtId="1" fontId="24" fillId="0" borderId="0" xfId="1" applyNumberFormat="1" applyFont="1" applyFill="1" applyBorder="1" applyAlignment="1" applyProtection="1">
      <alignment horizontal="center"/>
      <protection hidden="1"/>
    </xf>
    <xf numFmtId="9" fontId="24" fillId="0" borderId="0" xfId="1" applyFont="1" applyFill="1" applyBorder="1" applyAlignment="1" applyProtection="1">
      <alignment horizontal="center"/>
      <protection hidden="1"/>
    </xf>
    <xf numFmtId="0" fontId="23" fillId="0" borderId="0" xfId="0" applyFont="1" applyFill="1" applyBorder="1"/>
    <xf numFmtId="0" fontId="5" fillId="0" borderId="0" xfId="4" applyFont="1" applyFill="1" applyAlignment="1">
      <alignment horizontal="left" vertical="center"/>
    </xf>
    <xf numFmtId="0" fontId="28" fillId="0" borderId="0" xfId="0" applyFont="1" applyFill="1" applyBorder="1" applyAlignment="1">
      <alignment horizontal="center"/>
    </xf>
    <xf numFmtId="0" fontId="29" fillId="0" borderId="0" xfId="0" applyFont="1" applyFill="1" applyBorder="1" applyAlignment="1" applyProtection="1">
      <alignment horizontal="center" vertical="center" wrapText="1"/>
      <protection hidden="1"/>
    </xf>
    <xf numFmtId="0" fontId="30" fillId="0" borderId="0" xfId="0" applyFont="1" applyFill="1" applyBorder="1" applyAlignment="1" applyProtection="1">
      <alignment horizontal="center"/>
      <protection hidden="1"/>
    </xf>
    <xf numFmtId="0" fontId="10" fillId="0" borderId="0" xfId="0" applyFont="1" applyFill="1" applyBorder="1" applyAlignment="1" applyProtection="1">
      <alignment vertical="center" wrapText="1"/>
      <protection hidden="1"/>
    </xf>
    <xf numFmtId="0" fontId="18" fillId="0" borderId="0" xfId="0" applyFont="1"/>
    <xf numFmtId="166" fontId="24" fillId="0" borderId="0" xfId="1" applyNumberFormat="1" applyFont="1" applyFill="1" applyBorder="1" applyAlignment="1" applyProtection="1">
      <alignment horizontal="right"/>
      <protection hidden="1"/>
    </xf>
    <xf numFmtId="0" fontId="1" fillId="0" borderId="16" xfId="0" applyFont="1" applyBorder="1"/>
    <xf numFmtId="0" fontId="1" fillId="0" borderId="21" xfId="0" applyFont="1" applyBorder="1"/>
    <xf numFmtId="0" fontId="20" fillId="0" borderId="21" xfId="0" applyFont="1" applyBorder="1" applyProtection="1">
      <protection hidden="1"/>
    </xf>
    <xf numFmtId="166" fontId="18" fillId="0" borderId="24" xfId="1" applyNumberFormat="1" applyFont="1" applyFill="1" applyBorder="1" applyAlignment="1" applyProtection="1">
      <alignment horizontal="center"/>
      <protection hidden="1"/>
    </xf>
    <xf numFmtId="0" fontId="18" fillId="0" borderId="21" xfId="0" applyFont="1" applyBorder="1" applyAlignment="1" applyProtection="1">
      <alignment horizontal="left" indent="1"/>
      <protection hidden="1"/>
    </xf>
    <xf numFmtId="0" fontId="18" fillId="0" borderId="21" xfId="0" applyFont="1" applyFill="1" applyBorder="1" applyAlignment="1" applyProtection="1">
      <alignment horizontal="left" indent="1"/>
      <protection hidden="1"/>
    </xf>
    <xf numFmtId="0" fontId="18" fillId="0" borderId="22" xfId="0" applyFont="1" applyBorder="1" applyAlignment="1" applyProtection="1">
      <alignment horizontal="left" indent="1"/>
      <protection hidden="1"/>
    </xf>
    <xf numFmtId="166" fontId="18" fillId="0" borderId="10" xfId="1" applyNumberFormat="1" applyFont="1" applyFill="1" applyBorder="1" applyAlignment="1" applyProtection="1">
      <alignment horizontal="center"/>
      <protection hidden="1"/>
    </xf>
    <xf numFmtId="166" fontId="18" fillId="0" borderId="25" xfId="1" applyNumberFormat="1" applyFont="1" applyFill="1" applyBorder="1" applyAlignment="1" applyProtection="1">
      <alignment horizontal="center"/>
      <protection hidden="1"/>
    </xf>
    <xf numFmtId="14" fontId="24" fillId="0" borderId="0" xfId="1" applyNumberFormat="1" applyFont="1" applyFill="1" applyBorder="1" applyAlignment="1" applyProtection="1">
      <alignment horizontal="center"/>
      <protection hidden="1"/>
    </xf>
    <xf numFmtId="0" fontId="24" fillId="0" borderId="0" xfId="0" applyFont="1" applyFill="1" applyBorder="1" applyAlignment="1">
      <alignment horizontal="center"/>
    </xf>
    <xf numFmtId="2" fontId="24" fillId="0" borderId="0" xfId="1" applyNumberFormat="1" applyFont="1" applyFill="1" applyBorder="1" applyAlignment="1" applyProtection="1">
      <alignment horizontal="center"/>
      <protection hidden="1"/>
    </xf>
    <xf numFmtId="0" fontId="24" fillId="0" borderId="0" xfId="0" applyFont="1" applyFill="1" applyBorder="1" applyAlignment="1"/>
    <xf numFmtId="166" fontId="24" fillId="0" borderId="0" xfId="1" applyNumberFormat="1" applyFont="1" applyFill="1" applyBorder="1" applyAlignment="1" applyProtection="1">
      <protection hidden="1"/>
    </xf>
    <xf numFmtId="0" fontId="5" fillId="3" borderId="0" xfId="4" applyFont="1" applyFill="1" applyAlignment="1">
      <alignment horizontal="left" vertical="center"/>
    </xf>
    <xf numFmtId="0" fontId="6" fillId="0" borderId="0" xfId="4" applyFont="1" applyAlignment="1">
      <alignment vertical="center" wrapText="1"/>
    </xf>
    <xf numFmtId="0" fontId="16" fillId="0" borderId="0" xfId="5" applyFont="1" applyAlignment="1" applyProtection="1"/>
    <xf numFmtId="0" fontId="21" fillId="0" borderId="15" xfId="0" applyFont="1" applyFill="1" applyBorder="1" applyAlignment="1" applyProtection="1">
      <alignment horizontal="left" wrapText="1"/>
      <protection hidden="1"/>
    </xf>
    <xf numFmtId="0" fontId="14" fillId="4" borderId="6" xfId="0" applyFont="1" applyFill="1" applyBorder="1" applyAlignment="1" applyProtection="1">
      <alignment horizontal="center" vertical="center" wrapText="1"/>
      <protection hidden="1"/>
    </xf>
    <xf numFmtId="0" fontId="14" fillId="4" borderId="11" xfId="0" applyFont="1" applyFill="1" applyBorder="1" applyAlignment="1" applyProtection="1">
      <alignment horizontal="center" vertical="center" wrapText="1"/>
      <protection hidden="1"/>
    </xf>
    <xf numFmtId="0" fontId="14" fillId="4" borderId="7" xfId="0" applyFont="1" applyFill="1" applyBorder="1" applyAlignment="1" applyProtection="1">
      <alignment horizontal="center" vertical="center" wrapText="1"/>
      <protection hidden="1"/>
    </xf>
    <xf numFmtId="0" fontId="14" fillId="4" borderId="12" xfId="0" applyFont="1" applyFill="1" applyBorder="1" applyAlignment="1" applyProtection="1">
      <alignment horizontal="center" vertical="center" wrapText="1"/>
      <protection hidden="1"/>
    </xf>
    <xf numFmtId="0" fontId="22" fillId="0" borderId="14" xfId="0" applyFont="1" applyFill="1" applyBorder="1" applyAlignment="1" applyProtection="1">
      <alignment horizontal="center"/>
      <protection hidden="1"/>
    </xf>
    <xf numFmtId="0" fontId="22" fillId="0" borderId="15" xfId="0" applyFont="1" applyFill="1" applyBorder="1" applyAlignment="1" applyProtection="1">
      <alignment horizontal="center"/>
      <protection hidden="1"/>
    </xf>
    <xf numFmtId="0" fontId="22" fillId="0" borderId="23" xfId="0" applyFont="1" applyFill="1" applyBorder="1" applyAlignment="1" applyProtection="1">
      <alignment horizontal="center"/>
      <protection hidden="1"/>
    </xf>
    <xf numFmtId="0" fontId="22" fillId="0" borderId="0" xfId="0" applyFont="1" applyFill="1" applyBorder="1" applyAlignment="1" applyProtection="1">
      <alignment horizontal="center"/>
      <protection hidden="1"/>
    </xf>
    <xf numFmtId="0" fontId="22" fillId="0" borderId="24" xfId="0" applyFont="1" applyFill="1" applyBorder="1" applyAlignment="1" applyProtection="1">
      <alignment horizontal="center"/>
      <protection hidden="1"/>
    </xf>
    <xf numFmtId="0" fontId="11" fillId="0" borderId="17" xfId="0" applyFont="1" applyBorder="1" applyAlignment="1">
      <alignment horizontal="center" vertical="center"/>
    </xf>
    <xf numFmtId="0" fontId="11" fillId="0" borderId="18" xfId="0" applyFont="1" applyBorder="1" applyAlignment="1">
      <alignment horizontal="center" vertical="center"/>
    </xf>
    <xf numFmtId="0" fontId="11" fillId="0" borderId="19" xfId="0" applyFont="1" applyBorder="1" applyAlignment="1">
      <alignment horizontal="center" vertical="center"/>
    </xf>
    <xf numFmtId="0" fontId="11" fillId="0" borderId="20" xfId="0" applyFont="1" applyBorder="1" applyAlignment="1">
      <alignment horizontal="center" vertical="center"/>
    </xf>
    <xf numFmtId="0" fontId="21" fillId="0" borderId="21" xfId="0" applyFont="1" applyBorder="1" applyAlignment="1">
      <alignment horizontal="center"/>
    </xf>
    <xf numFmtId="0" fontId="21" fillId="0" borderId="22" xfId="0" applyFont="1" applyBorder="1" applyAlignment="1">
      <alignment horizontal="center"/>
    </xf>
    <xf numFmtId="0" fontId="14" fillId="4" borderId="4" xfId="0" applyFont="1" applyFill="1" applyBorder="1" applyAlignment="1" applyProtection="1">
      <alignment horizontal="center" vertical="center" wrapText="1"/>
      <protection hidden="1"/>
    </xf>
    <xf numFmtId="0" fontId="14" fillId="4" borderId="9" xfId="0" applyFont="1" applyFill="1" applyBorder="1" applyAlignment="1" applyProtection="1">
      <alignment horizontal="center" vertical="center" wrapText="1"/>
      <protection hidden="1"/>
    </xf>
    <xf numFmtId="0" fontId="14" fillId="4" borderId="5" xfId="0" applyFont="1" applyFill="1" applyBorder="1" applyAlignment="1" applyProtection="1">
      <alignment horizontal="center" vertical="center" wrapText="1"/>
      <protection hidden="1"/>
    </xf>
    <xf numFmtId="0" fontId="14" fillId="4" borderId="10" xfId="0" applyFont="1" applyFill="1" applyBorder="1" applyAlignment="1" applyProtection="1">
      <alignment horizontal="center" vertical="center" wrapText="1"/>
      <protection hidden="1"/>
    </xf>
    <xf numFmtId="0" fontId="14" fillId="4" borderId="8" xfId="0" applyFont="1" applyFill="1" applyBorder="1" applyAlignment="1" applyProtection="1">
      <alignment horizontal="center" vertical="center" wrapText="1"/>
      <protection hidden="1"/>
    </xf>
    <xf numFmtId="0" fontId="14" fillId="4" borderId="13" xfId="0" applyFont="1" applyFill="1" applyBorder="1" applyAlignment="1" applyProtection="1">
      <alignment horizontal="center" vertical="center" wrapText="1"/>
      <protection hidden="1"/>
    </xf>
  </cellXfs>
  <cellStyles count="6">
    <cellStyle name="Heading 2" xfId="2" builtinId="17"/>
    <cellStyle name="Hyperlink" xfId="5" builtinId="8"/>
    <cellStyle name="Input" xfId="3" builtinId="20"/>
    <cellStyle name="Normal" xfId="0" builtinId="0"/>
    <cellStyle name="Normal 2" xfId="4" xr:uid="{00000000-0005-0000-0000-00000400000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3" Type="http://schemas.openxmlformats.org/officeDocument/2006/relationships/chartUserShapes" Target="../drawings/drawing5.xml"/><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376492926789099"/>
          <c:y val="8.4117807728778624E-2"/>
          <c:w val="0.85382587099787943"/>
          <c:h val="0.43811448802544539"/>
        </c:manualLayout>
      </c:layout>
      <c:barChart>
        <c:barDir val="col"/>
        <c:grouping val="clustered"/>
        <c:varyColors val="0"/>
        <c:ser>
          <c:idx val="2"/>
          <c:order val="0"/>
          <c:tx>
            <c:strRef>
              <c:f>'National Spotlight'!$K$8</c:f>
              <c:strCache>
                <c:ptCount val="1"/>
                <c:pt idx="0">
                  <c:v>Week ending 14 Mar 2020</c:v>
                </c:pt>
              </c:strCache>
            </c:strRef>
          </c:tx>
          <c:spPr>
            <a:solidFill>
              <a:schemeClr val="accent3"/>
            </a:solidFill>
            <a:ln>
              <a:noFill/>
            </a:ln>
            <a:effectLst/>
          </c:spPr>
          <c:invertIfNegative val="0"/>
          <c:cat>
            <c:strRef>
              <c:f>'National Spotlight'!$K$163:$K$181</c:f>
              <c:strCache>
                <c:ptCount val="19"/>
                <c:pt idx="0">
                  <c:v>Agriculture, forestry and fishing</c:v>
                </c:pt>
                <c:pt idx="1">
                  <c:v>Mining</c:v>
                </c:pt>
                <c:pt idx="2">
                  <c:v>Manufacturing</c:v>
                </c:pt>
                <c:pt idx="3">
                  <c:v>Electricity, gas, water and waste services</c:v>
                </c:pt>
                <c:pt idx="4">
                  <c:v>Construction</c:v>
                </c:pt>
                <c:pt idx="5">
                  <c:v>Wholesale trade</c:v>
                </c:pt>
                <c:pt idx="6">
                  <c:v>Retail trade</c:v>
                </c:pt>
                <c:pt idx="7">
                  <c:v>Accommodation and food services</c:v>
                </c:pt>
                <c:pt idx="8">
                  <c:v>Transport, postal and warehousing</c:v>
                </c:pt>
                <c:pt idx="9">
                  <c:v>Information media and telecommunications</c:v>
                </c:pt>
                <c:pt idx="10">
                  <c:v>Financial and insurance services</c:v>
                </c:pt>
                <c:pt idx="11">
                  <c:v>Rental, hiring and real estate services</c:v>
                </c:pt>
                <c:pt idx="12">
                  <c:v>Professional, scientific and technical services</c:v>
                </c:pt>
                <c:pt idx="13">
                  <c:v>Administrative and support services</c:v>
                </c:pt>
                <c:pt idx="14">
                  <c:v>Public administration and safety</c:v>
                </c:pt>
                <c:pt idx="15">
                  <c:v>Education and training</c:v>
                </c:pt>
                <c:pt idx="16">
                  <c:v>Health care and social assistance</c:v>
                </c:pt>
                <c:pt idx="17">
                  <c:v>Arts and recreation services</c:v>
                </c:pt>
                <c:pt idx="18">
                  <c:v>Other services</c:v>
                </c:pt>
              </c:strCache>
            </c:strRef>
          </c:cat>
          <c:val>
            <c:numRef>
              <c:f>'National Spotlight'!$L$143:$L$161</c:f>
              <c:numCache>
                <c:formatCode>0.0%</c:formatCode>
                <c:ptCount val="19"/>
                <c:pt idx="0">
                  <c:v>1.32E-2</c:v>
                </c:pt>
                <c:pt idx="1">
                  <c:v>1.6799999999999999E-2</c:v>
                </c:pt>
                <c:pt idx="2">
                  <c:v>6.83E-2</c:v>
                </c:pt>
                <c:pt idx="3">
                  <c:v>1.01E-2</c:v>
                </c:pt>
                <c:pt idx="4">
                  <c:v>6.6400000000000001E-2</c:v>
                </c:pt>
                <c:pt idx="5">
                  <c:v>4.5900000000000003E-2</c:v>
                </c:pt>
                <c:pt idx="6">
                  <c:v>0.10100000000000001</c:v>
                </c:pt>
                <c:pt idx="7">
                  <c:v>7.1300000000000002E-2</c:v>
                </c:pt>
                <c:pt idx="8">
                  <c:v>4.1099999999999998E-2</c:v>
                </c:pt>
                <c:pt idx="9">
                  <c:v>1.43E-2</c:v>
                </c:pt>
                <c:pt idx="10">
                  <c:v>3.95E-2</c:v>
                </c:pt>
                <c:pt idx="11">
                  <c:v>2.1499999999999998E-2</c:v>
                </c:pt>
                <c:pt idx="12">
                  <c:v>8.3500000000000005E-2</c:v>
                </c:pt>
                <c:pt idx="13">
                  <c:v>6.7900000000000002E-2</c:v>
                </c:pt>
                <c:pt idx="14">
                  <c:v>6.1100000000000002E-2</c:v>
                </c:pt>
                <c:pt idx="15">
                  <c:v>8.1299999999999997E-2</c:v>
                </c:pt>
                <c:pt idx="16">
                  <c:v>0.1419</c:v>
                </c:pt>
                <c:pt idx="17">
                  <c:v>1.6400000000000001E-2</c:v>
                </c:pt>
                <c:pt idx="18">
                  <c:v>3.4500000000000003E-2</c:v>
                </c:pt>
              </c:numCache>
            </c:numRef>
          </c:val>
          <c:extLst>
            <c:ext xmlns:c16="http://schemas.microsoft.com/office/drawing/2014/chart" uri="{C3380CC4-5D6E-409C-BE32-E72D297353CC}">
              <c16:uniqueId val="{00000000-5F02-476A-9EE7-017437552B04}"/>
            </c:ext>
          </c:extLst>
        </c:ser>
        <c:ser>
          <c:idx val="0"/>
          <c:order val="1"/>
          <c:tx>
            <c:strRef>
              <c:f>'National Spotlight'!$K$7</c:f>
              <c:strCache>
                <c:ptCount val="1"/>
                <c:pt idx="0">
                  <c:v>This week (ending 02 Jan 2021)</c:v>
                </c:pt>
              </c:strCache>
            </c:strRef>
          </c:tx>
          <c:spPr>
            <a:solidFill>
              <a:srgbClr val="993366"/>
            </a:solidFill>
            <a:ln>
              <a:noFill/>
            </a:ln>
            <a:effectLst/>
          </c:spPr>
          <c:invertIfNegative val="0"/>
          <c:cat>
            <c:strRef>
              <c:f>'National Spotlight'!$K$163:$K$181</c:f>
              <c:strCache>
                <c:ptCount val="19"/>
                <c:pt idx="0">
                  <c:v>Agriculture, forestry and fishing</c:v>
                </c:pt>
                <c:pt idx="1">
                  <c:v>Mining</c:v>
                </c:pt>
                <c:pt idx="2">
                  <c:v>Manufacturing</c:v>
                </c:pt>
                <c:pt idx="3">
                  <c:v>Electricity, gas, water and waste services</c:v>
                </c:pt>
                <c:pt idx="4">
                  <c:v>Construction</c:v>
                </c:pt>
                <c:pt idx="5">
                  <c:v>Wholesale trade</c:v>
                </c:pt>
                <c:pt idx="6">
                  <c:v>Retail trade</c:v>
                </c:pt>
                <c:pt idx="7">
                  <c:v>Accommodation and food services</c:v>
                </c:pt>
                <c:pt idx="8">
                  <c:v>Transport, postal and warehousing</c:v>
                </c:pt>
                <c:pt idx="9">
                  <c:v>Information media and telecommunications</c:v>
                </c:pt>
                <c:pt idx="10">
                  <c:v>Financial and insurance services</c:v>
                </c:pt>
                <c:pt idx="11">
                  <c:v>Rental, hiring and real estate services</c:v>
                </c:pt>
                <c:pt idx="12">
                  <c:v>Professional, scientific and technical services</c:v>
                </c:pt>
                <c:pt idx="13">
                  <c:v>Administrative and support services</c:v>
                </c:pt>
                <c:pt idx="14">
                  <c:v>Public administration and safety</c:v>
                </c:pt>
                <c:pt idx="15">
                  <c:v>Education and training</c:v>
                </c:pt>
                <c:pt idx="16">
                  <c:v>Health care and social assistance</c:v>
                </c:pt>
                <c:pt idx="17">
                  <c:v>Arts and recreation services</c:v>
                </c:pt>
                <c:pt idx="18">
                  <c:v>Other services</c:v>
                </c:pt>
              </c:strCache>
            </c:strRef>
          </c:cat>
          <c:val>
            <c:numRef>
              <c:f>'National Spotlight'!$L$163:$L$181</c:f>
              <c:numCache>
                <c:formatCode>0.0%</c:formatCode>
                <c:ptCount val="19"/>
                <c:pt idx="0">
                  <c:v>1.24E-2</c:v>
                </c:pt>
                <c:pt idx="1">
                  <c:v>1.6899999999999998E-2</c:v>
                </c:pt>
                <c:pt idx="2">
                  <c:v>6.4500000000000002E-2</c:v>
                </c:pt>
                <c:pt idx="3">
                  <c:v>1.09E-2</c:v>
                </c:pt>
                <c:pt idx="4">
                  <c:v>5.8099999999999999E-2</c:v>
                </c:pt>
                <c:pt idx="5">
                  <c:v>4.5600000000000002E-2</c:v>
                </c:pt>
                <c:pt idx="6">
                  <c:v>0.1082</c:v>
                </c:pt>
                <c:pt idx="7">
                  <c:v>6.2700000000000006E-2</c:v>
                </c:pt>
                <c:pt idx="8">
                  <c:v>4.0099999999999997E-2</c:v>
                </c:pt>
                <c:pt idx="9">
                  <c:v>1.2800000000000001E-2</c:v>
                </c:pt>
                <c:pt idx="10">
                  <c:v>4.2900000000000001E-2</c:v>
                </c:pt>
                <c:pt idx="11">
                  <c:v>2.0799999999999999E-2</c:v>
                </c:pt>
                <c:pt idx="12">
                  <c:v>8.09E-2</c:v>
                </c:pt>
                <c:pt idx="13">
                  <c:v>6.5199999999999994E-2</c:v>
                </c:pt>
                <c:pt idx="14">
                  <c:v>6.7199999999999996E-2</c:v>
                </c:pt>
                <c:pt idx="15">
                  <c:v>7.9699999999999993E-2</c:v>
                </c:pt>
                <c:pt idx="16">
                  <c:v>0.15010000000000001</c:v>
                </c:pt>
                <c:pt idx="17">
                  <c:v>1.5800000000000002E-2</c:v>
                </c:pt>
                <c:pt idx="18">
                  <c:v>3.2899999999999999E-2</c:v>
                </c:pt>
              </c:numCache>
            </c:numRef>
          </c:val>
          <c:extLst>
            <c:ext xmlns:c16="http://schemas.microsoft.com/office/drawing/2014/chart" uri="{C3380CC4-5D6E-409C-BE32-E72D297353CC}">
              <c16:uniqueId val="{00000001-5F02-476A-9EE7-017437552B04}"/>
            </c:ext>
          </c:extLst>
        </c:ser>
        <c:dLbls>
          <c:showLegendKey val="0"/>
          <c:showVal val="0"/>
          <c:showCatName val="0"/>
          <c:showSerName val="0"/>
          <c:showPercent val="0"/>
          <c:showBubbleSize val="0"/>
        </c:dLbls>
        <c:gapWidth val="150"/>
        <c:axId val="229771904"/>
        <c:axId val="229773696"/>
      </c:barChart>
      <c:catAx>
        <c:axId val="229771904"/>
        <c:scaling>
          <c:orientation val="minMax"/>
        </c:scaling>
        <c:delete val="0"/>
        <c:axPos val="b"/>
        <c:numFmt formatCode="General" sourceLinked="0"/>
        <c:majorTickMark val="none"/>
        <c:minorTickMark val="none"/>
        <c:tickLblPos val="nextTo"/>
        <c:spPr>
          <a:noFill/>
          <a:ln w="6350" cap="flat" cmpd="sng" algn="ctr">
            <a:solidFill>
              <a:schemeClr val="tx1"/>
            </a:solidFill>
            <a:prstDash val="solid"/>
            <a:round/>
          </a:ln>
          <a:effectLst/>
        </c:spPr>
        <c:txPr>
          <a:bodyPr rot="-2400000" spcFirstLastPara="1" vertOverflow="ellipsis" wrap="square" anchor="ctr" anchorCtr="1"/>
          <a:lstStyle/>
          <a:p>
            <a:pPr>
              <a:defRPr sz="900" b="0" i="0" u="none" strike="noStrike" kern="1200" baseline="0">
                <a:solidFill>
                  <a:schemeClr val="tx1"/>
                </a:solidFill>
                <a:latin typeface="+mn-lt"/>
                <a:ea typeface="+mn-ea"/>
                <a:cs typeface="Arial" panose="020B0604020202020204" pitchFamily="34" charset="0"/>
              </a:defRPr>
            </a:pPr>
            <a:endParaRPr lang="en-US"/>
          </a:p>
        </c:txPr>
        <c:crossAx val="229773696"/>
        <c:crosses val="autoZero"/>
        <c:auto val="1"/>
        <c:lblAlgn val="ctr"/>
        <c:lblOffset val="100"/>
        <c:noMultiLvlLbl val="0"/>
      </c:catAx>
      <c:valAx>
        <c:axId val="229773696"/>
        <c:scaling>
          <c:orientation val="minMax"/>
        </c:scaling>
        <c:delete val="0"/>
        <c:axPos val="l"/>
        <c:majorGridlines>
          <c:spPr>
            <a:ln w="6350" cap="flat" cmpd="sng" algn="ctr">
              <a:solidFill>
                <a:schemeClr val="bg2"/>
              </a:solidFill>
              <a:prstDash val="solid"/>
              <a:round/>
            </a:ln>
            <a:effectLst/>
          </c:spPr>
        </c:majorGridlines>
        <c:numFmt formatCode="0.0%" sourceLinked="0"/>
        <c:majorTickMark val="none"/>
        <c:minorTickMark val="none"/>
        <c:tickLblPos val="nextTo"/>
        <c:spPr>
          <a:noFill/>
          <a:ln w="6350" cap="flat" cmpd="sng" algn="ctr">
            <a:noFill/>
            <a:prstDash val="solid"/>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Arial" panose="020B0604020202020204" pitchFamily="34" charset="0"/>
              </a:defRPr>
            </a:pPr>
            <a:endParaRPr lang="en-US"/>
          </a:p>
        </c:txPr>
        <c:crossAx val="229771904"/>
        <c:crosses val="autoZero"/>
        <c:crossBetween val="between"/>
      </c:valAx>
      <c:spPr>
        <a:solidFill>
          <a:schemeClr val="bg1"/>
        </a:solidFill>
        <a:ln>
          <a:noFill/>
        </a:ln>
        <a:effectLst/>
      </c:spPr>
    </c:plotArea>
    <c:legend>
      <c:legendPos val="t"/>
      <c:overlay val="0"/>
      <c:spPr>
        <a:noFill/>
        <a:ln>
          <a:noFill/>
        </a:ln>
        <a:effectLst/>
      </c:spPr>
      <c:txPr>
        <a:bodyPr rot="0" spcFirstLastPara="1" vertOverflow="ellipsis" vert="horz" wrap="square" anchor="ctr" anchorCtr="1"/>
        <a:lstStyle/>
        <a:p>
          <a:pPr>
            <a:defRPr sz="8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6350" cap="flat" cmpd="sng" algn="ctr">
      <a:solidFill>
        <a:schemeClr val="bg2"/>
      </a:solidFill>
      <a:prstDash val="solid"/>
      <a:round/>
    </a:ln>
    <a:effectLst/>
  </c:spPr>
  <c:txPr>
    <a:bodyPr/>
    <a:lstStyle/>
    <a:p>
      <a:pPr>
        <a:defRPr sz="800">
          <a:latin typeface="Arial" panose="020B0604020202020204" pitchFamily="34" charset="0"/>
          <a:cs typeface="Arial" panose="020B0604020202020204" pitchFamily="34" charset="0"/>
        </a:defRPr>
      </a:pPr>
      <a:endParaRPr lang="en-US"/>
    </a:p>
  </c:txPr>
  <c:printSettings>
    <c:headerFooter>
      <c:oddFooter>&amp;L*Previous week: week ending xx March 2020. Previous month: week ending xx March 2020. Previous quarter: week ending xx March 2020.
**The week ending 12 March represents the week Australia had 100 cases of Covid-19 and is indexed to 100.</c:oddFooter>
    </c:headerFooter>
    <c:pageMargins b="0.75" l="0.7" r="0.7" t="0.75" header="0.3" footer="0.3"/>
    <c:pageSetup orientation="portrait"/>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824513214917908E-2"/>
          <c:y val="0.2350864831729591"/>
          <c:w val="0.90306367960684486"/>
          <c:h val="0.55899881148805675"/>
        </c:manualLayout>
      </c:layout>
      <c:barChart>
        <c:barDir val="col"/>
        <c:grouping val="clustered"/>
        <c:varyColors val="0"/>
        <c:ser>
          <c:idx val="0"/>
          <c:order val="0"/>
          <c:tx>
            <c:strRef>
              <c:f>'National Spotlight'!$K$4</c:f>
              <c:strCache>
                <c:ptCount val="1"/>
                <c:pt idx="0">
                  <c:v>Previous month (week ending 05 Dec 2020)</c:v>
                </c:pt>
              </c:strCache>
            </c:strRef>
          </c:tx>
          <c:spPr>
            <a:solidFill>
              <a:srgbClr val="336699"/>
            </a:solidFill>
            <a:ln>
              <a:noFill/>
            </a:ln>
            <a:effectLst/>
          </c:spPr>
          <c:invertIfNegative val="0"/>
          <c:cat>
            <c:strRef>
              <c:f>'National Spotlight'!$K$42:$K$47</c:f>
              <c:strCache>
                <c:ptCount val="6"/>
                <c:pt idx="0">
                  <c:v>Aged 20-29</c:v>
                </c:pt>
                <c:pt idx="1">
                  <c:v>Aged 30-39</c:v>
                </c:pt>
                <c:pt idx="2">
                  <c:v>Aged 40-49</c:v>
                </c:pt>
                <c:pt idx="3">
                  <c:v>Aged 50-59</c:v>
                </c:pt>
                <c:pt idx="4">
                  <c:v>Aged 60-69</c:v>
                </c:pt>
                <c:pt idx="5">
                  <c:v>Aged 70+</c:v>
                </c:pt>
              </c:strCache>
            </c:strRef>
          </c:cat>
          <c:val>
            <c:numRef>
              <c:f>'National Spotlight'!$L$24:$L$29</c:f>
              <c:numCache>
                <c:formatCode>0.0</c:formatCode>
                <c:ptCount val="6"/>
                <c:pt idx="0">
                  <c:v>100.04</c:v>
                </c:pt>
                <c:pt idx="1">
                  <c:v>98.16</c:v>
                </c:pt>
                <c:pt idx="2">
                  <c:v>98.49</c:v>
                </c:pt>
                <c:pt idx="3">
                  <c:v>98.26</c:v>
                </c:pt>
                <c:pt idx="4">
                  <c:v>94.15</c:v>
                </c:pt>
                <c:pt idx="5">
                  <c:v>90.45</c:v>
                </c:pt>
              </c:numCache>
            </c:numRef>
          </c:val>
          <c:extLst>
            <c:ext xmlns:c16="http://schemas.microsoft.com/office/drawing/2014/chart" uri="{C3380CC4-5D6E-409C-BE32-E72D297353CC}">
              <c16:uniqueId val="{00000000-0F43-4BCC-B3CB-F651E000EFA4}"/>
            </c:ext>
          </c:extLst>
        </c:ser>
        <c:ser>
          <c:idx val="1"/>
          <c:order val="1"/>
          <c:tx>
            <c:strRef>
              <c:f>'National Spotlight'!$K$6</c:f>
              <c:strCache>
                <c:ptCount val="1"/>
                <c:pt idx="0">
                  <c:v>Previous week (ending 26 Dec 2020)</c:v>
                </c:pt>
              </c:strCache>
            </c:strRef>
          </c:tx>
          <c:spPr>
            <a:solidFill>
              <a:schemeClr val="accent2"/>
            </a:solidFill>
            <a:ln>
              <a:noFill/>
            </a:ln>
            <a:effectLst/>
          </c:spPr>
          <c:invertIfNegative val="0"/>
          <c:cat>
            <c:strRef>
              <c:f>'National Spotlight'!$K$42:$K$47</c:f>
              <c:strCache>
                <c:ptCount val="6"/>
                <c:pt idx="0">
                  <c:v>Aged 20-29</c:v>
                </c:pt>
                <c:pt idx="1">
                  <c:v>Aged 30-39</c:v>
                </c:pt>
                <c:pt idx="2">
                  <c:v>Aged 40-49</c:v>
                </c:pt>
                <c:pt idx="3">
                  <c:v>Aged 50-59</c:v>
                </c:pt>
                <c:pt idx="4">
                  <c:v>Aged 60-69</c:v>
                </c:pt>
                <c:pt idx="5">
                  <c:v>Aged 70+</c:v>
                </c:pt>
              </c:strCache>
            </c:strRef>
          </c:cat>
          <c:val>
            <c:numRef>
              <c:f>'National Spotlight'!$L$33:$L$38</c:f>
              <c:numCache>
                <c:formatCode>0.0</c:formatCode>
                <c:ptCount val="6"/>
                <c:pt idx="0">
                  <c:v>94.69</c:v>
                </c:pt>
                <c:pt idx="1">
                  <c:v>94.23</c:v>
                </c:pt>
                <c:pt idx="2">
                  <c:v>94.93</c:v>
                </c:pt>
                <c:pt idx="3">
                  <c:v>94.65</c:v>
                </c:pt>
                <c:pt idx="4">
                  <c:v>89.82</c:v>
                </c:pt>
                <c:pt idx="5">
                  <c:v>85.07</c:v>
                </c:pt>
              </c:numCache>
            </c:numRef>
          </c:val>
          <c:extLst>
            <c:ext xmlns:c16="http://schemas.microsoft.com/office/drawing/2014/chart" uri="{C3380CC4-5D6E-409C-BE32-E72D297353CC}">
              <c16:uniqueId val="{00000001-0F43-4BCC-B3CB-F651E000EFA4}"/>
            </c:ext>
          </c:extLst>
        </c:ser>
        <c:ser>
          <c:idx val="2"/>
          <c:order val="2"/>
          <c:tx>
            <c:strRef>
              <c:f>'National Spotlight'!$K$7</c:f>
              <c:strCache>
                <c:ptCount val="1"/>
                <c:pt idx="0">
                  <c:v>This week (ending 02 Jan 2021)</c:v>
                </c:pt>
              </c:strCache>
            </c:strRef>
          </c:tx>
          <c:spPr>
            <a:solidFill>
              <a:srgbClr val="993366"/>
            </a:solidFill>
            <a:ln>
              <a:noFill/>
            </a:ln>
            <a:effectLst/>
          </c:spPr>
          <c:invertIfNegative val="0"/>
          <c:cat>
            <c:strRef>
              <c:f>'National Spotlight'!$K$42:$K$47</c:f>
              <c:strCache>
                <c:ptCount val="6"/>
                <c:pt idx="0">
                  <c:v>Aged 20-29</c:v>
                </c:pt>
                <c:pt idx="1">
                  <c:v>Aged 30-39</c:v>
                </c:pt>
                <c:pt idx="2">
                  <c:v>Aged 40-49</c:v>
                </c:pt>
                <c:pt idx="3">
                  <c:v>Aged 50-59</c:v>
                </c:pt>
                <c:pt idx="4">
                  <c:v>Aged 60-69</c:v>
                </c:pt>
                <c:pt idx="5">
                  <c:v>Aged 70+</c:v>
                </c:pt>
              </c:strCache>
            </c:strRef>
          </c:cat>
          <c:val>
            <c:numRef>
              <c:f>'National Spotlight'!$L$42:$L$47</c:f>
              <c:numCache>
                <c:formatCode>0.0</c:formatCode>
                <c:ptCount val="6"/>
                <c:pt idx="0">
                  <c:v>91.34</c:v>
                </c:pt>
                <c:pt idx="1">
                  <c:v>91.89</c:v>
                </c:pt>
                <c:pt idx="2">
                  <c:v>92.93</c:v>
                </c:pt>
                <c:pt idx="3">
                  <c:v>92.7</c:v>
                </c:pt>
                <c:pt idx="4">
                  <c:v>87.3</c:v>
                </c:pt>
                <c:pt idx="5">
                  <c:v>80.72</c:v>
                </c:pt>
              </c:numCache>
            </c:numRef>
          </c:val>
          <c:extLst>
            <c:ext xmlns:c16="http://schemas.microsoft.com/office/drawing/2014/chart" uri="{C3380CC4-5D6E-409C-BE32-E72D297353CC}">
              <c16:uniqueId val="{00000002-0F43-4BCC-B3CB-F651E000EFA4}"/>
            </c:ext>
          </c:extLst>
        </c:ser>
        <c:dLbls>
          <c:showLegendKey val="0"/>
          <c:showVal val="0"/>
          <c:showCatName val="0"/>
          <c:showSerName val="0"/>
          <c:showPercent val="0"/>
          <c:showBubbleSize val="0"/>
        </c:dLbls>
        <c:gapWidth val="219"/>
        <c:overlap val="-27"/>
        <c:axId val="229819136"/>
        <c:axId val="229820672"/>
      </c:barChart>
      <c:catAx>
        <c:axId val="229819136"/>
        <c:scaling>
          <c:orientation val="minMax"/>
        </c:scaling>
        <c:delete val="0"/>
        <c:axPos val="b"/>
        <c:numFmt formatCode="General" sourceLinked="1"/>
        <c:majorTickMark val="none"/>
        <c:minorTickMark val="none"/>
        <c:tickLblPos val="low"/>
        <c:spPr>
          <a:noFill/>
          <a:ln w="6350" cap="flat" cmpd="sng" algn="ctr">
            <a:solidFill>
              <a:schemeClr val="tx1"/>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20672"/>
        <c:crosses val="autoZero"/>
        <c:auto val="1"/>
        <c:lblAlgn val="ctr"/>
        <c:lblOffset val="0"/>
        <c:noMultiLvlLbl val="0"/>
      </c:catAx>
      <c:valAx>
        <c:axId val="229820672"/>
        <c:scaling>
          <c:orientation val="minMax"/>
          <c:max val="105"/>
          <c:min val="75"/>
        </c:scaling>
        <c:delete val="0"/>
        <c:axPos val="l"/>
        <c:majorGridlines>
          <c:spPr>
            <a:ln w="6350" cap="flat" cmpd="sng" algn="ctr">
              <a:solidFill>
                <a:schemeClr val="bg2"/>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19136"/>
        <c:crosses val="autoZero"/>
        <c:crossBetween val="between"/>
      </c:valAx>
      <c:spPr>
        <a:noFill/>
        <a:ln w="25400">
          <a:noFill/>
        </a:ln>
        <a:effectLst/>
      </c:spPr>
    </c:plotArea>
    <c:legend>
      <c:legendPos val="t"/>
      <c:legendEntry>
        <c:idx val="0"/>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egendEntry>
        <c:idx val="1"/>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bg2"/>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824513214917908E-2"/>
          <c:y val="0.2350864831729591"/>
          <c:w val="0.90306367960684486"/>
          <c:h val="0.55899881148805675"/>
        </c:manualLayout>
      </c:layout>
      <c:barChart>
        <c:barDir val="col"/>
        <c:grouping val="clustered"/>
        <c:varyColors val="0"/>
        <c:ser>
          <c:idx val="2"/>
          <c:order val="0"/>
          <c:tx>
            <c:strRef>
              <c:f>'National Spotlight'!$K$8</c:f>
              <c:strCache>
                <c:ptCount val="1"/>
                <c:pt idx="0">
                  <c:v>Week ending 14 Mar 2020</c:v>
                </c:pt>
              </c:strCache>
            </c:strRef>
          </c:tx>
          <c:spPr>
            <a:solidFill>
              <a:schemeClr val="accent3"/>
            </a:solidFill>
            <a:ln>
              <a:noFill/>
            </a:ln>
            <a:effectLst/>
          </c:spPr>
          <c:invertIfNegative val="0"/>
          <c:cat>
            <c:strRef>
              <c:f>'National Spotlight'!$K$71:$K$77</c:f>
              <c:strCache>
                <c:ptCount val="6"/>
                <c:pt idx="0">
                  <c:v>Aged 20-29</c:v>
                </c:pt>
                <c:pt idx="1">
                  <c:v>Aged 30-39</c:v>
                </c:pt>
                <c:pt idx="2">
                  <c:v>Aged 40-49</c:v>
                </c:pt>
                <c:pt idx="3">
                  <c:v>Aged 50-59</c:v>
                </c:pt>
                <c:pt idx="4">
                  <c:v>Aged 60-69</c:v>
                </c:pt>
                <c:pt idx="5">
                  <c:v>Aged 70+</c:v>
                </c:pt>
              </c:strCache>
            </c:strRef>
          </c:cat>
          <c:val>
            <c:numRef>
              <c:f>'National Spotlight'!$L$82:$L$87</c:f>
              <c:numCache>
                <c:formatCode>0.0</c:formatCode>
                <c:ptCount val="6"/>
                <c:pt idx="0">
                  <c:v>1000.57</c:v>
                </c:pt>
                <c:pt idx="1">
                  <c:v>1596.64</c:v>
                </c:pt>
                <c:pt idx="2">
                  <c:v>1865.73</c:v>
                </c:pt>
                <c:pt idx="3">
                  <c:v>1773.92</c:v>
                </c:pt>
                <c:pt idx="4">
                  <c:v>1483.12</c:v>
                </c:pt>
                <c:pt idx="5">
                  <c:v>1033.21</c:v>
                </c:pt>
              </c:numCache>
            </c:numRef>
          </c:val>
          <c:extLst>
            <c:ext xmlns:c16="http://schemas.microsoft.com/office/drawing/2014/chart" uri="{C3380CC4-5D6E-409C-BE32-E72D297353CC}">
              <c16:uniqueId val="{00000000-E573-4662-8DB5-E6E1791483C5}"/>
            </c:ext>
          </c:extLst>
        </c:ser>
        <c:ser>
          <c:idx val="0"/>
          <c:order val="1"/>
          <c:tx>
            <c:strRef>
              <c:f>'National Spotlight'!$K$7</c:f>
              <c:strCache>
                <c:ptCount val="1"/>
                <c:pt idx="0">
                  <c:v>This week (ending 02 Jan 2021)</c:v>
                </c:pt>
              </c:strCache>
            </c:strRef>
          </c:tx>
          <c:spPr>
            <a:solidFill>
              <a:srgbClr val="993366"/>
            </a:solidFill>
            <a:ln>
              <a:noFill/>
            </a:ln>
            <a:effectLst/>
          </c:spPr>
          <c:invertIfNegative val="0"/>
          <c:cat>
            <c:strRef>
              <c:f>'National Spotlight'!$K$71:$K$77</c:f>
              <c:strCache>
                <c:ptCount val="6"/>
                <c:pt idx="0">
                  <c:v>Aged 20-29</c:v>
                </c:pt>
                <c:pt idx="1">
                  <c:v>Aged 30-39</c:v>
                </c:pt>
                <c:pt idx="2">
                  <c:v>Aged 40-49</c:v>
                </c:pt>
                <c:pt idx="3">
                  <c:v>Aged 50-59</c:v>
                </c:pt>
                <c:pt idx="4">
                  <c:v>Aged 60-69</c:v>
                </c:pt>
                <c:pt idx="5">
                  <c:v>Aged 70+</c:v>
                </c:pt>
              </c:strCache>
            </c:strRef>
          </c:cat>
          <c:val>
            <c:numRef>
              <c:f>'National Spotlight'!$L$91:$L$96</c:f>
              <c:numCache>
                <c:formatCode>0.0</c:formatCode>
                <c:ptCount val="6"/>
                <c:pt idx="0">
                  <c:v>1090.1600000000001</c:v>
                </c:pt>
                <c:pt idx="1">
                  <c:v>1601.08</c:v>
                </c:pt>
                <c:pt idx="2">
                  <c:v>1808.27</c:v>
                </c:pt>
                <c:pt idx="3">
                  <c:v>1721.69</c:v>
                </c:pt>
                <c:pt idx="4">
                  <c:v>1470.94</c:v>
                </c:pt>
                <c:pt idx="5">
                  <c:v>1058.8</c:v>
                </c:pt>
              </c:numCache>
            </c:numRef>
          </c:val>
          <c:extLst>
            <c:ext xmlns:c16="http://schemas.microsoft.com/office/drawing/2014/chart" uri="{C3380CC4-5D6E-409C-BE32-E72D297353CC}">
              <c16:uniqueId val="{00000001-E573-4662-8DB5-E6E1791483C5}"/>
            </c:ext>
          </c:extLst>
        </c:ser>
        <c:dLbls>
          <c:showLegendKey val="0"/>
          <c:showVal val="0"/>
          <c:showCatName val="0"/>
          <c:showSerName val="0"/>
          <c:showPercent val="0"/>
          <c:showBubbleSize val="0"/>
        </c:dLbls>
        <c:gapWidth val="219"/>
        <c:overlap val="-27"/>
        <c:axId val="229819136"/>
        <c:axId val="229820672"/>
      </c:barChart>
      <c:catAx>
        <c:axId val="229819136"/>
        <c:scaling>
          <c:orientation val="minMax"/>
        </c:scaling>
        <c:delete val="0"/>
        <c:axPos val="b"/>
        <c:numFmt formatCode="General" sourceLinked="1"/>
        <c:majorTickMark val="none"/>
        <c:minorTickMark val="none"/>
        <c:tickLblPos val="low"/>
        <c:spPr>
          <a:noFill/>
          <a:ln w="6350" cap="flat" cmpd="sng" algn="ctr">
            <a:solidFill>
              <a:schemeClr val="tx1"/>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20672"/>
        <c:crosses val="autoZero"/>
        <c:auto val="1"/>
        <c:lblAlgn val="ctr"/>
        <c:lblOffset val="0"/>
        <c:noMultiLvlLbl val="0"/>
      </c:catAx>
      <c:valAx>
        <c:axId val="229820672"/>
        <c:scaling>
          <c:orientation val="minMax"/>
        </c:scaling>
        <c:delete val="0"/>
        <c:axPos val="l"/>
        <c:majorGridlines>
          <c:spPr>
            <a:ln w="6350" cap="flat" cmpd="sng" algn="ctr">
              <a:solidFill>
                <a:schemeClr val="bg2"/>
              </a:solidFill>
              <a:round/>
            </a:ln>
            <a:effectLst/>
          </c:spPr>
        </c:majorGridlines>
        <c:numFmt formatCode="&quot;$&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19136"/>
        <c:crosses val="autoZero"/>
        <c:crossBetween val="between"/>
      </c:valAx>
      <c:spPr>
        <a:noFill/>
        <a:ln>
          <a:noFill/>
        </a:ln>
        <a:effectLst/>
      </c:spPr>
    </c:plotArea>
    <c:legend>
      <c:legendPos val="t"/>
      <c:legendEntry>
        <c:idx val="1"/>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bg2"/>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490951560756328"/>
          <c:y val="8.6979233640333664E-2"/>
          <c:w val="0.85382587099787943"/>
          <c:h val="0.43811448802544539"/>
        </c:manualLayout>
      </c:layout>
      <c:barChart>
        <c:barDir val="col"/>
        <c:grouping val="clustered"/>
        <c:varyColors val="0"/>
        <c:ser>
          <c:idx val="2"/>
          <c:order val="0"/>
          <c:tx>
            <c:strRef>
              <c:f>'National Spotlight'!$K$8</c:f>
              <c:strCache>
                <c:ptCount val="1"/>
                <c:pt idx="0">
                  <c:v>Week ending 14 Mar 2020</c:v>
                </c:pt>
              </c:strCache>
            </c:strRef>
          </c:tx>
          <c:spPr>
            <a:solidFill>
              <a:schemeClr val="accent3"/>
            </a:solidFill>
            <a:ln>
              <a:noFill/>
            </a:ln>
            <a:effectLst/>
          </c:spPr>
          <c:invertIfNegative val="0"/>
          <c:cat>
            <c:strRef>
              <c:f>'National Spotlight'!$K$163:$K$181</c:f>
              <c:strCache>
                <c:ptCount val="19"/>
                <c:pt idx="0">
                  <c:v>Agriculture, forestry and fishing</c:v>
                </c:pt>
                <c:pt idx="1">
                  <c:v>Mining</c:v>
                </c:pt>
                <c:pt idx="2">
                  <c:v>Manufacturing</c:v>
                </c:pt>
                <c:pt idx="3">
                  <c:v>Electricity, gas, water and waste services</c:v>
                </c:pt>
                <c:pt idx="4">
                  <c:v>Construction</c:v>
                </c:pt>
                <c:pt idx="5">
                  <c:v>Wholesale trade</c:v>
                </c:pt>
                <c:pt idx="6">
                  <c:v>Retail trade</c:v>
                </c:pt>
                <c:pt idx="7">
                  <c:v>Accommodation and food services</c:v>
                </c:pt>
                <c:pt idx="8">
                  <c:v>Transport, postal and warehousing</c:v>
                </c:pt>
                <c:pt idx="9">
                  <c:v>Information media and telecommunications</c:v>
                </c:pt>
                <c:pt idx="10">
                  <c:v>Financial and insurance services</c:v>
                </c:pt>
                <c:pt idx="11">
                  <c:v>Rental, hiring and real estate services</c:v>
                </c:pt>
                <c:pt idx="12">
                  <c:v>Professional, scientific and technical services</c:v>
                </c:pt>
                <c:pt idx="13">
                  <c:v>Administrative and support services</c:v>
                </c:pt>
                <c:pt idx="14">
                  <c:v>Public administration and safety</c:v>
                </c:pt>
                <c:pt idx="15">
                  <c:v>Education and training</c:v>
                </c:pt>
                <c:pt idx="16">
                  <c:v>Health care and social assistance</c:v>
                </c:pt>
                <c:pt idx="17">
                  <c:v>Arts and recreation services</c:v>
                </c:pt>
                <c:pt idx="18">
                  <c:v>Other services</c:v>
                </c:pt>
              </c:strCache>
            </c:strRef>
          </c:cat>
          <c:val>
            <c:numRef>
              <c:f>'National Spotlight'!$L$101:$L$119</c:f>
              <c:numCache>
                <c:formatCode>0</c:formatCode>
                <c:ptCount val="19"/>
                <c:pt idx="0">
                  <c:v>1082.81</c:v>
                </c:pt>
                <c:pt idx="1">
                  <c:v>3629.56</c:v>
                </c:pt>
                <c:pt idx="2">
                  <c:v>1639.97</c:v>
                </c:pt>
                <c:pt idx="3">
                  <c:v>2145.04</c:v>
                </c:pt>
                <c:pt idx="4">
                  <c:v>1732.87</c:v>
                </c:pt>
                <c:pt idx="5">
                  <c:v>1769.03</c:v>
                </c:pt>
                <c:pt idx="6">
                  <c:v>913.31</c:v>
                </c:pt>
                <c:pt idx="7">
                  <c:v>672.84</c:v>
                </c:pt>
                <c:pt idx="8">
                  <c:v>1662.5</c:v>
                </c:pt>
                <c:pt idx="9">
                  <c:v>1935.89</c:v>
                </c:pt>
                <c:pt idx="10">
                  <c:v>2269.52</c:v>
                </c:pt>
                <c:pt idx="11">
                  <c:v>1454.7</c:v>
                </c:pt>
                <c:pt idx="12">
                  <c:v>1903.57</c:v>
                </c:pt>
                <c:pt idx="13">
                  <c:v>1328.12</c:v>
                </c:pt>
                <c:pt idx="14">
                  <c:v>1721.42</c:v>
                </c:pt>
                <c:pt idx="15">
                  <c:v>1328.63</c:v>
                </c:pt>
                <c:pt idx="16">
                  <c:v>1285.23</c:v>
                </c:pt>
                <c:pt idx="17">
                  <c:v>960.62</c:v>
                </c:pt>
                <c:pt idx="18">
                  <c:v>1132.68</c:v>
                </c:pt>
              </c:numCache>
            </c:numRef>
          </c:val>
          <c:extLst>
            <c:ext xmlns:c16="http://schemas.microsoft.com/office/drawing/2014/chart" uri="{C3380CC4-5D6E-409C-BE32-E72D297353CC}">
              <c16:uniqueId val="{00000000-6830-4526-82DF-9A44F474C00D}"/>
            </c:ext>
          </c:extLst>
        </c:ser>
        <c:ser>
          <c:idx val="0"/>
          <c:order val="1"/>
          <c:tx>
            <c:strRef>
              <c:f>'National Spotlight'!$K$7</c:f>
              <c:strCache>
                <c:ptCount val="1"/>
                <c:pt idx="0">
                  <c:v>This week (ending 02 Jan 2021)</c:v>
                </c:pt>
              </c:strCache>
            </c:strRef>
          </c:tx>
          <c:spPr>
            <a:solidFill>
              <a:srgbClr val="993366"/>
            </a:solidFill>
            <a:ln>
              <a:noFill/>
            </a:ln>
            <a:effectLst/>
          </c:spPr>
          <c:invertIfNegative val="0"/>
          <c:cat>
            <c:strRef>
              <c:f>'National Spotlight'!$K$163:$K$181</c:f>
              <c:strCache>
                <c:ptCount val="19"/>
                <c:pt idx="0">
                  <c:v>Agriculture, forestry and fishing</c:v>
                </c:pt>
                <c:pt idx="1">
                  <c:v>Mining</c:v>
                </c:pt>
                <c:pt idx="2">
                  <c:v>Manufacturing</c:v>
                </c:pt>
                <c:pt idx="3">
                  <c:v>Electricity, gas, water and waste services</c:v>
                </c:pt>
                <c:pt idx="4">
                  <c:v>Construction</c:v>
                </c:pt>
                <c:pt idx="5">
                  <c:v>Wholesale trade</c:v>
                </c:pt>
                <c:pt idx="6">
                  <c:v>Retail trade</c:v>
                </c:pt>
                <c:pt idx="7">
                  <c:v>Accommodation and food services</c:v>
                </c:pt>
                <c:pt idx="8">
                  <c:v>Transport, postal and warehousing</c:v>
                </c:pt>
                <c:pt idx="9">
                  <c:v>Information media and telecommunications</c:v>
                </c:pt>
                <c:pt idx="10">
                  <c:v>Financial and insurance services</c:v>
                </c:pt>
                <c:pt idx="11">
                  <c:v>Rental, hiring and real estate services</c:v>
                </c:pt>
                <c:pt idx="12">
                  <c:v>Professional, scientific and technical services</c:v>
                </c:pt>
                <c:pt idx="13">
                  <c:v>Administrative and support services</c:v>
                </c:pt>
                <c:pt idx="14">
                  <c:v>Public administration and safety</c:v>
                </c:pt>
                <c:pt idx="15">
                  <c:v>Education and training</c:v>
                </c:pt>
                <c:pt idx="16">
                  <c:v>Health care and social assistance</c:v>
                </c:pt>
                <c:pt idx="17">
                  <c:v>Arts and recreation services</c:v>
                </c:pt>
                <c:pt idx="18">
                  <c:v>Other services</c:v>
                </c:pt>
              </c:strCache>
            </c:strRef>
          </c:cat>
          <c:val>
            <c:numRef>
              <c:f>'National Spotlight'!$L$121:$L$139</c:f>
              <c:numCache>
                <c:formatCode>0</c:formatCode>
                <c:ptCount val="19"/>
                <c:pt idx="0">
                  <c:v>1127.57</c:v>
                </c:pt>
                <c:pt idx="1">
                  <c:v>2938.05</c:v>
                </c:pt>
                <c:pt idx="2">
                  <c:v>1636.59</c:v>
                </c:pt>
                <c:pt idx="3">
                  <c:v>2148.86</c:v>
                </c:pt>
                <c:pt idx="4">
                  <c:v>1687.04</c:v>
                </c:pt>
                <c:pt idx="5">
                  <c:v>1680.71</c:v>
                </c:pt>
                <c:pt idx="6">
                  <c:v>946.03</c:v>
                </c:pt>
                <c:pt idx="7">
                  <c:v>763.14</c:v>
                </c:pt>
                <c:pt idx="8">
                  <c:v>1619.18</c:v>
                </c:pt>
                <c:pt idx="9">
                  <c:v>1982.47</c:v>
                </c:pt>
                <c:pt idx="10">
                  <c:v>2044.56</c:v>
                </c:pt>
                <c:pt idx="11">
                  <c:v>1478.72</c:v>
                </c:pt>
                <c:pt idx="12">
                  <c:v>1930.56</c:v>
                </c:pt>
                <c:pt idx="13">
                  <c:v>1249.3900000000001</c:v>
                </c:pt>
                <c:pt idx="14">
                  <c:v>1683.18</c:v>
                </c:pt>
                <c:pt idx="15">
                  <c:v>1417.27</c:v>
                </c:pt>
                <c:pt idx="16">
                  <c:v>1349.01</c:v>
                </c:pt>
                <c:pt idx="17">
                  <c:v>1021.78</c:v>
                </c:pt>
                <c:pt idx="18">
                  <c:v>1219.1099999999999</c:v>
                </c:pt>
              </c:numCache>
            </c:numRef>
          </c:val>
          <c:extLst>
            <c:ext xmlns:c16="http://schemas.microsoft.com/office/drawing/2014/chart" uri="{C3380CC4-5D6E-409C-BE32-E72D297353CC}">
              <c16:uniqueId val="{00000001-6830-4526-82DF-9A44F474C00D}"/>
            </c:ext>
          </c:extLst>
        </c:ser>
        <c:dLbls>
          <c:showLegendKey val="0"/>
          <c:showVal val="0"/>
          <c:showCatName val="0"/>
          <c:showSerName val="0"/>
          <c:showPercent val="0"/>
          <c:showBubbleSize val="0"/>
        </c:dLbls>
        <c:gapWidth val="150"/>
        <c:axId val="229771904"/>
        <c:axId val="229773696"/>
      </c:barChart>
      <c:catAx>
        <c:axId val="229771904"/>
        <c:scaling>
          <c:orientation val="minMax"/>
        </c:scaling>
        <c:delete val="0"/>
        <c:axPos val="b"/>
        <c:numFmt formatCode="General" sourceLinked="0"/>
        <c:majorTickMark val="none"/>
        <c:minorTickMark val="none"/>
        <c:tickLblPos val="nextTo"/>
        <c:spPr>
          <a:noFill/>
          <a:ln w="6350" cap="flat" cmpd="sng" algn="ctr">
            <a:solidFill>
              <a:schemeClr val="tx1"/>
            </a:solidFill>
            <a:prstDash val="solid"/>
            <a:round/>
          </a:ln>
          <a:effectLst/>
        </c:spPr>
        <c:txPr>
          <a:bodyPr rot="-2400000" spcFirstLastPara="1" vertOverflow="ellipsis" wrap="square" anchor="ctr" anchorCtr="1"/>
          <a:lstStyle/>
          <a:p>
            <a:pPr>
              <a:defRPr sz="900" b="0" i="0" u="none" strike="noStrike" kern="1200" baseline="0">
                <a:solidFill>
                  <a:schemeClr val="tx1"/>
                </a:solidFill>
                <a:latin typeface="+mn-lt"/>
                <a:ea typeface="+mn-ea"/>
                <a:cs typeface="Arial" panose="020B0604020202020204" pitchFamily="34" charset="0"/>
              </a:defRPr>
            </a:pPr>
            <a:endParaRPr lang="en-US"/>
          </a:p>
        </c:txPr>
        <c:crossAx val="229773696"/>
        <c:crosses val="autoZero"/>
        <c:auto val="1"/>
        <c:lblAlgn val="ctr"/>
        <c:lblOffset val="100"/>
        <c:noMultiLvlLbl val="0"/>
      </c:catAx>
      <c:valAx>
        <c:axId val="229773696"/>
        <c:scaling>
          <c:orientation val="minMax"/>
        </c:scaling>
        <c:delete val="0"/>
        <c:axPos val="l"/>
        <c:majorGridlines>
          <c:spPr>
            <a:ln w="6350" cap="flat" cmpd="sng" algn="ctr">
              <a:solidFill>
                <a:schemeClr val="bg2"/>
              </a:solidFill>
              <a:prstDash val="solid"/>
              <a:round/>
            </a:ln>
            <a:effectLst/>
          </c:spPr>
        </c:majorGridlines>
        <c:numFmt formatCode="&quot;$&quot;#,##0" sourceLinked="0"/>
        <c:majorTickMark val="none"/>
        <c:minorTickMark val="none"/>
        <c:tickLblPos val="nextTo"/>
        <c:spPr>
          <a:noFill/>
          <a:ln w="6350" cap="flat" cmpd="sng" algn="ctr">
            <a:noFill/>
            <a:prstDash val="solid"/>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Arial" panose="020B0604020202020204" pitchFamily="34" charset="0"/>
              </a:defRPr>
            </a:pPr>
            <a:endParaRPr lang="en-US"/>
          </a:p>
        </c:txPr>
        <c:crossAx val="229771904"/>
        <c:crosses val="autoZero"/>
        <c:crossBetween val="between"/>
      </c:valAx>
      <c:spPr>
        <a:solidFill>
          <a:schemeClr val="bg1"/>
        </a:solidFill>
        <a:ln>
          <a:noFill/>
        </a:ln>
        <a:effectLst/>
      </c:spPr>
    </c:plotArea>
    <c:legend>
      <c:legendPos val="t"/>
      <c:overlay val="0"/>
      <c:spPr>
        <a:noFill/>
        <a:ln>
          <a:noFill/>
        </a:ln>
        <a:effectLst/>
      </c:spPr>
      <c:txPr>
        <a:bodyPr rot="0" spcFirstLastPara="1" vertOverflow="ellipsis" vert="horz" wrap="square" anchor="ctr" anchorCtr="1"/>
        <a:lstStyle/>
        <a:p>
          <a:pPr>
            <a:defRPr sz="8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6350" cap="flat" cmpd="sng" algn="ctr">
      <a:solidFill>
        <a:schemeClr val="bg2"/>
      </a:solidFill>
      <a:prstDash val="solid"/>
      <a:round/>
    </a:ln>
    <a:effectLst/>
  </c:spPr>
  <c:txPr>
    <a:bodyPr/>
    <a:lstStyle/>
    <a:p>
      <a:pPr>
        <a:defRPr sz="800">
          <a:latin typeface="Arial" panose="020B0604020202020204" pitchFamily="34" charset="0"/>
          <a:cs typeface="Arial" panose="020B0604020202020204" pitchFamily="34" charset="0"/>
        </a:defRPr>
      </a:pPr>
      <a:endParaRPr lang="en-US"/>
    </a:p>
  </c:txPr>
  <c:printSettings>
    <c:headerFooter/>
    <c:pageMargins b="0.75" l="0.7" r="0.7" t="0.75" header="0.3" footer="0.3"/>
    <c:pageSetup orientation="portrait"/>
  </c:printSettings>
  <c:userShapes r:id="rId3"/>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824513214917908E-2"/>
          <c:y val="0.2350864831729591"/>
          <c:w val="0.90306367960684486"/>
          <c:h val="0.55899881148805675"/>
        </c:manualLayout>
      </c:layout>
      <c:barChart>
        <c:barDir val="col"/>
        <c:grouping val="clustered"/>
        <c:varyColors val="0"/>
        <c:ser>
          <c:idx val="0"/>
          <c:order val="0"/>
          <c:tx>
            <c:strRef>
              <c:f>'National Spotlight'!$K$4</c:f>
              <c:strCache>
                <c:ptCount val="1"/>
                <c:pt idx="0">
                  <c:v>Previous month (week ending 05 Dec 2020)</c:v>
                </c:pt>
              </c:strCache>
            </c:strRef>
          </c:tx>
          <c:spPr>
            <a:solidFill>
              <a:schemeClr val="accent1"/>
            </a:solidFill>
            <a:ln>
              <a:noFill/>
            </a:ln>
            <a:effectLst/>
          </c:spPr>
          <c:invertIfNegative val="0"/>
          <c:cat>
            <c:strRef>
              <c:f>'National Spotlight'!$K$62:$K$67</c:f>
              <c:strCache>
                <c:ptCount val="6"/>
                <c:pt idx="0">
                  <c:v>Aged 20-29</c:v>
                </c:pt>
                <c:pt idx="1">
                  <c:v>Aged 30-39</c:v>
                </c:pt>
                <c:pt idx="2">
                  <c:v>Aged 40-49</c:v>
                </c:pt>
                <c:pt idx="3">
                  <c:v>Aged 50-59</c:v>
                </c:pt>
                <c:pt idx="4">
                  <c:v>Aged 60-69</c:v>
                </c:pt>
                <c:pt idx="5">
                  <c:v>Aged 70+</c:v>
                </c:pt>
              </c:strCache>
            </c:strRef>
          </c:cat>
          <c:val>
            <c:numRef>
              <c:f>'National Spotlight'!$L$53:$L$58</c:f>
              <c:numCache>
                <c:formatCode>0.0</c:formatCode>
                <c:ptCount val="6"/>
                <c:pt idx="0">
                  <c:v>100.85</c:v>
                </c:pt>
                <c:pt idx="1">
                  <c:v>100.09</c:v>
                </c:pt>
                <c:pt idx="2">
                  <c:v>100.84</c:v>
                </c:pt>
                <c:pt idx="3">
                  <c:v>99.54</c:v>
                </c:pt>
                <c:pt idx="4">
                  <c:v>94.58</c:v>
                </c:pt>
                <c:pt idx="5">
                  <c:v>90.53</c:v>
                </c:pt>
              </c:numCache>
            </c:numRef>
          </c:val>
          <c:extLst>
            <c:ext xmlns:c16="http://schemas.microsoft.com/office/drawing/2014/chart" uri="{C3380CC4-5D6E-409C-BE32-E72D297353CC}">
              <c16:uniqueId val="{00000000-5EE2-4909-A154-CF904B47356C}"/>
            </c:ext>
          </c:extLst>
        </c:ser>
        <c:ser>
          <c:idx val="1"/>
          <c:order val="1"/>
          <c:tx>
            <c:strRef>
              <c:f>'National Spotlight'!$K$6</c:f>
              <c:strCache>
                <c:ptCount val="1"/>
                <c:pt idx="0">
                  <c:v>Previous week (ending 26 Dec 2020)</c:v>
                </c:pt>
              </c:strCache>
            </c:strRef>
          </c:tx>
          <c:spPr>
            <a:solidFill>
              <a:schemeClr val="accent2"/>
            </a:solidFill>
            <a:ln>
              <a:noFill/>
            </a:ln>
            <a:effectLst/>
          </c:spPr>
          <c:invertIfNegative val="0"/>
          <c:cat>
            <c:strRef>
              <c:f>'National Spotlight'!$K$62:$K$67</c:f>
              <c:strCache>
                <c:ptCount val="6"/>
                <c:pt idx="0">
                  <c:v>Aged 20-29</c:v>
                </c:pt>
                <c:pt idx="1">
                  <c:v>Aged 30-39</c:v>
                </c:pt>
                <c:pt idx="2">
                  <c:v>Aged 40-49</c:v>
                </c:pt>
                <c:pt idx="3">
                  <c:v>Aged 50-59</c:v>
                </c:pt>
                <c:pt idx="4">
                  <c:v>Aged 60-69</c:v>
                </c:pt>
                <c:pt idx="5">
                  <c:v>Aged 70+</c:v>
                </c:pt>
              </c:strCache>
            </c:strRef>
          </c:cat>
          <c:val>
            <c:numRef>
              <c:f>'National Spotlight'!$L$62:$L$67</c:f>
              <c:numCache>
                <c:formatCode>0.0</c:formatCode>
                <c:ptCount val="6"/>
                <c:pt idx="0">
                  <c:v>97.13</c:v>
                </c:pt>
                <c:pt idx="1">
                  <c:v>97.22</c:v>
                </c:pt>
                <c:pt idx="2">
                  <c:v>97.91</c:v>
                </c:pt>
                <c:pt idx="3">
                  <c:v>96.64</c:v>
                </c:pt>
                <c:pt idx="4">
                  <c:v>91.28</c:v>
                </c:pt>
                <c:pt idx="5">
                  <c:v>85.66</c:v>
                </c:pt>
              </c:numCache>
            </c:numRef>
          </c:val>
          <c:extLst>
            <c:ext xmlns:c16="http://schemas.microsoft.com/office/drawing/2014/chart" uri="{C3380CC4-5D6E-409C-BE32-E72D297353CC}">
              <c16:uniqueId val="{00000001-5EE2-4909-A154-CF904B47356C}"/>
            </c:ext>
          </c:extLst>
        </c:ser>
        <c:ser>
          <c:idx val="2"/>
          <c:order val="2"/>
          <c:tx>
            <c:strRef>
              <c:f>'National Spotlight'!$K$7</c:f>
              <c:strCache>
                <c:ptCount val="1"/>
                <c:pt idx="0">
                  <c:v>This week (ending 02 Jan 2021)</c:v>
                </c:pt>
              </c:strCache>
            </c:strRef>
          </c:tx>
          <c:spPr>
            <a:solidFill>
              <a:srgbClr val="993366"/>
            </a:solidFill>
            <a:ln>
              <a:noFill/>
            </a:ln>
            <a:effectLst/>
          </c:spPr>
          <c:invertIfNegative val="0"/>
          <c:cat>
            <c:strRef>
              <c:f>'National Spotlight'!$K$62:$K$67</c:f>
              <c:strCache>
                <c:ptCount val="6"/>
                <c:pt idx="0">
                  <c:v>Aged 20-29</c:v>
                </c:pt>
                <c:pt idx="1">
                  <c:v>Aged 30-39</c:v>
                </c:pt>
                <c:pt idx="2">
                  <c:v>Aged 40-49</c:v>
                </c:pt>
                <c:pt idx="3">
                  <c:v>Aged 50-59</c:v>
                </c:pt>
                <c:pt idx="4">
                  <c:v>Aged 60-69</c:v>
                </c:pt>
                <c:pt idx="5">
                  <c:v>Aged 70+</c:v>
                </c:pt>
              </c:strCache>
            </c:strRef>
          </c:cat>
          <c:val>
            <c:numRef>
              <c:f>'National Spotlight'!$L$71:$L$76</c:f>
              <c:numCache>
                <c:formatCode>0.0</c:formatCode>
                <c:ptCount val="6"/>
                <c:pt idx="0">
                  <c:v>94.56</c:v>
                </c:pt>
                <c:pt idx="1">
                  <c:v>95.26</c:v>
                </c:pt>
                <c:pt idx="2">
                  <c:v>96.24</c:v>
                </c:pt>
                <c:pt idx="3">
                  <c:v>95.11</c:v>
                </c:pt>
                <c:pt idx="4">
                  <c:v>89.52</c:v>
                </c:pt>
                <c:pt idx="5">
                  <c:v>82.25</c:v>
                </c:pt>
              </c:numCache>
            </c:numRef>
          </c:val>
          <c:extLst>
            <c:ext xmlns:c16="http://schemas.microsoft.com/office/drawing/2014/chart" uri="{C3380CC4-5D6E-409C-BE32-E72D297353CC}">
              <c16:uniqueId val="{00000002-5EE2-4909-A154-CF904B47356C}"/>
            </c:ext>
          </c:extLst>
        </c:ser>
        <c:dLbls>
          <c:showLegendKey val="0"/>
          <c:showVal val="0"/>
          <c:showCatName val="0"/>
          <c:showSerName val="0"/>
          <c:showPercent val="0"/>
          <c:showBubbleSize val="0"/>
        </c:dLbls>
        <c:gapWidth val="219"/>
        <c:overlap val="-27"/>
        <c:axId val="229819136"/>
        <c:axId val="229820672"/>
      </c:barChart>
      <c:catAx>
        <c:axId val="229819136"/>
        <c:scaling>
          <c:orientation val="minMax"/>
        </c:scaling>
        <c:delete val="0"/>
        <c:axPos val="b"/>
        <c:numFmt formatCode="General" sourceLinked="1"/>
        <c:majorTickMark val="none"/>
        <c:minorTickMark val="none"/>
        <c:tickLblPos val="low"/>
        <c:spPr>
          <a:noFill/>
          <a:ln w="6350" cap="flat" cmpd="sng" algn="ctr">
            <a:solidFill>
              <a:schemeClr val="tx1"/>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20672"/>
        <c:crosses val="autoZero"/>
        <c:auto val="1"/>
        <c:lblAlgn val="ctr"/>
        <c:lblOffset val="0"/>
        <c:noMultiLvlLbl val="0"/>
      </c:catAx>
      <c:valAx>
        <c:axId val="229820672"/>
        <c:scaling>
          <c:orientation val="minMax"/>
          <c:max val="105"/>
          <c:min val="75"/>
        </c:scaling>
        <c:delete val="0"/>
        <c:axPos val="l"/>
        <c:majorGridlines>
          <c:spPr>
            <a:ln w="6350" cap="flat" cmpd="sng" algn="ctr">
              <a:solidFill>
                <a:schemeClr val="bg2"/>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819136"/>
        <c:crosses val="autoZero"/>
        <c:crossBetween val="between"/>
      </c:valAx>
      <c:spPr>
        <a:noFill/>
        <a:ln>
          <a:noFill/>
        </a:ln>
        <a:effectLst/>
      </c:spPr>
    </c:plotArea>
    <c:legend>
      <c:legendPos val="t"/>
      <c:legendEntry>
        <c:idx val="0"/>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egendEntry>
        <c:idx val="1"/>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orientation="portrait"/>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5805129312773517"/>
          <c:y val="0.11323201072032102"/>
          <c:w val="0.85382587099787943"/>
          <c:h val="0.79642615057109722"/>
        </c:manualLayout>
      </c:layout>
      <c:barChart>
        <c:barDir val="bar"/>
        <c:grouping val="clustered"/>
        <c:varyColors val="0"/>
        <c:ser>
          <c:idx val="0"/>
          <c:order val="0"/>
          <c:tx>
            <c:v>This week</c:v>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6350" cap="flat" cmpd="sng" algn="ctr">
                      <a:solidFill>
                        <a:schemeClr val="tx1"/>
                      </a:solidFill>
                      <a:prstDash val="solid"/>
                      <a:round/>
                    </a:ln>
                    <a:effectLst/>
                  </c:spPr>
                </c15:leaderLines>
              </c:ext>
            </c:extLst>
          </c:dLbls>
          <c:cat>
            <c:strRef>
              <c:f>'National Spotlight'!$K$163:$K$181</c:f>
              <c:strCache>
                <c:ptCount val="19"/>
                <c:pt idx="0">
                  <c:v>Agriculture, forestry and fishing</c:v>
                </c:pt>
                <c:pt idx="1">
                  <c:v>Mining</c:v>
                </c:pt>
                <c:pt idx="2">
                  <c:v>Manufacturing</c:v>
                </c:pt>
                <c:pt idx="3">
                  <c:v>Electricity, gas, water and waste services</c:v>
                </c:pt>
                <c:pt idx="4">
                  <c:v>Construction</c:v>
                </c:pt>
                <c:pt idx="5">
                  <c:v>Wholesale trade</c:v>
                </c:pt>
                <c:pt idx="6">
                  <c:v>Retail trade</c:v>
                </c:pt>
                <c:pt idx="7">
                  <c:v>Accommodation and food services</c:v>
                </c:pt>
                <c:pt idx="8">
                  <c:v>Transport, postal and warehousing</c:v>
                </c:pt>
                <c:pt idx="9">
                  <c:v>Information media and telecommunications</c:v>
                </c:pt>
                <c:pt idx="10">
                  <c:v>Financial and insurance services</c:v>
                </c:pt>
                <c:pt idx="11">
                  <c:v>Rental, hiring and real estate services</c:v>
                </c:pt>
                <c:pt idx="12">
                  <c:v>Professional, scientific and technical services</c:v>
                </c:pt>
                <c:pt idx="13">
                  <c:v>Administrative and support services</c:v>
                </c:pt>
                <c:pt idx="14">
                  <c:v>Public administration and safety</c:v>
                </c:pt>
                <c:pt idx="15">
                  <c:v>Education and training</c:v>
                </c:pt>
                <c:pt idx="16">
                  <c:v>Health care and social assistance</c:v>
                </c:pt>
                <c:pt idx="17">
                  <c:v>Arts and recreation services</c:v>
                </c:pt>
                <c:pt idx="18">
                  <c:v>Other services</c:v>
                </c:pt>
              </c:strCache>
            </c:strRef>
          </c:cat>
          <c:val>
            <c:numRef>
              <c:f>'National Spotlight'!$L$184:$L$202</c:f>
              <c:numCache>
                <c:formatCode>0.0%</c:formatCode>
                <c:ptCount val="19"/>
                <c:pt idx="0">
                  <c:v>-0.1168</c:v>
                </c:pt>
                <c:pt idx="1">
                  <c:v>-5.21E-2</c:v>
                </c:pt>
                <c:pt idx="2">
                  <c:v>-0.11269999999999999</c:v>
                </c:pt>
                <c:pt idx="3">
                  <c:v>9.4999999999999998E-3</c:v>
                </c:pt>
                <c:pt idx="4">
                  <c:v>-0.17829999999999999</c:v>
                </c:pt>
                <c:pt idx="5">
                  <c:v>-6.7299999999999999E-2</c:v>
                </c:pt>
                <c:pt idx="6">
                  <c:v>5.7000000000000002E-3</c:v>
                </c:pt>
                <c:pt idx="7">
                  <c:v>-0.17430000000000001</c:v>
                </c:pt>
                <c:pt idx="8">
                  <c:v>-8.3699999999999997E-2</c:v>
                </c:pt>
                <c:pt idx="9">
                  <c:v>-0.15920000000000001</c:v>
                </c:pt>
                <c:pt idx="10">
                  <c:v>2.06E-2</c:v>
                </c:pt>
                <c:pt idx="11">
                  <c:v>-8.8700000000000001E-2</c:v>
                </c:pt>
                <c:pt idx="12">
                  <c:v>-9.01E-2</c:v>
                </c:pt>
                <c:pt idx="13">
                  <c:v>-9.7000000000000003E-2</c:v>
                </c:pt>
                <c:pt idx="14">
                  <c:v>3.2599999999999997E-2</c:v>
                </c:pt>
                <c:pt idx="15">
                  <c:v>-7.9200000000000007E-2</c:v>
                </c:pt>
                <c:pt idx="16">
                  <c:v>-6.6E-3</c:v>
                </c:pt>
                <c:pt idx="17">
                  <c:v>-9.7699999999999995E-2</c:v>
                </c:pt>
                <c:pt idx="18">
                  <c:v>-0.1024</c:v>
                </c:pt>
              </c:numCache>
            </c:numRef>
          </c:val>
          <c:extLst>
            <c:ext xmlns:c16="http://schemas.microsoft.com/office/drawing/2014/chart" uri="{C3380CC4-5D6E-409C-BE32-E72D297353CC}">
              <c16:uniqueId val="{00000000-2648-468F-B68F-F06F99AE3A28}"/>
            </c:ext>
          </c:extLst>
        </c:ser>
        <c:dLbls>
          <c:showLegendKey val="0"/>
          <c:showVal val="0"/>
          <c:showCatName val="0"/>
          <c:showSerName val="0"/>
          <c:showPercent val="0"/>
          <c:showBubbleSize val="0"/>
        </c:dLbls>
        <c:gapWidth val="150"/>
        <c:axId val="229771904"/>
        <c:axId val="229773696"/>
      </c:barChart>
      <c:catAx>
        <c:axId val="229771904"/>
        <c:scaling>
          <c:orientation val="maxMin"/>
        </c:scaling>
        <c:delete val="0"/>
        <c:axPos val="l"/>
        <c:numFmt formatCode="General" sourceLinked="0"/>
        <c:majorTickMark val="none"/>
        <c:minorTickMark val="none"/>
        <c:tickLblPos val="low"/>
        <c:spPr>
          <a:noFill/>
          <a:ln w="6350" cap="flat" cmpd="sng" algn="ctr">
            <a:solidFill>
              <a:schemeClr val="tx1"/>
            </a:solidFill>
            <a:prstDash val="solid"/>
            <a:round/>
          </a:ln>
          <a:effectLst/>
        </c:spPr>
        <c:txPr>
          <a:bodyPr rot="0" spcFirstLastPara="1" vertOverflow="ellipsis" wrap="square" anchor="ctr" anchorCtr="0"/>
          <a:lstStyle/>
          <a:p>
            <a:pPr>
              <a:defRPr sz="900" b="0" i="0" u="none" strike="noStrike" kern="1200" baseline="0">
                <a:solidFill>
                  <a:schemeClr val="tx1"/>
                </a:solidFill>
                <a:latin typeface="+mn-lt"/>
                <a:ea typeface="+mn-ea"/>
                <a:cs typeface="Arial" panose="020B0604020202020204" pitchFamily="34" charset="0"/>
              </a:defRPr>
            </a:pPr>
            <a:endParaRPr lang="en-US"/>
          </a:p>
        </c:txPr>
        <c:crossAx val="229773696"/>
        <c:crosses val="autoZero"/>
        <c:auto val="1"/>
        <c:lblAlgn val="ctr"/>
        <c:lblOffset val="100"/>
        <c:noMultiLvlLbl val="0"/>
      </c:catAx>
      <c:valAx>
        <c:axId val="229773696"/>
        <c:scaling>
          <c:orientation val="minMax"/>
        </c:scaling>
        <c:delete val="0"/>
        <c:axPos val="t"/>
        <c:numFmt formatCode="0.0%" sourceLinked="0"/>
        <c:majorTickMark val="none"/>
        <c:minorTickMark val="none"/>
        <c:tickLblPos val="nextTo"/>
        <c:spPr>
          <a:noFill/>
          <a:ln w="6350" cap="flat" cmpd="sng" algn="ctr">
            <a:noFill/>
            <a:prstDash val="solid"/>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Arial" panose="020B0604020202020204" pitchFamily="34" charset="0"/>
              </a:defRPr>
            </a:pPr>
            <a:endParaRPr lang="en-US"/>
          </a:p>
        </c:txPr>
        <c:crossAx val="229771904"/>
        <c:crosses val="autoZero"/>
        <c:crossBetween val="between"/>
      </c:valAx>
      <c:spPr>
        <a:solidFill>
          <a:schemeClr val="bg1"/>
        </a:solidFill>
        <a:ln w="6350">
          <a:solidFill>
            <a:schemeClr val="bg2"/>
          </a:solidFill>
        </a:ln>
        <a:effectLst/>
      </c:spPr>
    </c:plotArea>
    <c:plotVisOnly val="1"/>
    <c:dispBlanksAs val="gap"/>
    <c:showDLblsOverMax val="0"/>
  </c:chart>
  <c:spPr>
    <a:solidFill>
      <a:schemeClr val="bg1"/>
    </a:solidFill>
    <a:ln w="6350" cap="flat" cmpd="sng" algn="ctr">
      <a:solidFill>
        <a:schemeClr val="bg2"/>
      </a:solidFill>
      <a:prstDash val="solid"/>
      <a:round/>
    </a:ln>
    <a:effectLst/>
  </c:spPr>
  <c:txPr>
    <a:bodyPr/>
    <a:lstStyle/>
    <a:p>
      <a:pPr>
        <a:defRPr sz="800">
          <a:latin typeface="Arial" panose="020B0604020202020204" pitchFamily="34" charset="0"/>
          <a:cs typeface="Arial" panose="020B0604020202020204" pitchFamily="34" charset="0"/>
        </a:defRPr>
      </a:pPr>
      <a:endParaRPr lang="en-US"/>
    </a:p>
  </c:txPr>
  <c:printSettings>
    <c:headerFooter>
      <c:oddFooter>&amp;L*Previous week: week ending xx March 2020. Previous month: week ending xx March 2020. Previous quarter: week ending xx March 2020.
**The week ending 12 March represents the week Australia had 100 cases of Covid-19 and is indexed to 100.</c:oddFooter>
    </c:headerFooter>
    <c:pageMargins b="0.75" l="0.7" r="0.7" t="0.75" header="0.3" footer="0.3"/>
    <c:pageSetup orientation="portrait"/>
  </c:printSettings>
  <c:userShapes r:id="rId3"/>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666907831008107"/>
          <c:y val="0.13606698816627161"/>
          <c:w val="0.85380569389010141"/>
          <c:h val="0.43881862518050296"/>
        </c:manualLayout>
      </c:layout>
      <c:lineChart>
        <c:grouping val="standard"/>
        <c:varyColors val="0"/>
        <c:ser>
          <c:idx val="0"/>
          <c:order val="0"/>
          <c:tx>
            <c:v>Payroll jobs index</c:v>
          </c:tx>
          <c:spPr>
            <a:ln w="22225" cap="rnd">
              <a:solidFill>
                <a:schemeClr val="accent1"/>
              </a:solidFill>
              <a:round/>
            </a:ln>
            <a:effectLst/>
          </c:spPr>
          <c:marker>
            <c:symbol val="square"/>
            <c:size val="5"/>
            <c:spPr>
              <a:solidFill>
                <a:schemeClr val="accent1"/>
              </a:solidFill>
              <a:ln w="9525">
                <a:solidFill>
                  <a:schemeClr val="accent1"/>
                </a:solidFill>
              </a:ln>
              <a:effectLst/>
            </c:spPr>
          </c:marker>
          <c:cat>
            <c:strRef>
              <c:f>'National Spotlight'!$K$225:$K$371</c:f>
              <c:strCache>
                <c:ptCount val="43"/>
                <c:pt idx="0">
                  <c:v>14/03/2020</c:v>
                </c:pt>
                <c:pt idx="1">
                  <c:v>21/03/2020</c:v>
                </c:pt>
                <c:pt idx="2">
                  <c:v>28/03/2020</c:v>
                </c:pt>
                <c:pt idx="3">
                  <c:v>04/04/2020</c:v>
                </c:pt>
                <c:pt idx="4">
                  <c:v>11/04/2020</c:v>
                </c:pt>
                <c:pt idx="5">
                  <c:v>18/04/2020</c:v>
                </c:pt>
                <c:pt idx="6">
                  <c:v>25/04/2020</c:v>
                </c:pt>
                <c:pt idx="7">
                  <c:v>02/05/2020</c:v>
                </c:pt>
                <c:pt idx="8">
                  <c:v>09/05/2020</c:v>
                </c:pt>
                <c:pt idx="9">
                  <c:v>16/05/2020</c:v>
                </c:pt>
                <c:pt idx="10">
                  <c:v>23/05/2020</c:v>
                </c:pt>
                <c:pt idx="11">
                  <c:v>30/05/2020</c:v>
                </c:pt>
                <c:pt idx="12">
                  <c:v>06/06/2020</c:v>
                </c:pt>
                <c:pt idx="13">
                  <c:v>13/06/2020</c:v>
                </c:pt>
                <c:pt idx="14">
                  <c:v>20/06/2020</c:v>
                </c:pt>
                <c:pt idx="15">
                  <c:v>27/06/2020</c:v>
                </c:pt>
                <c:pt idx="16">
                  <c:v>04/07/2020</c:v>
                </c:pt>
                <c:pt idx="17">
                  <c:v>11/07/2020</c:v>
                </c:pt>
                <c:pt idx="18">
                  <c:v>18/07/2020</c:v>
                </c:pt>
                <c:pt idx="19">
                  <c:v>25/07/2020</c:v>
                </c:pt>
                <c:pt idx="20">
                  <c:v>01/08/2020</c:v>
                </c:pt>
                <c:pt idx="21">
                  <c:v>08/08/2020</c:v>
                </c:pt>
                <c:pt idx="22">
                  <c:v>15/08/2020</c:v>
                </c:pt>
                <c:pt idx="23">
                  <c:v>22/08/2020</c:v>
                </c:pt>
                <c:pt idx="24">
                  <c:v>29/08/2020</c:v>
                </c:pt>
                <c:pt idx="25">
                  <c:v>05/09/2020</c:v>
                </c:pt>
                <c:pt idx="26">
                  <c:v>12/09/2020</c:v>
                </c:pt>
                <c:pt idx="27">
                  <c:v>19/09/2020</c:v>
                </c:pt>
                <c:pt idx="28">
                  <c:v>26/09/2020</c:v>
                </c:pt>
                <c:pt idx="29">
                  <c:v>03/10/2020</c:v>
                </c:pt>
                <c:pt idx="30">
                  <c:v>10/10/2020</c:v>
                </c:pt>
                <c:pt idx="31">
                  <c:v>17/10/2020</c:v>
                </c:pt>
                <c:pt idx="32">
                  <c:v>24/10/2020</c:v>
                </c:pt>
                <c:pt idx="33">
                  <c:v>31/10/2020</c:v>
                </c:pt>
                <c:pt idx="34">
                  <c:v>07/11/2020</c:v>
                </c:pt>
                <c:pt idx="35">
                  <c:v>14/11/2020</c:v>
                </c:pt>
                <c:pt idx="36">
                  <c:v>21/11/2020</c:v>
                </c:pt>
                <c:pt idx="37">
                  <c:v>28/11/2020</c:v>
                </c:pt>
                <c:pt idx="38">
                  <c:v>05/12/2020</c:v>
                </c:pt>
                <c:pt idx="39">
                  <c:v>12/12/2020</c:v>
                </c:pt>
                <c:pt idx="40">
                  <c:v>19/12/2020</c:v>
                </c:pt>
                <c:pt idx="41">
                  <c:v>26/12/2020</c:v>
                </c:pt>
                <c:pt idx="42">
                  <c:v>02/01/2021</c:v>
                </c:pt>
              </c:strCache>
            </c:strRef>
          </c:cat>
          <c:val>
            <c:numRef>
              <c:f>'National Spotlight'!$L$225:$L$371</c:f>
              <c:numCache>
                <c:formatCode>0.0</c:formatCode>
                <c:ptCount val="147"/>
                <c:pt idx="0">
                  <c:v>100</c:v>
                </c:pt>
                <c:pt idx="1">
                  <c:v>99.218299999999999</c:v>
                </c:pt>
                <c:pt idx="2">
                  <c:v>96.159300000000002</c:v>
                </c:pt>
                <c:pt idx="3">
                  <c:v>93.510800000000003</c:v>
                </c:pt>
                <c:pt idx="4">
                  <c:v>91.845299999999995</c:v>
                </c:pt>
                <c:pt idx="5">
                  <c:v>91.454499999999996</c:v>
                </c:pt>
                <c:pt idx="6">
                  <c:v>91.820099999999996</c:v>
                </c:pt>
                <c:pt idx="7">
                  <c:v>92.240499999999997</c:v>
                </c:pt>
                <c:pt idx="8">
                  <c:v>92.813900000000004</c:v>
                </c:pt>
                <c:pt idx="9">
                  <c:v>93.355199999999996</c:v>
                </c:pt>
                <c:pt idx="10">
                  <c:v>93.675200000000004</c:v>
                </c:pt>
                <c:pt idx="11">
                  <c:v>94.182299999999998</c:v>
                </c:pt>
                <c:pt idx="12">
                  <c:v>95.128699999999995</c:v>
                </c:pt>
                <c:pt idx="13">
                  <c:v>95.639700000000005</c:v>
                </c:pt>
                <c:pt idx="14">
                  <c:v>95.803100000000001</c:v>
                </c:pt>
                <c:pt idx="15">
                  <c:v>95.768199999999993</c:v>
                </c:pt>
                <c:pt idx="16">
                  <c:v>97.025999999999996</c:v>
                </c:pt>
                <c:pt idx="17">
                  <c:v>97.721999999999994</c:v>
                </c:pt>
                <c:pt idx="18">
                  <c:v>97.640100000000004</c:v>
                </c:pt>
                <c:pt idx="19">
                  <c:v>97.768500000000003</c:v>
                </c:pt>
                <c:pt idx="20">
                  <c:v>97.912499999999994</c:v>
                </c:pt>
                <c:pt idx="21">
                  <c:v>97.847999999999999</c:v>
                </c:pt>
                <c:pt idx="22">
                  <c:v>97.714799999999997</c:v>
                </c:pt>
                <c:pt idx="23">
                  <c:v>97.726399999999998</c:v>
                </c:pt>
                <c:pt idx="24">
                  <c:v>97.792199999999994</c:v>
                </c:pt>
                <c:pt idx="25">
                  <c:v>97.9876</c:v>
                </c:pt>
                <c:pt idx="26">
                  <c:v>98.4148</c:v>
                </c:pt>
                <c:pt idx="27">
                  <c:v>98.579400000000007</c:v>
                </c:pt>
                <c:pt idx="28">
                  <c:v>98.452200000000005</c:v>
                </c:pt>
                <c:pt idx="29">
                  <c:v>97.813400000000001</c:v>
                </c:pt>
                <c:pt idx="30">
                  <c:v>97.688400000000001</c:v>
                </c:pt>
                <c:pt idx="31">
                  <c:v>98.252099999999999</c:v>
                </c:pt>
                <c:pt idx="32">
                  <c:v>98.419300000000007</c:v>
                </c:pt>
                <c:pt idx="33">
                  <c:v>98.498800000000003</c:v>
                </c:pt>
                <c:pt idx="34">
                  <c:v>98.826099999999997</c:v>
                </c:pt>
                <c:pt idx="35">
                  <c:v>99.425399999999996</c:v>
                </c:pt>
                <c:pt idx="36">
                  <c:v>99.648200000000003</c:v>
                </c:pt>
                <c:pt idx="37">
                  <c:v>99.872799999999998</c:v>
                </c:pt>
                <c:pt idx="38">
                  <c:v>100.2041</c:v>
                </c:pt>
                <c:pt idx="39">
                  <c:v>100.22799999999999</c:v>
                </c:pt>
                <c:pt idx="40">
                  <c:v>99.3904</c:v>
                </c:pt>
                <c:pt idx="41">
                  <c:v>96.351500000000001</c:v>
                </c:pt>
                <c:pt idx="42">
                  <c:v>93.927199999999999</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numCache>
            </c:numRef>
          </c:val>
          <c:smooth val="0"/>
          <c:extLst>
            <c:ext xmlns:c16="http://schemas.microsoft.com/office/drawing/2014/chart" uri="{C3380CC4-5D6E-409C-BE32-E72D297353CC}">
              <c16:uniqueId val="{00000000-D3C8-4C81-AB29-27558165A377}"/>
            </c:ext>
          </c:extLst>
        </c:ser>
        <c:ser>
          <c:idx val="1"/>
          <c:order val="1"/>
          <c:tx>
            <c:v>Total wages index</c:v>
          </c:tx>
          <c:spPr>
            <a:ln w="22225" cap="rnd">
              <a:solidFill>
                <a:schemeClr val="accent2"/>
              </a:solidFill>
              <a:round/>
            </a:ln>
            <a:effectLst/>
          </c:spPr>
          <c:marker>
            <c:symbol val="square"/>
            <c:size val="5"/>
            <c:spPr>
              <a:solidFill>
                <a:schemeClr val="accent2"/>
              </a:solidFill>
              <a:ln w="9525">
                <a:solidFill>
                  <a:schemeClr val="accent2"/>
                </a:solidFill>
              </a:ln>
              <a:effectLst/>
            </c:spPr>
          </c:marker>
          <c:cat>
            <c:strRef>
              <c:f>'National Spotlight'!$K$225:$K$371</c:f>
              <c:strCache>
                <c:ptCount val="43"/>
                <c:pt idx="0">
                  <c:v>14/03/2020</c:v>
                </c:pt>
                <c:pt idx="1">
                  <c:v>21/03/2020</c:v>
                </c:pt>
                <c:pt idx="2">
                  <c:v>28/03/2020</c:v>
                </c:pt>
                <c:pt idx="3">
                  <c:v>04/04/2020</c:v>
                </c:pt>
                <c:pt idx="4">
                  <c:v>11/04/2020</c:v>
                </c:pt>
                <c:pt idx="5">
                  <c:v>18/04/2020</c:v>
                </c:pt>
                <c:pt idx="6">
                  <c:v>25/04/2020</c:v>
                </c:pt>
                <c:pt idx="7">
                  <c:v>02/05/2020</c:v>
                </c:pt>
                <c:pt idx="8">
                  <c:v>09/05/2020</c:v>
                </c:pt>
                <c:pt idx="9">
                  <c:v>16/05/2020</c:v>
                </c:pt>
                <c:pt idx="10">
                  <c:v>23/05/2020</c:v>
                </c:pt>
                <c:pt idx="11">
                  <c:v>30/05/2020</c:v>
                </c:pt>
                <c:pt idx="12">
                  <c:v>06/06/2020</c:v>
                </c:pt>
                <c:pt idx="13">
                  <c:v>13/06/2020</c:v>
                </c:pt>
                <c:pt idx="14">
                  <c:v>20/06/2020</c:v>
                </c:pt>
                <c:pt idx="15">
                  <c:v>27/06/2020</c:v>
                </c:pt>
                <c:pt idx="16">
                  <c:v>04/07/2020</c:v>
                </c:pt>
                <c:pt idx="17">
                  <c:v>11/07/2020</c:v>
                </c:pt>
                <c:pt idx="18">
                  <c:v>18/07/2020</c:v>
                </c:pt>
                <c:pt idx="19">
                  <c:v>25/07/2020</c:v>
                </c:pt>
                <c:pt idx="20">
                  <c:v>01/08/2020</c:v>
                </c:pt>
                <c:pt idx="21">
                  <c:v>08/08/2020</c:v>
                </c:pt>
                <c:pt idx="22">
                  <c:v>15/08/2020</c:v>
                </c:pt>
                <c:pt idx="23">
                  <c:v>22/08/2020</c:v>
                </c:pt>
                <c:pt idx="24">
                  <c:v>29/08/2020</c:v>
                </c:pt>
                <c:pt idx="25">
                  <c:v>05/09/2020</c:v>
                </c:pt>
                <c:pt idx="26">
                  <c:v>12/09/2020</c:v>
                </c:pt>
                <c:pt idx="27">
                  <c:v>19/09/2020</c:v>
                </c:pt>
                <c:pt idx="28">
                  <c:v>26/09/2020</c:v>
                </c:pt>
                <c:pt idx="29">
                  <c:v>03/10/2020</c:v>
                </c:pt>
                <c:pt idx="30">
                  <c:v>10/10/2020</c:v>
                </c:pt>
                <c:pt idx="31">
                  <c:v>17/10/2020</c:v>
                </c:pt>
                <c:pt idx="32">
                  <c:v>24/10/2020</c:v>
                </c:pt>
                <c:pt idx="33">
                  <c:v>31/10/2020</c:v>
                </c:pt>
                <c:pt idx="34">
                  <c:v>07/11/2020</c:v>
                </c:pt>
                <c:pt idx="35">
                  <c:v>14/11/2020</c:v>
                </c:pt>
                <c:pt idx="36">
                  <c:v>21/11/2020</c:v>
                </c:pt>
                <c:pt idx="37">
                  <c:v>28/11/2020</c:v>
                </c:pt>
                <c:pt idx="38">
                  <c:v>05/12/2020</c:v>
                </c:pt>
                <c:pt idx="39">
                  <c:v>12/12/2020</c:v>
                </c:pt>
                <c:pt idx="40">
                  <c:v>19/12/2020</c:v>
                </c:pt>
                <c:pt idx="41">
                  <c:v>26/12/2020</c:v>
                </c:pt>
                <c:pt idx="42">
                  <c:v>02/01/2021</c:v>
                </c:pt>
              </c:strCache>
            </c:strRef>
          </c:cat>
          <c:val>
            <c:numRef>
              <c:f>'National Spotlight'!$L$373:$L$519</c:f>
              <c:numCache>
                <c:formatCode>0.0</c:formatCode>
                <c:ptCount val="147"/>
                <c:pt idx="0">
                  <c:v>100</c:v>
                </c:pt>
                <c:pt idx="1">
                  <c:v>99.668800000000005</c:v>
                </c:pt>
                <c:pt idx="2">
                  <c:v>98.3797</c:v>
                </c:pt>
                <c:pt idx="3">
                  <c:v>96.6631</c:v>
                </c:pt>
                <c:pt idx="4">
                  <c:v>94.079800000000006</c:v>
                </c:pt>
                <c:pt idx="5">
                  <c:v>93.993300000000005</c:v>
                </c:pt>
                <c:pt idx="6">
                  <c:v>94.131200000000007</c:v>
                </c:pt>
                <c:pt idx="7">
                  <c:v>94.625200000000007</c:v>
                </c:pt>
                <c:pt idx="8">
                  <c:v>93.438000000000002</c:v>
                </c:pt>
                <c:pt idx="9">
                  <c:v>92.627700000000004</c:v>
                </c:pt>
                <c:pt idx="10">
                  <c:v>92.256699999999995</c:v>
                </c:pt>
                <c:pt idx="11">
                  <c:v>93.555300000000003</c:v>
                </c:pt>
                <c:pt idx="12">
                  <c:v>95.487099999999998</c:v>
                </c:pt>
                <c:pt idx="13">
                  <c:v>96.179199999999994</c:v>
                </c:pt>
                <c:pt idx="14">
                  <c:v>97.166700000000006</c:v>
                </c:pt>
                <c:pt idx="15">
                  <c:v>97.377300000000005</c:v>
                </c:pt>
                <c:pt idx="16">
                  <c:v>99.464600000000004</c:v>
                </c:pt>
                <c:pt idx="17">
                  <c:v>96.839299999999994</c:v>
                </c:pt>
                <c:pt idx="18">
                  <c:v>96.354900000000001</c:v>
                </c:pt>
                <c:pt idx="19">
                  <c:v>96.034999999999997</c:v>
                </c:pt>
                <c:pt idx="20">
                  <c:v>96.762</c:v>
                </c:pt>
                <c:pt idx="21">
                  <c:v>97.159199999999998</c:v>
                </c:pt>
                <c:pt idx="22">
                  <c:v>96.635599999999997</c:v>
                </c:pt>
                <c:pt idx="23">
                  <c:v>96.4392</c:v>
                </c:pt>
                <c:pt idx="24">
                  <c:v>96.622200000000007</c:v>
                </c:pt>
                <c:pt idx="25">
                  <c:v>99.323300000000003</c:v>
                </c:pt>
                <c:pt idx="26">
                  <c:v>100.2722</c:v>
                </c:pt>
                <c:pt idx="27">
                  <c:v>101.0428</c:v>
                </c:pt>
                <c:pt idx="28">
                  <c:v>100.4212</c:v>
                </c:pt>
                <c:pt idx="29">
                  <c:v>98.2971</c:v>
                </c:pt>
                <c:pt idx="30">
                  <c:v>96.577799999999996</c:v>
                </c:pt>
                <c:pt idx="31">
                  <c:v>97.020300000000006</c:v>
                </c:pt>
                <c:pt idx="32">
                  <c:v>96.421700000000001</c:v>
                </c:pt>
                <c:pt idx="33">
                  <c:v>96.422399999999996</c:v>
                </c:pt>
                <c:pt idx="34">
                  <c:v>97.695099999999996</c:v>
                </c:pt>
                <c:pt idx="35">
                  <c:v>98.505499999999998</c:v>
                </c:pt>
                <c:pt idx="36">
                  <c:v>98.519199999999998</c:v>
                </c:pt>
                <c:pt idx="37">
                  <c:v>99.565799999999996</c:v>
                </c:pt>
                <c:pt idx="38">
                  <c:v>100.77330000000001</c:v>
                </c:pt>
                <c:pt idx="39">
                  <c:v>101.1215</c:v>
                </c:pt>
                <c:pt idx="40">
                  <c:v>101.6534</c:v>
                </c:pt>
                <c:pt idx="41">
                  <c:v>97.473600000000005</c:v>
                </c:pt>
                <c:pt idx="42">
                  <c:v>93.754900000000006</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numCache>
            </c:numRef>
          </c:val>
          <c:smooth val="0"/>
          <c:extLst>
            <c:ext xmlns:c16="http://schemas.microsoft.com/office/drawing/2014/chart" uri="{C3380CC4-5D6E-409C-BE32-E72D297353CC}">
              <c16:uniqueId val="{00000001-D3C8-4C81-AB29-27558165A377}"/>
            </c:ext>
          </c:extLst>
        </c:ser>
        <c:dLbls>
          <c:showLegendKey val="0"/>
          <c:showVal val="0"/>
          <c:showCatName val="0"/>
          <c:showSerName val="0"/>
          <c:showPercent val="0"/>
          <c:showBubbleSize val="0"/>
        </c:dLbls>
        <c:marker val="1"/>
        <c:smooth val="0"/>
        <c:axId val="1083880352"/>
        <c:axId val="1083880680"/>
      </c:lineChart>
      <c:dateAx>
        <c:axId val="108388035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Week ending</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dd\ mmm\ yyyy" sourceLinked="0"/>
        <c:majorTickMark val="none"/>
        <c:minorTickMark val="none"/>
        <c:tickLblPos val="low"/>
        <c:spPr>
          <a:noFill/>
          <a:ln w="9525" cap="flat" cmpd="sng" algn="ctr">
            <a:solidFill>
              <a:schemeClr val="tx1"/>
            </a:solidFill>
            <a:round/>
          </a:ln>
          <a:effectLst/>
        </c:spPr>
        <c:txPr>
          <a:bodyPr rot="-246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83880680"/>
        <c:crossesAt val="100"/>
        <c:auto val="1"/>
        <c:lblOffset val="100"/>
        <c:baseTimeUnit val="days"/>
        <c:majorUnit val="14"/>
        <c:majorTimeUnit val="days"/>
      </c:dateAx>
      <c:valAx>
        <c:axId val="1083880680"/>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83880352"/>
        <c:crosses val="autoZero"/>
        <c:crossBetween val="between"/>
      </c:valAx>
      <c:spPr>
        <a:noFill/>
        <a:ln>
          <a:noFill/>
        </a:ln>
        <a:effectLst/>
      </c:spPr>
    </c:plotArea>
    <c:legend>
      <c:legendPos val="r"/>
      <c:layout>
        <c:manualLayout>
          <c:xMode val="edge"/>
          <c:yMode val="edge"/>
          <c:x val="0.23631106595546519"/>
          <c:y val="5.2077865266841883E-3"/>
          <c:w val="0.5271297942595885"/>
          <c:h val="0.15625109361329836"/>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105">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mods="ignoreCSTransforms">
      <cs:styleClr val="0">
        <a:shade val="25000"/>
      </cs:styl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mods="ignoreCSTransforms">
      <cs:styleClr val="0">
        <a:tint val="25000"/>
      </cs:styl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105">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mods="ignoreCSTransforms">
      <cs:styleClr val="0">
        <a:shade val="25000"/>
      </cs:styl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mods="ignoreCSTransforms">
      <cs:styleClr val="0">
        <a:tint val="25000"/>
      </cs:styl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105">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mods="ignoreCSTransforms">
      <cs:styleClr val="0">
        <a:shade val="25000"/>
      </cs:styl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mods="ignoreCSTransforms">
      <cs:styleClr val="0">
        <a:tint val="25000"/>
      </cs:styl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chart" Target="../charts/chart7.xml"/><Relationship Id="rId3" Type="http://schemas.openxmlformats.org/officeDocument/2006/relationships/chart" Target="../charts/chart2.xml"/><Relationship Id="rId7" Type="http://schemas.openxmlformats.org/officeDocument/2006/relationships/chart" Target="../charts/chart6.xml"/><Relationship Id="rId2" Type="http://schemas.openxmlformats.org/officeDocument/2006/relationships/chart" Target="../charts/chart1.xml"/><Relationship Id="rId1" Type="http://schemas.openxmlformats.org/officeDocument/2006/relationships/image" Target="../media/image1.png"/><Relationship Id="rId6" Type="http://schemas.openxmlformats.org/officeDocument/2006/relationships/chart" Target="../charts/chart5.xml"/><Relationship Id="rId5" Type="http://schemas.openxmlformats.org/officeDocument/2006/relationships/chart" Target="../charts/chart4.xml"/><Relationship Id="rId4"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editAs="oneCell">
    <xdr:from>
      <xdr:col>0</xdr:col>
      <xdr:colOff>95250</xdr:colOff>
      <xdr:row>0</xdr:row>
      <xdr:rowOff>28575</xdr:rowOff>
    </xdr:from>
    <xdr:to>
      <xdr:col>1</xdr:col>
      <xdr:colOff>323850</xdr:colOff>
      <xdr:row>0</xdr:row>
      <xdr:rowOff>723900</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 y="28575"/>
          <a:ext cx="75438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142875</xdr:colOff>
      <xdr:row>0</xdr:row>
      <xdr:rowOff>9525</xdr:rowOff>
    </xdr:from>
    <xdr:ext cx="722539" cy="697523"/>
    <xdr:pic>
      <xdr:nvPicPr>
        <xdr:cNvPr id="2" name="Picture 1">
          <a:extLst>
            <a:ext uri="{FF2B5EF4-FFF2-40B4-BE49-F238E27FC236}">
              <a16:creationId xmlns:a16="http://schemas.microsoft.com/office/drawing/2014/main" id="{AD7F17D8-86A9-416E-8A7C-7662C17A526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9525"/>
          <a:ext cx="722539" cy="6975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0</xdr:col>
      <xdr:colOff>0</xdr:colOff>
      <xdr:row>115</xdr:row>
      <xdr:rowOff>185645</xdr:rowOff>
    </xdr:from>
    <xdr:to>
      <xdr:col>9</xdr:col>
      <xdr:colOff>429</xdr:colOff>
      <xdr:row>133</xdr:row>
      <xdr:rowOff>179294</xdr:rowOff>
    </xdr:to>
    <xdr:graphicFrame macro="">
      <xdr:nvGraphicFramePr>
        <xdr:cNvPr id="3" name="Chart 2">
          <a:extLst>
            <a:ext uri="{FF2B5EF4-FFF2-40B4-BE49-F238E27FC236}">
              <a16:creationId xmlns:a16="http://schemas.microsoft.com/office/drawing/2014/main" id="{618F3F25-8DE5-4B28-8602-A4EDE518F6E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45</xdr:row>
      <xdr:rowOff>6225</xdr:rowOff>
    </xdr:from>
    <xdr:to>
      <xdr:col>9</xdr:col>
      <xdr:colOff>429</xdr:colOff>
      <xdr:row>54</xdr:row>
      <xdr:rowOff>0</xdr:rowOff>
    </xdr:to>
    <xdr:graphicFrame macro="">
      <xdr:nvGraphicFramePr>
        <xdr:cNvPr id="4" name="Chart 3">
          <a:extLst>
            <a:ext uri="{FF2B5EF4-FFF2-40B4-BE49-F238E27FC236}">
              <a16:creationId xmlns:a16="http://schemas.microsoft.com/office/drawing/2014/main" id="{88642BCC-F8BA-4D81-8B5E-B729EB8D6B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66</xdr:row>
      <xdr:rowOff>3345</xdr:rowOff>
    </xdr:from>
    <xdr:to>
      <xdr:col>9</xdr:col>
      <xdr:colOff>429</xdr:colOff>
      <xdr:row>75</xdr:row>
      <xdr:rowOff>0</xdr:rowOff>
    </xdr:to>
    <xdr:graphicFrame macro="">
      <xdr:nvGraphicFramePr>
        <xdr:cNvPr id="5" name="Chart 4">
          <a:extLst>
            <a:ext uri="{FF2B5EF4-FFF2-40B4-BE49-F238E27FC236}">
              <a16:creationId xmlns:a16="http://schemas.microsoft.com/office/drawing/2014/main" id="{A93DFD33-3679-4613-8126-CBBFE9ECEB1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76</xdr:row>
      <xdr:rowOff>1</xdr:rowOff>
    </xdr:from>
    <xdr:to>
      <xdr:col>9</xdr:col>
      <xdr:colOff>429</xdr:colOff>
      <xdr:row>89</xdr:row>
      <xdr:rowOff>0</xdr:rowOff>
    </xdr:to>
    <xdr:graphicFrame macro="">
      <xdr:nvGraphicFramePr>
        <xdr:cNvPr id="6" name="Chart 5">
          <a:extLst>
            <a:ext uri="{FF2B5EF4-FFF2-40B4-BE49-F238E27FC236}">
              <a16:creationId xmlns:a16="http://schemas.microsoft.com/office/drawing/2014/main" id="{040B1666-1573-499D-B4F2-EE893FF67A4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55</xdr:row>
      <xdr:rowOff>2990</xdr:rowOff>
    </xdr:from>
    <xdr:to>
      <xdr:col>9</xdr:col>
      <xdr:colOff>429</xdr:colOff>
      <xdr:row>65</xdr:row>
      <xdr:rowOff>0</xdr:rowOff>
    </xdr:to>
    <xdr:graphicFrame macro="">
      <xdr:nvGraphicFramePr>
        <xdr:cNvPr id="7" name="Chart 6">
          <a:extLst>
            <a:ext uri="{FF2B5EF4-FFF2-40B4-BE49-F238E27FC236}">
              <a16:creationId xmlns:a16="http://schemas.microsoft.com/office/drawing/2014/main" id="{76C030BC-B89E-4985-B812-C49A3932C2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90</xdr:row>
      <xdr:rowOff>187390</xdr:rowOff>
    </xdr:from>
    <xdr:to>
      <xdr:col>9</xdr:col>
      <xdr:colOff>429</xdr:colOff>
      <xdr:row>115</xdr:row>
      <xdr:rowOff>0</xdr:rowOff>
    </xdr:to>
    <xdr:graphicFrame macro="">
      <xdr:nvGraphicFramePr>
        <xdr:cNvPr id="8" name="Chart 7">
          <a:extLst>
            <a:ext uri="{FF2B5EF4-FFF2-40B4-BE49-F238E27FC236}">
              <a16:creationId xmlns:a16="http://schemas.microsoft.com/office/drawing/2014/main" id="{5B1A9841-3CCD-45D2-B514-7FEA7303D79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19050</xdr:colOff>
      <xdr:row>31</xdr:row>
      <xdr:rowOff>0</xdr:rowOff>
    </xdr:from>
    <xdr:to>
      <xdr:col>8</xdr:col>
      <xdr:colOff>638175</xdr:colOff>
      <xdr:row>43</xdr:row>
      <xdr:rowOff>161925</xdr:rowOff>
    </xdr:to>
    <xdr:graphicFrame macro="">
      <xdr:nvGraphicFramePr>
        <xdr:cNvPr id="9" name="Chart 8">
          <a:extLst>
            <a:ext uri="{FF2B5EF4-FFF2-40B4-BE49-F238E27FC236}">
              <a16:creationId xmlns:a16="http://schemas.microsoft.com/office/drawing/2014/main" id="{1B728053-FB40-4FA4-AFBD-8B6E5477ACB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0.0659</cdr:x>
      <cdr:y>0.24575</cdr:y>
    </cdr:from>
    <cdr:to>
      <cdr:x>0.09568</cdr:x>
      <cdr:y>0.33076</cdr:y>
    </cdr:to>
    <cdr:sp macro="" textlink="">
      <cdr:nvSpPr>
        <cdr:cNvPr id="2" name="TextBox 1"/>
        <cdr:cNvSpPr txBox="1"/>
      </cdr:nvSpPr>
      <cdr:spPr>
        <a:xfrm xmlns:a="http://schemas.openxmlformats.org/drawingml/2006/main">
          <a:off x="421481" y="757236"/>
          <a:ext cx="190500" cy="26193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AU" sz="800">
            <a:latin typeface="Arial" panose="020B0604020202020204" pitchFamily="34" charset="0"/>
            <a:cs typeface="Arial" panose="020B0604020202020204" pitchFamily="34" charset="0"/>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0.0659</cdr:x>
      <cdr:y>0.24575</cdr:y>
    </cdr:from>
    <cdr:to>
      <cdr:x>0.09568</cdr:x>
      <cdr:y>0.33076</cdr:y>
    </cdr:to>
    <cdr:sp macro="" textlink="">
      <cdr:nvSpPr>
        <cdr:cNvPr id="2" name="TextBox 1"/>
        <cdr:cNvSpPr txBox="1"/>
      </cdr:nvSpPr>
      <cdr:spPr>
        <a:xfrm xmlns:a="http://schemas.openxmlformats.org/drawingml/2006/main">
          <a:off x="421481" y="757236"/>
          <a:ext cx="190500" cy="26193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AU" sz="800">
            <a:latin typeface="Arial" panose="020B0604020202020204" pitchFamily="34" charset="0"/>
            <a:cs typeface="Arial" panose="020B0604020202020204" pitchFamily="34" charset="0"/>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0.0659</cdr:x>
      <cdr:y>0.24575</cdr:y>
    </cdr:from>
    <cdr:to>
      <cdr:x>0.09568</cdr:x>
      <cdr:y>0.33076</cdr:y>
    </cdr:to>
    <cdr:sp macro="" textlink="">
      <cdr:nvSpPr>
        <cdr:cNvPr id="2" name="TextBox 1"/>
        <cdr:cNvSpPr txBox="1"/>
      </cdr:nvSpPr>
      <cdr:spPr>
        <a:xfrm xmlns:a="http://schemas.openxmlformats.org/drawingml/2006/main">
          <a:off x="421481" y="757236"/>
          <a:ext cx="190500" cy="26193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AU" sz="800">
            <a:latin typeface="Arial" panose="020B0604020202020204" pitchFamily="34" charset="0"/>
            <a:cs typeface="Arial" panose="020B0604020202020204" pitchFamily="34" charset="0"/>
          </a:endParaRPr>
        </a:p>
      </cdr:txBody>
    </cdr:sp>
  </cdr:relSizeAnchor>
</c:userShapes>
</file>

<file path=xl/theme/theme1.xml><?xml version="1.0" encoding="utf-8"?>
<a:theme xmlns:a="http://schemas.openxmlformats.org/drawingml/2006/main" name="Office Theme">
  <a:themeElements>
    <a:clrScheme name="ABS Colours">
      <a:dk1>
        <a:sysClr val="windowText" lastClr="000000"/>
      </a:dk1>
      <a:lt1>
        <a:sysClr val="window" lastClr="FFFFFF"/>
      </a:lt1>
      <a:dk2>
        <a:srgbClr val="44546A"/>
      </a:dk2>
      <a:lt2>
        <a:srgbClr val="E7E6E6"/>
      </a:lt2>
      <a:accent1>
        <a:srgbClr val="336699"/>
      </a:accent1>
      <a:accent2>
        <a:srgbClr val="669966"/>
      </a:accent2>
      <a:accent3>
        <a:srgbClr val="99CC66"/>
      </a:accent3>
      <a:accent4>
        <a:srgbClr val="993366"/>
      </a:accent4>
      <a:accent5>
        <a:srgbClr val="CC9966"/>
      </a:accent5>
      <a:accent6>
        <a:srgbClr val="666666"/>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www.abs.gov.au/"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0"/>
  <dimension ref="A1:C19"/>
  <sheetViews>
    <sheetView showGridLines="0" tabSelected="1" workbookViewId="0">
      <pane ySplit="3" topLeftCell="A4" activePane="bottomLeft" state="frozen"/>
      <selection sqref="A1:B1"/>
      <selection pane="bottomLeft" sqref="A1:C1"/>
    </sheetView>
  </sheetViews>
  <sheetFormatPr defaultRowHeight="15" x14ac:dyDescent="0.25"/>
  <cols>
    <col min="1" max="2" width="7.5703125" customWidth="1"/>
    <col min="3" max="3" width="70.85546875" customWidth="1"/>
    <col min="4" max="4" width="25.5703125" customWidth="1"/>
    <col min="5" max="5" width="52.42578125" customWidth="1"/>
    <col min="257" max="258" width="7.5703125" customWidth="1"/>
    <col min="259" max="259" width="140.5703125" customWidth="1"/>
    <col min="260" max="260" width="25.5703125" customWidth="1"/>
    <col min="261" max="261" width="52.42578125" customWidth="1"/>
    <col min="513" max="514" width="7.5703125" customWidth="1"/>
    <col min="515" max="515" width="140.5703125" customWidth="1"/>
    <col min="516" max="516" width="25.5703125" customWidth="1"/>
    <col min="517" max="517" width="52.42578125" customWidth="1"/>
    <col min="769" max="770" width="7.5703125" customWidth="1"/>
    <col min="771" max="771" width="140.5703125" customWidth="1"/>
    <col min="772" max="772" width="25.5703125" customWidth="1"/>
    <col min="773" max="773" width="52.42578125" customWidth="1"/>
    <col min="1025" max="1026" width="7.5703125" customWidth="1"/>
    <col min="1027" max="1027" width="140.5703125" customWidth="1"/>
    <col min="1028" max="1028" width="25.5703125" customWidth="1"/>
    <col min="1029" max="1029" width="52.42578125" customWidth="1"/>
    <col min="1281" max="1282" width="7.5703125" customWidth="1"/>
    <col min="1283" max="1283" width="140.5703125" customWidth="1"/>
    <col min="1284" max="1284" width="25.5703125" customWidth="1"/>
    <col min="1285" max="1285" width="52.42578125" customWidth="1"/>
    <col min="1537" max="1538" width="7.5703125" customWidth="1"/>
    <col min="1539" max="1539" width="140.5703125" customWidth="1"/>
    <col min="1540" max="1540" width="25.5703125" customWidth="1"/>
    <col min="1541" max="1541" width="52.42578125" customWidth="1"/>
    <col min="1793" max="1794" width="7.5703125" customWidth="1"/>
    <col min="1795" max="1795" width="140.5703125" customWidth="1"/>
    <col min="1796" max="1796" width="25.5703125" customWidth="1"/>
    <col min="1797" max="1797" width="52.42578125" customWidth="1"/>
    <col min="2049" max="2050" width="7.5703125" customWidth="1"/>
    <col min="2051" max="2051" width="140.5703125" customWidth="1"/>
    <col min="2052" max="2052" width="25.5703125" customWidth="1"/>
    <col min="2053" max="2053" width="52.42578125" customWidth="1"/>
    <col min="2305" max="2306" width="7.5703125" customWidth="1"/>
    <col min="2307" max="2307" width="140.5703125" customWidth="1"/>
    <col min="2308" max="2308" width="25.5703125" customWidth="1"/>
    <col min="2309" max="2309" width="52.42578125" customWidth="1"/>
    <col min="2561" max="2562" width="7.5703125" customWidth="1"/>
    <col min="2563" max="2563" width="140.5703125" customWidth="1"/>
    <col min="2564" max="2564" width="25.5703125" customWidth="1"/>
    <col min="2565" max="2565" width="52.42578125" customWidth="1"/>
    <col min="2817" max="2818" width="7.5703125" customWidth="1"/>
    <col min="2819" max="2819" width="140.5703125" customWidth="1"/>
    <col min="2820" max="2820" width="25.5703125" customWidth="1"/>
    <col min="2821" max="2821" width="52.42578125" customWidth="1"/>
    <col min="3073" max="3074" width="7.5703125" customWidth="1"/>
    <col min="3075" max="3075" width="140.5703125" customWidth="1"/>
    <col min="3076" max="3076" width="25.5703125" customWidth="1"/>
    <col min="3077" max="3077" width="52.42578125" customWidth="1"/>
    <col min="3329" max="3330" width="7.5703125" customWidth="1"/>
    <col min="3331" max="3331" width="140.5703125" customWidth="1"/>
    <col min="3332" max="3332" width="25.5703125" customWidth="1"/>
    <col min="3333" max="3333" width="52.42578125" customWidth="1"/>
    <col min="3585" max="3586" width="7.5703125" customWidth="1"/>
    <col min="3587" max="3587" width="140.5703125" customWidth="1"/>
    <col min="3588" max="3588" width="25.5703125" customWidth="1"/>
    <col min="3589" max="3589" width="52.42578125" customWidth="1"/>
    <col min="3841" max="3842" width="7.5703125" customWidth="1"/>
    <col min="3843" max="3843" width="140.5703125" customWidth="1"/>
    <col min="3844" max="3844" width="25.5703125" customWidth="1"/>
    <col min="3845" max="3845" width="52.42578125" customWidth="1"/>
    <col min="4097" max="4098" width="7.5703125" customWidth="1"/>
    <col min="4099" max="4099" width="140.5703125" customWidth="1"/>
    <col min="4100" max="4100" width="25.5703125" customWidth="1"/>
    <col min="4101" max="4101" width="52.42578125" customWidth="1"/>
    <col min="4353" max="4354" width="7.5703125" customWidth="1"/>
    <col min="4355" max="4355" width="140.5703125" customWidth="1"/>
    <col min="4356" max="4356" width="25.5703125" customWidth="1"/>
    <col min="4357" max="4357" width="52.42578125" customWidth="1"/>
    <col min="4609" max="4610" width="7.5703125" customWidth="1"/>
    <col min="4611" max="4611" width="140.5703125" customWidth="1"/>
    <col min="4612" max="4612" width="25.5703125" customWidth="1"/>
    <col min="4613" max="4613" width="52.42578125" customWidth="1"/>
    <col min="4865" max="4866" width="7.5703125" customWidth="1"/>
    <col min="4867" max="4867" width="140.5703125" customWidth="1"/>
    <col min="4868" max="4868" width="25.5703125" customWidth="1"/>
    <col min="4869" max="4869" width="52.42578125" customWidth="1"/>
    <col min="5121" max="5122" width="7.5703125" customWidth="1"/>
    <col min="5123" max="5123" width="140.5703125" customWidth="1"/>
    <col min="5124" max="5124" width="25.5703125" customWidth="1"/>
    <col min="5125" max="5125" width="52.42578125" customWidth="1"/>
    <col min="5377" max="5378" width="7.5703125" customWidth="1"/>
    <col min="5379" max="5379" width="140.5703125" customWidth="1"/>
    <col min="5380" max="5380" width="25.5703125" customWidth="1"/>
    <col min="5381" max="5381" width="52.42578125" customWidth="1"/>
    <col min="5633" max="5634" width="7.5703125" customWidth="1"/>
    <col min="5635" max="5635" width="140.5703125" customWidth="1"/>
    <col min="5636" max="5636" width="25.5703125" customWidth="1"/>
    <col min="5637" max="5637" width="52.42578125" customWidth="1"/>
    <col min="5889" max="5890" width="7.5703125" customWidth="1"/>
    <col min="5891" max="5891" width="140.5703125" customWidth="1"/>
    <col min="5892" max="5892" width="25.5703125" customWidth="1"/>
    <col min="5893" max="5893" width="52.42578125" customWidth="1"/>
    <col min="6145" max="6146" width="7.5703125" customWidth="1"/>
    <col min="6147" max="6147" width="140.5703125" customWidth="1"/>
    <col min="6148" max="6148" width="25.5703125" customWidth="1"/>
    <col min="6149" max="6149" width="52.42578125" customWidth="1"/>
    <col min="6401" max="6402" width="7.5703125" customWidth="1"/>
    <col min="6403" max="6403" width="140.5703125" customWidth="1"/>
    <col min="6404" max="6404" width="25.5703125" customWidth="1"/>
    <col min="6405" max="6405" width="52.42578125" customWidth="1"/>
    <col min="6657" max="6658" width="7.5703125" customWidth="1"/>
    <col min="6659" max="6659" width="140.5703125" customWidth="1"/>
    <col min="6660" max="6660" width="25.5703125" customWidth="1"/>
    <col min="6661" max="6661" width="52.42578125" customWidth="1"/>
    <col min="6913" max="6914" width="7.5703125" customWidth="1"/>
    <col min="6915" max="6915" width="140.5703125" customWidth="1"/>
    <col min="6916" max="6916" width="25.5703125" customWidth="1"/>
    <col min="6917" max="6917" width="52.42578125" customWidth="1"/>
    <col min="7169" max="7170" width="7.5703125" customWidth="1"/>
    <col min="7171" max="7171" width="140.5703125" customWidth="1"/>
    <col min="7172" max="7172" width="25.5703125" customWidth="1"/>
    <col min="7173" max="7173" width="52.42578125" customWidth="1"/>
    <col min="7425" max="7426" width="7.5703125" customWidth="1"/>
    <col min="7427" max="7427" width="140.5703125" customWidth="1"/>
    <col min="7428" max="7428" width="25.5703125" customWidth="1"/>
    <col min="7429" max="7429" width="52.42578125" customWidth="1"/>
    <col min="7681" max="7682" width="7.5703125" customWidth="1"/>
    <col min="7683" max="7683" width="140.5703125" customWidth="1"/>
    <col min="7684" max="7684" width="25.5703125" customWidth="1"/>
    <col min="7685" max="7685" width="52.42578125" customWidth="1"/>
    <col min="7937" max="7938" width="7.5703125" customWidth="1"/>
    <col min="7939" max="7939" width="140.5703125" customWidth="1"/>
    <col min="7940" max="7940" width="25.5703125" customWidth="1"/>
    <col min="7941" max="7941" width="52.42578125" customWidth="1"/>
    <col min="8193" max="8194" width="7.5703125" customWidth="1"/>
    <col min="8195" max="8195" width="140.5703125" customWidth="1"/>
    <col min="8196" max="8196" width="25.5703125" customWidth="1"/>
    <col min="8197" max="8197" width="52.42578125" customWidth="1"/>
    <col min="8449" max="8450" width="7.5703125" customWidth="1"/>
    <col min="8451" max="8451" width="140.5703125" customWidth="1"/>
    <col min="8452" max="8452" width="25.5703125" customWidth="1"/>
    <col min="8453" max="8453" width="52.42578125" customWidth="1"/>
    <col min="8705" max="8706" width="7.5703125" customWidth="1"/>
    <col min="8707" max="8707" width="140.5703125" customWidth="1"/>
    <col min="8708" max="8708" width="25.5703125" customWidth="1"/>
    <col min="8709" max="8709" width="52.42578125" customWidth="1"/>
    <col min="8961" max="8962" width="7.5703125" customWidth="1"/>
    <col min="8963" max="8963" width="140.5703125" customWidth="1"/>
    <col min="8964" max="8964" width="25.5703125" customWidth="1"/>
    <col min="8965" max="8965" width="52.42578125" customWidth="1"/>
    <col min="9217" max="9218" width="7.5703125" customWidth="1"/>
    <col min="9219" max="9219" width="140.5703125" customWidth="1"/>
    <col min="9220" max="9220" width="25.5703125" customWidth="1"/>
    <col min="9221" max="9221" width="52.42578125" customWidth="1"/>
    <col min="9473" max="9474" width="7.5703125" customWidth="1"/>
    <col min="9475" max="9475" width="140.5703125" customWidth="1"/>
    <col min="9476" max="9476" width="25.5703125" customWidth="1"/>
    <col min="9477" max="9477" width="52.42578125" customWidth="1"/>
    <col min="9729" max="9730" width="7.5703125" customWidth="1"/>
    <col min="9731" max="9731" width="140.5703125" customWidth="1"/>
    <col min="9732" max="9732" width="25.5703125" customWidth="1"/>
    <col min="9733" max="9733" width="52.42578125" customWidth="1"/>
    <col min="9985" max="9986" width="7.5703125" customWidth="1"/>
    <col min="9987" max="9987" width="140.5703125" customWidth="1"/>
    <col min="9988" max="9988" width="25.5703125" customWidth="1"/>
    <col min="9989" max="9989" width="52.42578125" customWidth="1"/>
    <col min="10241" max="10242" width="7.5703125" customWidth="1"/>
    <col min="10243" max="10243" width="140.5703125" customWidth="1"/>
    <col min="10244" max="10244" width="25.5703125" customWidth="1"/>
    <col min="10245" max="10245" width="52.42578125" customWidth="1"/>
    <col min="10497" max="10498" width="7.5703125" customWidth="1"/>
    <col min="10499" max="10499" width="140.5703125" customWidth="1"/>
    <col min="10500" max="10500" width="25.5703125" customWidth="1"/>
    <col min="10501" max="10501" width="52.42578125" customWidth="1"/>
    <col min="10753" max="10754" width="7.5703125" customWidth="1"/>
    <col min="10755" max="10755" width="140.5703125" customWidth="1"/>
    <col min="10756" max="10756" width="25.5703125" customWidth="1"/>
    <col min="10757" max="10757" width="52.42578125" customWidth="1"/>
    <col min="11009" max="11010" width="7.5703125" customWidth="1"/>
    <col min="11011" max="11011" width="140.5703125" customWidth="1"/>
    <col min="11012" max="11012" width="25.5703125" customWidth="1"/>
    <col min="11013" max="11013" width="52.42578125" customWidth="1"/>
    <col min="11265" max="11266" width="7.5703125" customWidth="1"/>
    <col min="11267" max="11267" width="140.5703125" customWidth="1"/>
    <col min="11268" max="11268" width="25.5703125" customWidth="1"/>
    <col min="11269" max="11269" width="52.42578125" customWidth="1"/>
    <col min="11521" max="11522" width="7.5703125" customWidth="1"/>
    <col min="11523" max="11523" width="140.5703125" customWidth="1"/>
    <col min="11524" max="11524" width="25.5703125" customWidth="1"/>
    <col min="11525" max="11525" width="52.42578125" customWidth="1"/>
    <col min="11777" max="11778" width="7.5703125" customWidth="1"/>
    <col min="11779" max="11779" width="140.5703125" customWidth="1"/>
    <col min="11780" max="11780" width="25.5703125" customWidth="1"/>
    <col min="11781" max="11781" width="52.42578125" customWidth="1"/>
    <col min="12033" max="12034" width="7.5703125" customWidth="1"/>
    <col min="12035" max="12035" width="140.5703125" customWidth="1"/>
    <col min="12036" max="12036" width="25.5703125" customWidth="1"/>
    <col min="12037" max="12037" width="52.42578125" customWidth="1"/>
    <col min="12289" max="12290" width="7.5703125" customWidth="1"/>
    <col min="12291" max="12291" width="140.5703125" customWidth="1"/>
    <col min="12292" max="12292" width="25.5703125" customWidth="1"/>
    <col min="12293" max="12293" width="52.42578125" customWidth="1"/>
    <col min="12545" max="12546" width="7.5703125" customWidth="1"/>
    <col min="12547" max="12547" width="140.5703125" customWidth="1"/>
    <col min="12548" max="12548" width="25.5703125" customWidth="1"/>
    <col min="12549" max="12549" width="52.42578125" customWidth="1"/>
    <col min="12801" max="12802" width="7.5703125" customWidth="1"/>
    <col min="12803" max="12803" width="140.5703125" customWidth="1"/>
    <col min="12804" max="12804" width="25.5703125" customWidth="1"/>
    <col min="12805" max="12805" width="52.42578125" customWidth="1"/>
    <col min="13057" max="13058" width="7.5703125" customWidth="1"/>
    <col min="13059" max="13059" width="140.5703125" customWidth="1"/>
    <col min="13060" max="13060" width="25.5703125" customWidth="1"/>
    <col min="13061" max="13061" width="52.42578125" customWidth="1"/>
    <col min="13313" max="13314" width="7.5703125" customWidth="1"/>
    <col min="13315" max="13315" width="140.5703125" customWidth="1"/>
    <col min="13316" max="13316" width="25.5703125" customWidth="1"/>
    <col min="13317" max="13317" width="52.42578125" customWidth="1"/>
    <col min="13569" max="13570" width="7.5703125" customWidth="1"/>
    <col min="13571" max="13571" width="140.5703125" customWidth="1"/>
    <col min="13572" max="13572" width="25.5703125" customWidth="1"/>
    <col min="13573" max="13573" width="52.42578125" customWidth="1"/>
    <col min="13825" max="13826" width="7.5703125" customWidth="1"/>
    <col min="13827" max="13827" width="140.5703125" customWidth="1"/>
    <col min="13828" max="13828" width="25.5703125" customWidth="1"/>
    <col min="13829" max="13829" width="52.42578125" customWidth="1"/>
    <col min="14081" max="14082" width="7.5703125" customWidth="1"/>
    <col min="14083" max="14083" width="140.5703125" customWidth="1"/>
    <col min="14084" max="14084" width="25.5703125" customWidth="1"/>
    <col min="14085" max="14085" width="52.42578125" customWidth="1"/>
    <col min="14337" max="14338" width="7.5703125" customWidth="1"/>
    <col min="14339" max="14339" width="140.5703125" customWidth="1"/>
    <col min="14340" max="14340" width="25.5703125" customWidth="1"/>
    <col min="14341" max="14341" width="52.42578125" customWidth="1"/>
    <col min="14593" max="14594" width="7.5703125" customWidth="1"/>
    <col min="14595" max="14595" width="140.5703125" customWidth="1"/>
    <col min="14596" max="14596" width="25.5703125" customWidth="1"/>
    <col min="14597" max="14597" width="52.42578125" customWidth="1"/>
    <col min="14849" max="14850" width="7.5703125" customWidth="1"/>
    <col min="14851" max="14851" width="140.5703125" customWidth="1"/>
    <col min="14852" max="14852" width="25.5703125" customWidth="1"/>
    <col min="14853" max="14853" width="52.42578125" customWidth="1"/>
    <col min="15105" max="15106" width="7.5703125" customWidth="1"/>
    <col min="15107" max="15107" width="140.5703125" customWidth="1"/>
    <col min="15108" max="15108" width="25.5703125" customWidth="1"/>
    <col min="15109" max="15109" width="52.42578125" customWidth="1"/>
    <col min="15361" max="15362" width="7.5703125" customWidth="1"/>
    <col min="15363" max="15363" width="140.5703125" customWidth="1"/>
    <col min="15364" max="15364" width="25.5703125" customWidth="1"/>
    <col min="15365" max="15365" width="52.42578125" customWidth="1"/>
    <col min="15617" max="15618" width="7.5703125" customWidth="1"/>
    <col min="15619" max="15619" width="140.5703125" customWidth="1"/>
    <col min="15620" max="15620" width="25.5703125" customWidth="1"/>
    <col min="15621" max="15621" width="52.42578125" customWidth="1"/>
    <col min="15873" max="15874" width="7.5703125" customWidth="1"/>
    <col min="15875" max="15875" width="140.5703125" customWidth="1"/>
    <col min="15876" max="15876" width="25.5703125" customWidth="1"/>
    <col min="15877" max="15877" width="52.42578125" customWidth="1"/>
    <col min="16129" max="16130" width="7.5703125" customWidth="1"/>
    <col min="16131" max="16131" width="140.5703125" customWidth="1"/>
    <col min="16132" max="16132" width="25.5703125" customWidth="1"/>
    <col min="16133" max="16133" width="52.42578125" customWidth="1"/>
  </cols>
  <sheetData>
    <row r="1" spans="1:3" ht="60" customHeight="1" x14ac:dyDescent="0.25">
      <c r="A1" s="73" t="s">
        <v>0</v>
      </c>
      <c r="B1" s="73"/>
      <c r="C1" s="73"/>
    </row>
    <row r="2" spans="1:3" ht="19.5" customHeight="1" x14ac:dyDescent="0.3">
      <c r="A2" s="1" t="s">
        <v>2</v>
      </c>
    </row>
    <row r="3" spans="1:3" ht="12.75" customHeight="1" x14ac:dyDescent="0.25">
      <c r="A3" s="8" t="s">
        <v>79</v>
      </c>
    </row>
    <row r="4" spans="1:3" ht="12.75" customHeight="1" x14ac:dyDescent="0.25"/>
    <row r="5" spans="1:3" ht="12.75" customHeight="1" x14ac:dyDescent="0.25">
      <c r="B5" s="9" t="s">
        <v>31</v>
      </c>
    </row>
    <row r="6" spans="1:3" ht="12.75" customHeight="1" x14ac:dyDescent="0.25">
      <c r="B6" s="10" t="s">
        <v>32</v>
      </c>
    </row>
    <row r="7" spans="1:3" ht="12.75" customHeight="1" x14ac:dyDescent="0.25">
      <c r="A7" s="11"/>
      <c r="B7" s="21">
        <v>1</v>
      </c>
      <c r="C7" s="12" t="s">
        <v>36</v>
      </c>
    </row>
    <row r="8" spans="1:3" x14ac:dyDescent="0.25">
      <c r="B8" s="13"/>
      <c r="C8" s="14"/>
    </row>
    <row r="9" spans="1:3" x14ac:dyDescent="0.25">
      <c r="B9" s="15"/>
      <c r="C9" s="15"/>
    </row>
    <row r="10" spans="1:3" ht="15.75" x14ac:dyDescent="0.25">
      <c r="B10" s="16" t="s">
        <v>33</v>
      </c>
      <c r="C10" s="17"/>
    </row>
    <row r="11" spans="1:3" ht="15.75" x14ac:dyDescent="0.25">
      <c r="B11" s="9"/>
      <c r="C11" s="15"/>
    </row>
    <row r="12" spans="1:3" x14ac:dyDescent="0.25">
      <c r="B12" s="18"/>
      <c r="C12" s="15"/>
    </row>
    <row r="13" spans="1:3" x14ac:dyDescent="0.25">
      <c r="B13" s="18"/>
      <c r="C13" s="15"/>
    </row>
    <row r="14" spans="1:3" ht="15.75" x14ac:dyDescent="0.25">
      <c r="B14" s="19" t="s">
        <v>34</v>
      </c>
      <c r="C14" s="15"/>
    </row>
    <row r="15" spans="1:3" x14ac:dyDescent="0.25">
      <c r="B15" s="20"/>
      <c r="C15" s="20"/>
    </row>
    <row r="16" spans="1:3" ht="22.7" customHeight="1" x14ac:dyDescent="0.25">
      <c r="B16" s="74" t="s">
        <v>35</v>
      </c>
      <c r="C16" s="74"/>
    </row>
    <row r="17" spans="2:3" x14ac:dyDescent="0.25">
      <c r="B17" s="74"/>
      <c r="C17" s="74"/>
    </row>
    <row r="18" spans="2:3" x14ac:dyDescent="0.25">
      <c r="B18" s="20"/>
      <c r="C18" s="20"/>
    </row>
    <row r="19" spans="2:3" x14ac:dyDescent="0.25">
      <c r="B19" s="75" t="s">
        <v>85</v>
      </c>
      <c r="C19" s="75"/>
    </row>
  </sheetData>
  <mergeCells count="4">
    <mergeCell ref="A1:C1"/>
    <mergeCell ref="B16:C16"/>
    <mergeCell ref="B19:C19"/>
    <mergeCell ref="B17:C17"/>
  </mergeCells>
  <hyperlinks>
    <hyperlink ref="B10:C10" r:id="rId1" display="More information available from the ABS web site" xr:uid="{00000000-0004-0000-0000-000000000000}"/>
    <hyperlink ref="B19:C19" r:id="rId2" display="© Commonwealth of Australia &lt;&lt;yyyy&gt;&gt;" xr:uid="{00000000-0004-0000-0000-000001000000}"/>
    <hyperlink ref="B7" location="'National spotlight'!A1" display="'National spotlight'!A1" xr:uid="{00000000-0004-0000-0000-000002000000}"/>
  </hyperlinks>
  <pageMargins left="0.7" right="0.7" top="0.75" bottom="0.75" header="0.3" footer="0.3"/>
  <pageSetup paperSize="9" orientation="portrait"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907DB4-9823-4257-B5AD-5F531EEC38FF}">
  <sheetPr codeName="Sheet2">
    <tabColor theme="4" tint="-0.249977111117893"/>
  </sheetPr>
  <dimension ref="A1:L599"/>
  <sheetViews>
    <sheetView showGridLines="0" zoomScaleNormal="100" zoomScaleSheetLayoutView="85" workbookViewId="0">
      <selection sqref="A1:I1"/>
    </sheetView>
  </sheetViews>
  <sheetFormatPr defaultColWidth="10.7109375" defaultRowHeight="15" x14ac:dyDescent="0.25"/>
  <cols>
    <col min="1" max="1" width="14.85546875" style="22" customWidth="1"/>
    <col min="2" max="2" width="12.5703125" style="22" customWidth="1"/>
    <col min="3" max="5" width="9.7109375" style="22" customWidth="1"/>
    <col min="6" max="6" width="12.5703125" style="22" customWidth="1"/>
    <col min="7" max="9" width="9.7109375" style="22" customWidth="1"/>
    <col min="10" max="10" width="6.7109375" style="22" customWidth="1"/>
    <col min="11" max="11" width="15.28515625" style="57" customWidth="1"/>
    <col min="12" max="12" width="18.5703125" style="22" customWidth="1"/>
    <col min="13" max="16384" width="10.7109375" style="22"/>
  </cols>
  <sheetData>
    <row r="1" spans="1:12" ht="60" customHeight="1" x14ac:dyDescent="0.25">
      <c r="A1" s="73" t="s">
        <v>0</v>
      </c>
      <c r="B1" s="73"/>
      <c r="C1" s="73"/>
      <c r="D1" s="73"/>
      <c r="E1" s="73"/>
      <c r="F1" s="73"/>
      <c r="G1" s="73"/>
      <c r="H1" s="73"/>
      <c r="I1" s="73"/>
      <c r="J1" s="52"/>
      <c r="K1" s="35"/>
      <c r="L1" s="36" t="s">
        <v>1</v>
      </c>
    </row>
    <row r="2" spans="1:12" ht="19.5" customHeight="1" x14ac:dyDescent="0.3">
      <c r="A2" s="1" t="s">
        <v>2</v>
      </c>
      <c r="B2" s="23"/>
      <c r="C2" s="23"/>
      <c r="D2" s="23"/>
      <c r="E2" s="23"/>
      <c r="F2" s="23"/>
      <c r="G2" s="23"/>
      <c r="H2" s="23"/>
      <c r="I2" s="23"/>
      <c r="J2" s="23"/>
      <c r="K2" s="37" t="s">
        <v>76</v>
      </c>
      <c r="L2" s="38">
        <v>44198</v>
      </c>
    </row>
    <row r="3" spans="1:12" ht="15" customHeight="1" x14ac:dyDescent="0.25">
      <c r="A3" s="24" t="str">
        <f>"Week ending "&amp;TEXT($L$2,"dddd dd mmmm yyyy")</f>
        <v>Week ending Saturday 02 January 2021</v>
      </c>
      <c r="B3" s="23"/>
      <c r="C3" s="25"/>
      <c r="D3" s="26"/>
      <c r="E3" s="23"/>
      <c r="F3" s="23"/>
      <c r="G3" s="23"/>
      <c r="H3" s="23"/>
      <c r="I3" s="23"/>
      <c r="J3" s="23"/>
      <c r="K3" s="41" t="s">
        <v>77</v>
      </c>
      <c r="L3" s="40">
        <v>43904</v>
      </c>
    </row>
    <row r="4" spans="1:12" ht="15" customHeight="1" x14ac:dyDescent="0.25">
      <c r="A4" s="2" t="s">
        <v>37</v>
      </c>
      <c r="B4" s="27"/>
      <c r="C4" s="27"/>
      <c r="D4" s="27"/>
      <c r="E4" s="27"/>
      <c r="F4" s="27"/>
      <c r="G4" s="27"/>
      <c r="H4" s="27"/>
      <c r="I4" s="27"/>
      <c r="J4" s="27"/>
      <c r="K4" s="37" t="s">
        <v>80</v>
      </c>
      <c r="L4" s="40">
        <v>44170</v>
      </c>
    </row>
    <row r="5" spans="1:12" ht="16.5" customHeight="1" thickBot="1" x14ac:dyDescent="0.3">
      <c r="A5" s="28" t="s">
        <v>67</v>
      </c>
      <c r="B5" s="25"/>
      <c r="C5" s="29"/>
      <c r="D5" s="30"/>
      <c r="E5" s="27"/>
      <c r="F5" s="23"/>
      <c r="G5" s="23"/>
      <c r="H5" s="23"/>
      <c r="I5" s="23"/>
      <c r="J5" s="23"/>
      <c r="K5" s="37" t="s">
        <v>78</v>
      </c>
      <c r="L5" s="40">
        <v>44184</v>
      </c>
    </row>
    <row r="6" spans="1:12" ht="16.5" customHeight="1" x14ac:dyDescent="0.25">
      <c r="A6" s="59"/>
      <c r="B6" s="86" t="s">
        <v>68</v>
      </c>
      <c r="C6" s="87"/>
      <c r="D6" s="87"/>
      <c r="E6" s="88"/>
      <c r="F6" s="89" t="s">
        <v>69</v>
      </c>
      <c r="G6" s="87"/>
      <c r="H6" s="87"/>
      <c r="I6" s="88"/>
      <c r="J6" s="53"/>
      <c r="K6" s="37" t="s">
        <v>81</v>
      </c>
      <c r="L6" s="40">
        <v>44191</v>
      </c>
    </row>
    <row r="7" spans="1:12" ht="33.75" customHeight="1" x14ac:dyDescent="0.25">
      <c r="A7" s="90"/>
      <c r="B7" s="92" t="str">
        <f>"% Change between " &amp; TEXT($L$3,"dd mmm yyy")&amp;" and "&amp; TEXT($L$2,"dd mmm yyy") &amp; " (Change since 100th case of COVID-19)"</f>
        <v>% Change between 14 Mar 2020 and 02 Jan 2021 (Change since 100th case of COVID-19)</v>
      </c>
      <c r="C7" s="94" t="str">
        <f>"% Change between " &amp; TEXT($L$4,"dd mmm yyy")&amp;" and "&amp; TEXT($L$2,"dd mmm yyy") &amp; " (monthly change)"</f>
        <v>% Change between 05 Dec 2020 and 02 Jan 2021 (monthly change)</v>
      </c>
      <c r="D7" s="77" t="str">
        <f>"% Change between " &amp; TEXT($L$6,"dd mmm yyy")&amp;" and "&amp; TEXT($L$2,"dd mmm yyy") &amp; " (weekly change)"</f>
        <v>% Change between 26 Dec 2020 and 02 Jan 2021 (weekly change)</v>
      </c>
      <c r="E7" s="79" t="str">
        <f>"% Change between " &amp; TEXT($L$5,"dd mmm yyy")&amp;" and "&amp; TEXT($L$6,"dd mmm yyy") &amp; " (weekly change)"</f>
        <v>% Change between 19 Dec 2020 and 26 Dec 2020 (weekly change)</v>
      </c>
      <c r="F7" s="96" t="str">
        <f>"% Change between " &amp; TEXT($L$3,"dd mmm yyy")&amp;" and "&amp; TEXT($L$2,"dd mmm yyy") &amp; " (Change since 100th case of COVID-19)"</f>
        <v>% Change between 14 Mar 2020 and 02 Jan 2021 (Change since 100th case of COVID-19)</v>
      </c>
      <c r="G7" s="94" t="str">
        <f>"% Change between " &amp; TEXT($L$4,"dd mmm yyy")&amp;" and "&amp; TEXT($L$2,"dd mmm yyy") &amp; " (monthly change)"</f>
        <v>% Change between 05 Dec 2020 and 02 Jan 2021 (monthly change)</v>
      </c>
      <c r="H7" s="77" t="str">
        <f>"% Change between " &amp; TEXT($L$6,"dd mmm yyy")&amp;" and "&amp; TEXT($L$2,"dd mmm yyy") &amp; " (weekly change)"</f>
        <v>% Change between 26 Dec 2020 and 02 Jan 2021 (weekly change)</v>
      </c>
      <c r="I7" s="79" t="str">
        <f>"% Change between " &amp; TEXT($L$5,"dd mmm yyy")&amp;" and "&amp; TEXT($L$6,"dd mmm yyy") &amp; " (weekly change)"</f>
        <v>% Change between 19 Dec 2020 and 26 Dec 2020 (weekly change)</v>
      </c>
      <c r="J7" s="54"/>
      <c r="K7" s="37" t="s">
        <v>82</v>
      </c>
      <c r="L7" s="40">
        <v>44198</v>
      </c>
    </row>
    <row r="8" spans="1:12" ht="49.5" customHeight="1" thickBot="1" x14ac:dyDescent="0.3">
      <c r="A8" s="91"/>
      <c r="B8" s="93"/>
      <c r="C8" s="95"/>
      <c r="D8" s="78"/>
      <c r="E8" s="80"/>
      <c r="F8" s="97"/>
      <c r="G8" s="95"/>
      <c r="H8" s="78"/>
      <c r="I8" s="80"/>
      <c r="J8" s="55"/>
      <c r="K8" s="41" t="s">
        <v>83</v>
      </c>
      <c r="L8" s="43"/>
    </row>
    <row r="9" spans="1:12" x14ac:dyDescent="0.25">
      <c r="A9" s="60"/>
      <c r="B9" s="81" t="s">
        <v>38</v>
      </c>
      <c r="C9" s="82"/>
      <c r="D9" s="82"/>
      <c r="E9" s="82"/>
      <c r="F9" s="82"/>
      <c r="G9" s="82"/>
      <c r="H9" s="82"/>
      <c r="I9" s="83"/>
      <c r="J9" s="31"/>
      <c r="K9" s="58"/>
      <c r="L9" s="43"/>
    </row>
    <row r="10" spans="1:12" x14ac:dyDescent="0.25">
      <c r="A10" s="61" t="s">
        <v>1</v>
      </c>
      <c r="B10" s="31">
        <v>-6.0728459225350639E-2</v>
      </c>
      <c r="C10" s="31">
        <v>-6.2641480227848878E-2</v>
      </c>
      <c r="D10" s="31">
        <v>-2.516130499738789E-2</v>
      </c>
      <c r="E10" s="31">
        <v>-3.0575183908327142E-2</v>
      </c>
      <c r="F10" s="31">
        <v>-6.2451180474981771E-2</v>
      </c>
      <c r="G10" s="31">
        <v>-6.9645333813097787E-2</v>
      </c>
      <c r="H10" s="31">
        <v>-3.8151021854690215E-2</v>
      </c>
      <c r="I10" s="62">
        <v>-4.1118222313714869E-2</v>
      </c>
      <c r="J10" s="31"/>
      <c r="K10" s="72"/>
      <c r="L10" s="42"/>
    </row>
    <row r="11" spans="1:12" x14ac:dyDescent="0.25">
      <c r="A11" s="63" t="s">
        <v>39</v>
      </c>
      <c r="B11" s="31">
        <v>-5.785485377269417E-2</v>
      </c>
      <c r="C11" s="31">
        <v>-6.2708173729827843E-2</v>
      </c>
      <c r="D11" s="31">
        <v>-2.5944760759628038E-2</v>
      </c>
      <c r="E11" s="31">
        <v>-2.9417482561050701E-2</v>
      </c>
      <c r="F11" s="31">
        <v>-6.4481537857544957E-2</v>
      </c>
      <c r="G11" s="31">
        <v>-6.2829214487341578E-2</v>
      </c>
      <c r="H11" s="31">
        <v>-3.6370787344476629E-2</v>
      </c>
      <c r="I11" s="62">
        <v>-4.0264022341297778E-2</v>
      </c>
      <c r="J11" s="31"/>
      <c r="K11" s="72"/>
      <c r="L11" s="42"/>
    </row>
    <row r="12" spans="1:12" ht="15" customHeight="1" x14ac:dyDescent="0.25">
      <c r="A12" s="63" t="s">
        <v>40</v>
      </c>
      <c r="B12" s="31">
        <v>-7.7336374924565798E-2</v>
      </c>
      <c r="C12" s="31">
        <v>-6.2228708218990847E-2</v>
      </c>
      <c r="D12" s="31">
        <v>-2.6991499461520241E-2</v>
      </c>
      <c r="E12" s="31">
        <v>-2.794049006698307E-2</v>
      </c>
      <c r="F12" s="31">
        <v>-4.7201192697009176E-2</v>
      </c>
      <c r="G12" s="31">
        <v>-6.4452681215001695E-2</v>
      </c>
      <c r="H12" s="31">
        <v>-4.4216506793534616E-2</v>
      </c>
      <c r="I12" s="62">
        <v>-3.7557990044784995E-2</v>
      </c>
      <c r="J12" s="31"/>
      <c r="K12" s="42"/>
      <c r="L12" s="43"/>
    </row>
    <row r="13" spans="1:12" ht="15" customHeight="1" x14ac:dyDescent="0.25">
      <c r="A13" s="63" t="s">
        <v>41</v>
      </c>
      <c r="B13" s="31">
        <v>-6.6471022319935069E-2</v>
      </c>
      <c r="C13" s="31">
        <v>-7.121918175835551E-2</v>
      </c>
      <c r="D13" s="31">
        <v>-2.5137879474412039E-2</v>
      </c>
      <c r="E13" s="31">
        <v>-3.586520897732759E-2</v>
      </c>
      <c r="F13" s="31">
        <v>-7.1350699041125565E-2</v>
      </c>
      <c r="G13" s="31">
        <v>-8.4481784833313478E-2</v>
      </c>
      <c r="H13" s="31">
        <v>-4.1700686168776424E-2</v>
      </c>
      <c r="I13" s="62">
        <v>-4.6744039902810508E-2</v>
      </c>
      <c r="J13" s="31"/>
      <c r="K13" s="42"/>
      <c r="L13" s="43"/>
    </row>
    <row r="14" spans="1:12" ht="15" customHeight="1" x14ac:dyDescent="0.25">
      <c r="A14" s="63" t="s">
        <v>42</v>
      </c>
      <c r="B14" s="31">
        <v>-4.2999312764381736E-2</v>
      </c>
      <c r="C14" s="31">
        <v>-5.3193405978484098E-2</v>
      </c>
      <c r="D14" s="31">
        <v>-1.8552249694139822E-2</v>
      </c>
      <c r="E14" s="31">
        <v>-3.0936969520226509E-2</v>
      </c>
      <c r="F14" s="31">
        <v>-4.9891150093537284E-2</v>
      </c>
      <c r="G14" s="31">
        <v>-6.1443911680315044E-2</v>
      </c>
      <c r="H14" s="31">
        <v>-2.4912768818169284E-2</v>
      </c>
      <c r="I14" s="62">
        <v>-4.4772124741096264E-2</v>
      </c>
      <c r="J14" s="31"/>
      <c r="K14" s="58"/>
      <c r="L14" s="43"/>
    </row>
    <row r="15" spans="1:12" ht="15" customHeight="1" x14ac:dyDescent="0.25">
      <c r="A15" s="63" t="s">
        <v>43</v>
      </c>
      <c r="B15" s="31">
        <v>-3.1020673901982154E-2</v>
      </c>
      <c r="C15" s="31">
        <v>-5.6543462060961058E-2</v>
      </c>
      <c r="D15" s="31">
        <v>-2.3643137074250253E-2</v>
      </c>
      <c r="E15" s="31">
        <v>-3.0435318434802294E-2</v>
      </c>
      <c r="F15" s="31">
        <v>-8.5778641889998286E-2</v>
      </c>
      <c r="G15" s="31">
        <v>-8.2783924811742349E-2</v>
      </c>
      <c r="H15" s="31">
        <v>-3.2321613982785768E-2</v>
      </c>
      <c r="I15" s="62">
        <v>-4.1958293035730843E-2</v>
      </c>
      <c r="J15" s="31"/>
      <c r="K15" s="42"/>
      <c r="L15" s="43"/>
    </row>
    <row r="16" spans="1:12" ht="15" customHeight="1" x14ac:dyDescent="0.25">
      <c r="A16" s="63" t="s">
        <v>44</v>
      </c>
      <c r="B16" s="31">
        <v>-5.5445121736017566E-2</v>
      </c>
      <c r="C16" s="31">
        <v>-4.490366348352326E-2</v>
      </c>
      <c r="D16" s="31">
        <v>-1.5439570052350748E-2</v>
      </c>
      <c r="E16" s="31">
        <v>-2.9818116814277595E-2</v>
      </c>
      <c r="F16" s="31">
        <v>-4.8076621527216812E-2</v>
      </c>
      <c r="G16" s="31">
        <v>-4.8215880971280711E-2</v>
      </c>
      <c r="H16" s="31">
        <v>-2.7877877547768715E-2</v>
      </c>
      <c r="I16" s="62">
        <v>-4.1494170120534468E-2</v>
      </c>
      <c r="J16" s="31"/>
      <c r="K16" s="42"/>
      <c r="L16" s="43"/>
    </row>
    <row r="17" spans="1:12" ht="15" customHeight="1" x14ac:dyDescent="0.25">
      <c r="A17" s="63" t="s">
        <v>45</v>
      </c>
      <c r="B17" s="31">
        <v>-3.2303464800517268E-2</v>
      </c>
      <c r="C17" s="31">
        <v>-5.7948072383949611E-2</v>
      </c>
      <c r="D17" s="31">
        <v>-2.2338328530259299E-2</v>
      </c>
      <c r="E17" s="31">
        <v>-2.8872615327207418E-2</v>
      </c>
      <c r="F17" s="31">
        <v>-2.8650122951050516E-2</v>
      </c>
      <c r="G17" s="31">
        <v>-7.0038690250609603E-2</v>
      </c>
      <c r="H17" s="31">
        <v>-2.228521450760157E-2</v>
      </c>
      <c r="I17" s="62">
        <v>-3.9383975360828494E-2</v>
      </c>
      <c r="J17" s="31"/>
      <c r="K17" s="42"/>
      <c r="L17" s="43"/>
    </row>
    <row r="18" spans="1:12" x14ac:dyDescent="0.25">
      <c r="A18" s="64" t="s">
        <v>46</v>
      </c>
      <c r="B18" s="31">
        <v>-6.5080398815338558E-2</v>
      </c>
      <c r="C18" s="31">
        <v>-6.4233980693023107E-2</v>
      </c>
      <c r="D18" s="31">
        <v>-2.7716380524408946E-2</v>
      </c>
      <c r="E18" s="31">
        <v>-3.3794697343478175E-2</v>
      </c>
      <c r="F18" s="31">
        <v>-5.3693415344817863E-2</v>
      </c>
      <c r="G18" s="31">
        <v>-6.873204842419256E-2</v>
      </c>
      <c r="H18" s="31">
        <v>-3.9379179193024694E-2</v>
      </c>
      <c r="I18" s="62">
        <v>-3.6336309149917922E-2</v>
      </c>
      <c r="J18" s="55"/>
      <c r="K18" s="44"/>
      <c r="L18" s="43"/>
    </row>
    <row r="19" spans="1:12" x14ac:dyDescent="0.25">
      <c r="A19" s="60"/>
      <c r="B19" s="84" t="s">
        <v>47</v>
      </c>
      <c r="C19" s="84"/>
      <c r="D19" s="84"/>
      <c r="E19" s="84"/>
      <c r="F19" s="84"/>
      <c r="G19" s="84"/>
      <c r="H19" s="84"/>
      <c r="I19" s="85"/>
      <c r="J19" s="31"/>
      <c r="K19" s="42"/>
      <c r="L19" s="43"/>
    </row>
    <row r="20" spans="1:12" x14ac:dyDescent="0.25">
      <c r="A20" s="63" t="s">
        <v>48</v>
      </c>
      <c r="B20" s="31">
        <v>-8.7635782114846128E-2</v>
      </c>
      <c r="C20" s="31">
        <v>-7.1592457276583588E-2</v>
      </c>
      <c r="D20" s="31">
        <v>-2.7982943091275914E-2</v>
      </c>
      <c r="E20" s="31">
        <v>-3.2939369865878976E-2</v>
      </c>
      <c r="F20" s="31">
        <v>-0.10244188141174571</v>
      </c>
      <c r="G20" s="31">
        <v>-8.9856784047976701E-2</v>
      </c>
      <c r="H20" s="31">
        <v>-4.9008072061895946E-2</v>
      </c>
      <c r="I20" s="62">
        <v>-5.2030985848321665E-2</v>
      </c>
      <c r="J20" s="31"/>
      <c r="K20" s="42"/>
      <c r="L20" s="42"/>
    </row>
    <row r="21" spans="1:12" x14ac:dyDescent="0.25">
      <c r="A21" s="63" t="s">
        <v>49</v>
      </c>
      <c r="B21" s="31">
        <v>-5.6246217268888343E-2</v>
      </c>
      <c r="C21" s="31">
        <v>-5.4642977312580387E-2</v>
      </c>
      <c r="D21" s="31">
        <v>-2.1453111447890527E-2</v>
      </c>
      <c r="E21" s="31">
        <v>-2.7026245659775516E-2</v>
      </c>
      <c r="F21" s="31">
        <v>-1.5440594958922138E-2</v>
      </c>
      <c r="G21" s="31">
        <v>-4.1797517352328062E-2</v>
      </c>
      <c r="H21" s="31">
        <v>-2.2567937755413658E-2</v>
      </c>
      <c r="I21" s="62">
        <v>-2.5196741291194202E-2</v>
      </c>
      <c r="J21" s="31"/>
      <c r="K21" s="69" t="s">
        <v>3</v>
      </c>
      <c r="L21" s="42" t="s">
        <v>56</v>
      </c>
    </row>
    <row r="22" spans="1:12" x14ac:dyDescent="0.25">
      <c r="A22" s="64" t="s">
        <v>86</v>
      </c>
      <c r="B22" s="31" t="s">
        <v>84</v>
      </c>
      <c r="C22" s="31" t="s">
        <v>84</v>
      </c>
      <c r="D22" s="31" t="s">
        <v>84</v>
      </c>
      <c r="E22" s="31" t="s">
        <v>84</v>
      </c>
      <c r="F22" s="31" t="s">
        <v>84</v>
      </c>
      <c r="G22" s="31" t="s">
        <v>84</v>
      </c>
      <c r="H22" s="31" t="s">
        <v>84</v>
      </c>
      <c r="I22" s="62" t="s">
        <v>84</v>
      </c>
      <c r="J22" s="31"/>
      <c r="K22" s="45"/>
      <c r="L22" s="42" t="s">
        <v>4</v>
      </c>
    </row>
    <row r="23" spans="1:12" x14ac:dyDescent="0.25">
      <c r="A23" s="63" t="s">
        <v>50</v>
      </c>
      <c r="B23" s="31">
        <v>-6.4155354702143286E-2</v>
      </c>
      <c r="C23" s="31">
        <v>-7.4866055544373422E-2</v>
      </c>
      <c r="D23" s="31">
        <v>-3.1843434036750273E-2</v>
      </c>
      <c r="E23" s="31">
        <v>-3.8104223278790816E-2</v>
      </c>
      <c r="F23" s="31">
        <v>1.9482544038290195E-2</v>
      </c>
      <c r="G23" s="31">
        <v>-7.2827069799495714E-2</v>
      </c>
      <c r="H23" s="31">
        <v>-4.2873458008457099E-2</v>
      </c>
      <c r="I23" s="62">
        <v>-4.5558723149818348E-2</v>
      </c>
      <c r="J23" s="31"/>
      <c r="K23" s="42"/>
      <c r="L23" s="43"/>
    </row>
    <row r="24" spans="1:12" x14ac:dyDescent="0.25">
      <c r="A24" s="63" t="s">
        <v>51</v>
      </c>
      <c r="B24" s="31">
        <v>-6.1243393733859564E-2</v>
      </c>
      <c r="C24" s="31">
        <v>-5.6397782018249631E-2</v>
      </c>
      <c r="D24" s="31">
        <v>-2.2869497022867891E-2</v>
      </c>
      <c r="E24" s="31">
        <v>-2.5899414659603659E-2</v>
      </c>
      <c r="F24" s="31">
        <v>-5.8783850239174762E-2</v>
      </c>
      <c r="G24" s="31">
        <v>-6.8931817676299412E-2</v>
      </c>
      <c r="H24" s="31">
        <v>-3.7010973141895276E-2</v>
      </c>
      <c r="I24" s="62">
        <v>-4.2440105031379072E-2</v>
      </c>
      <c r="J24" s="31"/>
      <c r="K24" s="42" t="s">
        <v>50</v>
      </c>
      <c r="L24" s="43">
        <v>100.04</v>
      </c>
    </row>
    <row r="25" spans="1:12" x14ac:dyDescent="0.25">
      <c r="A25" s="63" t="s">
        <v>52</v>
      </c>
      <c r="B25" s="31">
        <v>-5.3215853408728808E-2</v>
      </c>
      <c r="C25" s="31">
        <v>-5.1275829502327008E-2</v>
      </c>
      <c r="D25" s="31">
        <v>-1.9233689070737414E-2</v>
      </c>
      <c r="E25" s="31">
        <v>-2.3280124187360585E-2</v>
      </c>
      <c r="F25" s="31">
        <v>-8.2504524889415953E-2</v>
      </c>
      <c r="G25" s="31">
        <v>-6.767288700379015E-2</v>
      </c>
      <c r="H25" s="31">
        <v>-3.536775152694327E-2</v>
      </c>
      <c r="I25" s="62">
        <v>-4.1011345910557773E-2</v>
      </c>
      <c r="J25" s="31"/>
      <c r="K25" s="42" t="s">
        <v>51</v>
      </c>
      <c r="L25" s="43">
        <v>98.16</v>
      </c>
    </row>
    <row r="26" spans="1:12" ht="17.25" customHeight="1" x14ac:dyDescent="0.25">
      <c r="A26" s="63" t="s">
        <v>53</v>
      </c>
      <c r="B26" s="31">
        <v>-6.0343183610216067E-2</v>
      </c>
      <c r="C26" s="31">
        <v>-5.047168600573182E-2</v>
      </c>
      <c r="D26" s="31">
        <v>-1.8225292130208293E-2</v>
      </c>
      <c r="E26" s="31">
        <v>-2.318447461467199E-2</v>
      </c>
      <c r="F26" s="31">
        <v>-8.8156787704769868E-2</v>
      </c>
      <c r="G26" s="31">
        <v>-6.1788653738877874E-2</v>
      </c>
      <c r="H26" s="31">
        <v>-3.4582896177994815E-2</v>
      </c>
      <c r="I26" s="62">
        <v>-3.6392378785025437E-2</v>
      </c>
      <c r="J26" s="56"/>
      <c r="K26" s="46" t="s">
        <v>52</v>
      </c>
      <c r="L26" s="43">
        <v>98.49</v>
      </c>
    </row>
    <row r="27" spans="1:12" x14ac:dyDescent="0.25">
      <c r="A27" s="63" t="s">
        <v>54</v>
      </c>
      <c r="B27" s="31">
        <v>-0.11587576107554132</v>
      </c>
      <c r="C27" s="31">
        <v>-6.3303712114315513E-2</v>
      </c>
      <c r="D27" s="31">
        <v>-2.3766789954479561E-2</v>
      </c>
      <c r="E27" s="31">
        <v>-2.7733196809719529E-2</v>
      </c>
      <c r="F27" s="31">
        <v>-0.12325993867381391</v>
      </c>
      <c r="G27" s="31">
        <v>-6.5514294208425139E-2</v>
      </c>
      <c r="H27" s="31">
        <v>-3.6099266146429887E-2</v>
      </c>
      <c r="I27" s="62">
        <v>-3.4206933290334307E-2</v>
      </c>
      <c r="J27" s="23"/>
      <c r="K27" s="39" t="s">
        <v>53</v>
      </c>
      <c r="L27" s="43">
        <v>98.26</v>
      </c>
    </row>
    <row r="28" spans="1:12" ht="15.75" thickBot="1" x14ac:dyDescent="0.3">
      <c r="A28" s="65" t="s">
        <v>55</v>
      </c>
      <c r="B28" s="66">
        <v>-0.18607924666748199</v>
      </c>
      <c r="C28" s="66">
        <v>-0.10070231219652648</v>
      </c>
      <c r="D28" s="66">
        <v>-4.6381776843012701E-2</v>
      </c>
      <c r="E28" s="66">
        <v>-3.9881939444164849E-2</v>
      </c>
      <c r="F28" s="66">
        <v>-0.16596834381744241</v>
      </c>
      <c r="G28" s="66">
        <v>-8.3758137185831139E-2</v>
      </c>
      <c r="H28" s="66">
        <v>-5.5229247187613795E-2</v>
      </c>
      <c r="I28" s="67">
        <v>-3.9659288480636046E-2</v>
      </c>
      <c r="J28" s="23"/>
      <c r="K28" s="39" t="s">
        <v>54</v>
      </c>
      <c r="L28" s="43">
        <v>94.15</v>
      </c>
    </row>
    <row r="29" spans="1:12" ht="37.5" customHeight="1" x14ac:dyDescent="0.25">
      <c r="A29" s="76" t="str">
        <f>"*The week ending 14 March 2020 is indexed to 100."&amp;CHAR(10)&amp;"**Persons aged under 20 years have been suppressed in these data until the underlying derivation of age is updated. For more information, see the Update of data characteristics section in Data limitations and revisions."</f>
        <v>*The week ending 14 March 2020 is indexed to 100.
**Persons aged under 20 years have been suppressed in these data until the underlying derivation of age is updated. For more information, see the Update of data characteristics section in Data limitations and revisions.</v>
      </c>
      <c r="B29" s="76"/>
      <c r="C29" s="76"/>
      <c r="D29" s="76"/>
      <c r="E29" s="76"/>
      <c r="F29" s="76"/>
      <c r="G29" s="76"/>
      <c r="H29" s="76"/>
      <c r="I29" s="76"/>
      <c r="J29" s="23"/>
      <c r="K29" s="39" t="s">
        <v>55</v>
      </c>
      <c r="L29" s="43">
        <v>90.45</v>
      </c>
    </row>
    <row r="30" spans="1:12" ht="11.25" customHeight="1" x14ac:dyDescent="0.25">
      <c r="B30" s="23"/>
      <c r="C30" s="23"/>
      <c r="D30" s="23"/>
      <c r="E30" s="23"/>
      <c r="F30" s="23"/>
      <c r="G30" s="23"/>
      <c r="H30" s="23"/>
      <c r="I30" s="23"/>
      <c r="J30" s="23"/>
      <c r="K30" s="39"/>
      <c r="L30" s="43"/>
    </row>
    <row r="31" spans="1:12" x14ac:dyDescent="0.25">
      <c r="A31" s="32" t="s">
        <v>70</v>
      </c>
      <c r="B31" s="23"/>
      <c r="C31" s="23"/>
      <c r="D31" s="23"/>
      <c r="E31" s="23"/>
      <c r="F31" s="23"/>
      <c r="G31" s="23"/>
      <c r="H31" s="23"/>
      <c r="I31" s="23"/>
      <c r="J31" s="23"/>
      <c r="K31" s="45"/>
      <c r="L31" s="43" t="s">
        <v>5</v>
      </c>
    </row>
    <row r="32" spans="1:12" x14ac:dyDescent="0.25">
      <c r="B32" s="23"/>
      <c r="C32" s="23"/>
      <c r="D32" s="23"/>
      <c r="E32" s="23"/>
      <c r="F32" s="23"/>
      <c r="G32" s="23"/>
      <c r="H32" s="23"/>
      <c r="I32" s="23"/>
      <c r="J32" s="23"/>
      <c r="K32" s="42"/>
      <c r="L32" s="43"/>
    </row>
    <row r="33" spans="1:12" ht="15.75" customHeight="1" x14ac:dyDescent="0.25">
      <c r="B33" s="32"/>
      <c r="C33" s="32"/>
      <c r="D33" s="32"/>
      <c r="E33" s="32"/>
      <c r="F33" s="32"/>
      <c r="G33" s="32"/>
      <c r="H33" s="32"/>
      <c r="I33" s="32"/>
      <c r="J33" s="32"/>
      <c r="K33" s="42" t="s">
        <v>50</v>
      </c>
      <c r="L33" s="43">
        <v>94.69</v>
      </c>
    </row>
    <row r="34" spans="1:12" x14ac:dyDescent="0.25">
      <c r="B34" s="23"/>
      <c r="C34" s="23"/>
      <c r="D34" s="23"/>
      <c r="E34" s="23"/>
      <c r="F34" s="23"/>
      <c r="G34" s="23"/>
      <c r="H34" s="23"/>
      <c r="I34" s="23"/>
      <c r="J34" s="23"/>
      <c r="K34" s="42" t="s">
        <v>51</v>
      </c>
      <c r="L34" s="43">
        <v>94.23</v>
      </c>
    </row>
    <row r="35" spans="1:12" x14ac:dyDescent="0.25">
      <c r="B35" s="23"/>
      <c r="C35" s="23"/>
      <c r="D35" s="23"/>
      <c r="E35" s="23"/>
      <c r="F35" s="23"/>
      <c r="G35" s="23"/>
      <c r="H35" s="23"/>
      <c r="I35" s="23"/>
      <c r="J35" s="23"/>
      <c r="K35" s="46" t="s">
        <v>52</v>
      </c>
      <c r="L35" s="43">
        <v>94.93</v>
      </c>
    </row>
    <row r="36" spans="1:12" x14ac:dyDescent="0.25">
      <c r="A36" s="23"/>
      <c r="B36" s="23"/>
      <c r="C36" s="23"/>
      <c r="D36" s="23"/>
      <c r="E36" s="23"/>
      <c r="F36" s="23"/>
      <c r="G36" s="23"/>
      <c r="H36" s="23"/>
      <c r="I36" s="23"/>
      <c r="J36" s="23"/>
      <c r="K36" s="39" t="s">
        <v>53</v>
      </c>
      <c r="L36" s="43">
        <v>94.65</v>
      </c>
    </row>
    <row r="37" spans="1:12" x14ac:dyDescent="0.25">
      <c r="B37" s="23"/>
      <c r="C37" s="23"/>
      <c r="D37" s="23"/>
      <c r="E37" s="23"/>
      <c r="F37" s="23"/>
      <c r="G37" s="23"/>
      <c r="H37" s="23"/>
      <c r="I37" s="23"/>
      <c r="J37" s="23"/>
      <c r="K37" s="39" t="s">
        <v>54</v>
      </c>
      <c r="L37" s="43">
        <v>89.82</v>
      </c>
    </row>
    <row r="38" spans="1:12" x14ac:dyDescent="0.25">
      <c r="A38" s="23"/>
      <c r="B38" s="23"/>
      <c r="C38" s="23"/>
      <c r="D38" s="23"/>
      <c r="E38" s="23"/>
      <c r="F38" s="23"/>
      <c r="G38" s="23"/>
      <c r="H38" s="23"/>
      <c r="I38" s="23"/>
      <c r="J38" s="23"/>
      <c r="K38" s="39" t="s">
        <v>55</v>
      </c>
      <c r="L38" s="43">
        <v>85.07</v>
      </c>
    </row>
    <row r="39" spans="1:12" x14ac:dyDescent="0.25">
      <c r="B39" s="23"/>
      <c r="C39" s="23"/>
      <c r="D39" s="23"/>
      <c r="E39" s="23"/>
      <c r="F39" s="23"/>
      <c r="G39" s="23"/>
      <c r="H39" s="23"/>
      <c r="I39" s="23"/>
      <c r="J39" s="23"/>
      <c r="K39" s="39"/>
      <c r="L39" s="43"/>
    </row>
    <row r="40" spans="1:12" x14ac:dyDescent="0.25">
      <c r="A40" s="23"/>
      <c r="B40" s="23"/>
      <c r="C40" s="23"/>
      <c r="D40" s="23"/>
      <c r="E40" s="23"/>
      <c r="F40" s="23"/>
      <c r="G40" s="23"/>
      <c r="H40" s="23"/>
      <c r="I40" s="23"/>
      <c r="J40" s="23"/>
      <c r="K40" s="45"/>
      <c r="L40" s="43" t="s">
        <v>6</v>
      </c>
    </row>
    <row r="41" spans="1:12" x14ac:dyDescent="0.25">
      <c r="A41" s="23"/>
      <c r="B41" s="23"/>
      <c r="C41" s="23"/>
      <c r="D41" s="23"/>
      <c r="E41" s="23"/>
      <c r="F41" s="23"/>
      <c r="G41" s="23"/>
      <c r="H41" s="23"/>
      <c r="I41" s="23"/>
      <c r="J41" s="23"/>
      <c r="K41" s="42"/>
      <c r="L41" s="43"/>
    </row>
    <row r="42" spans="1:12" x14ac:dyDescent="0.25">
      <c r="B42" s="23"/>
      <c r="C42" s="23"/>
      <c r="D42" s="23"/>
      <c r="E42" s="23"/>
      <c r="F42" s="23"/>
      <c r="G42" s="23"/>
      <c r="H42" s="23"/>
      <c r="I42" s="23"/>
      <c r="J42" s="23"/>
      <c r="K42" s="42" t="s">
        <v>50</v>
      </c>
      <c r="L42" s="43">
        <v>91.34</v>
      </c>
    </row>
    <row r="43" spans="1:12" x14ac:dyDescent="0.25">
      <c r="B43" s="23"/>
      <c r="C43" s="23"/>
      <c r="D43" s="23"/>
      <c r="E43" s="23"/>
      <c r="F43" s="23"/>
      <c r="G43" s="23"/>
      <c r="H43" s="23"/>
      <c r="I43" s="23"/>
      <c r="J43" s="23"/>
      <c r="K43" s="42" t="s">
        <v>51</v>
      </c>
      <c r="L43" s="43">
        <v>91.89</v>
      </c>
    </row>
    <row r="44" spans="1:12" x14ac:dyDescent="0.25">
      <c r="B44" s="23"/>
      <c r="C44" s="23"/>
      <c r="D44" s="23"/>
      <c r="E44" s="23"/>
      <c r="F44" s="23"/>
      <c r="G44" s="23"/>
      <c r="H44" s="23"/>
      <c r="I44" s="23"/>
      <c r="J44" s="23"/>
      <c r="K44" s="46" t="s">
        <v>52</v>
      </c>
      <c r="L44" s="43">
        <v>92.93</v>
      </c>
    </row>
    <row r="45" spans="1:12" ht="15.4" customHeight="1" x14ac:dyDescent="0.25">
      <c r="A45" s="32" t="s">
        <v>71</v>
      </c>
      <c r="B45" s="23"/>
      <c r="C45" s="23"/>
      <c r="D45" s="23"/>
      <c r="E45" s="23"/>
      <c r="F45" s="23"/>
      <c r="G45" s="23"/>
      <c r="H45" s="23"/>
      <c r="I45" s="23"/>
      <c r="J45" s="23"/>
      <c r="K45" s="39" t="s">
        <v>53</v>
      </c>
      <c r="L45" s="43">
        <v>92.7</v>
      </c>
    </row>
    <row r="46" spans="1:12" ht="15.4" customHeight="1" x14ac:dyDescent="0.25">
      <c r="B46" s="23"/>
      <c r="C46" s="23"/>
      <c r="D46" s="23"/>
      <c r="E46" s="23"/>
      <c r="F46" s="23"/>
      <c r="G46" s="23"/>
      <c r="H46" s="23"/>
      <c r="I46" s="23"/>
      <c r="J46" s="23"/>
      <c r="K46" s="39" t="s">
        <v>54</v>
      </c>
      <c r="L46" s="43">
        <v>87.3</v>
      </c>
    </row>
    <row r="47" spans="1:12" ht="15.4" customHeight="1" x14ac:dyDescent="0.25">
      <c r="B47" s="23"/>
      <c r="C47" s="23"/>
      <c r="D47" s="23"/>
      <c r="E47" s="23"/>
      <c r="F47" s="23"/>
      <c r="G47" s="23"/>
      <c r="H47" s="23"/>
      <c r="I47" s="23"/>
      <c r="J47" s="23"/>
      <c r="K47" s="39" t="s">
        <v>55</v>
      </c>
      <c r="L47" s="43">
        <v>80.72</v>
      </c>
    </row>
    <row r="48" spans="1:12" ht="15.4" customHeight="1" x14ac:dyDescent="0.25">
      <c r="B48" s="23"/>
      <c r="C48" s="23"/>
      <c r="D48" s="23"/>
      <c r="E48" s="23"/>
      <c r="F48" s="23"/>
      <c r="G48" s="23"/>
      <c r="H48" s="23"/>
      <c r="I48" s="23"/>
      <c r="J48" s="23"/>
      <c r="K48" s="39"/>
      <c r="L48" s="43"/>
    </row>
    <row r="49" spans="1:12" ht="15.4" customHeight="1" x14ac:dyDescent="0.25">
      <c r="B49" s="23"/>
      <c r="C49" s="23"/>
      <c r="D49" s="23"/>
      <c r="E49" s="23"/>
      <c r="F49" s="23"/>
      <c r="G49" s="23"/>
      <c r="H49" s="23"/>
      <c r="I49" s="23"/>
      <c r="J49" s="23"/>
      <c r="K49" s="37"/>
      <c r="L49" s="37"/>
    </row>
    <row r="50" spans="1:12" ht="15.4" customHeight="1" x14ac:dyDescent="0.25">
      <c r="B50" s="33"/>
      <c r="C50" s="33"/>
      <c r="D50" s="33"/>
      <c r="E50" s="33"/>
      <c r="F50" s="33"/>
      <c r="G50" s="33"/>
      <c r="H50" s="33"/>
      <c r="I50" s="33"/>
      <c r="J50" s="33"/>
      <c r="K50" s="39" t="s">
        <v>7</v>
      </c>
      <c r="L50" s="42" t="s">
        <v>57</v>
      </c>
    </row>
    <row r="51" spans="1:12" ht="15.4" customHeight="1" x14ac:dyDescent="0.25">
      <c r="B51" s="33"/>
      <c r="C51" s="33"/>
      <c r="D51" s="33"/>
      <c r="E51" s="33"/>
      <c r="F51" s="33"/>
      <c r="G51" s="33"/>
      <c r="H51" s="33"/>
      <c r="I51" s="33"/>
      <c r="J51" s="33"/>
      <c r="K51" s="47"/>
      <c r="L51" s="42" t="s">
        <v>4</v>
      </c>
    </row>
    <row r="52" spans="1:12" ht="15.4" customHeight="1" x14ac:dyDescent="0.25">
      <c r="B52" s="27"/>
      <c r="C52" s="27"/>
      <c r="D52" s="27"/>
      <c r="E52" s="27"/>
      <c r="F52" s="27"/>
      <c r="G52" s="27"/>
      <c r="H52" s="27"/>
      <c r="I52" s="27"/>
      <c r="J52" s="27"/>
      <c r="K52" s="42"/>
      <c r="L52" s="43"/>
    </row>
    <row r="53" spans="1:12" ht="15.4" customHeight="1" x14ac:dyDescent="0.25">
      <c r="B53" s="27"/>
      <c r="C53" s="27"/>
      <c r="D53" s="27"/>
      <c r="E53" s="27"/>
      <c r="F53" s="27"/>
      <c r="G53" s="27"/>
      <c r="H53" s="27"/>
      <c r="I53" s="27"/>
      <c r="J53" s="27"/>
      <c r="K53" s="42" t="s">
        <v>50</v>
      </c>
      <c r="L53" s="43">
        <v>100.85</v>
      </c>
    </row>
    <row r="54" spans="1:12" ht="15.4" customHeight="1" x14ac:dyDescent="0.25">
      <c r="B54" s="3"/>
      <c r="C54" s="3"/>
      <c r="D54" s="4"/>
      <c r="E54" s="5"/>
      <c r="F54" s="27"/>
      <c r="G54" s="27"/>
      <c r="H54" s="27"/>
      <c r="I54" s="27"/>
      <c r="J54" s="27"/>
      <c r="K54" s="42" t="s">
        <v>51</v>
      </c>
      <c r="L54" s="43">
        <v>100.09</v>
      </c>
    </row>
    <row r="55" spans="1:12" ht="15.4" customHeight="1" x14ac:dyDescent="0.25">
      <c r="A55" s="32" t="s">
        <v>72</v>
      </c>
      <c r="B55" s="3"/>
      <c r="C55" s="3"/>
      <c r="D55" s="4"/>
      <c r="E55" s="5"/>
      <c r="F55" s="27"/>
      <c r="G55" s="27"/>
      <c r="H55" s="27"/>
      <c r="I55" s="27"/>
      <c r="J55" s="27"/>
      <c r="K55" s="46" t="s">
        <v>52</v>
      </c>
      <c r="L55" s="43">
        <v>100.84</v>
      </c>
    </row>
    <row r="56" spans="1:12" ht="15.4" customHeight="1" x14ac:dyDescent="0.25">
      <c r="B56" s="3"/>
      <c r="C56" s="3"/>
      <c r="D56" s="4"/>
      <c r="E56" s="5"/>
      <c r="F56" s="27"/>
      <c r="G56" s="27"/>
      <c r="H56" s="27"/>
      <c r="I56" s="27"/>
      <c r="J56" s="27"/>
      <c r="K56" s="39" t="s">
        <v>53</v>
      </c>
      <c r="L56" s="43">
        <v>99.54</v>
      </c>
    </row>
    <row r="57" spans="1:12" ht="15.4" customHeight="1" x14ac:dyDescent="0.25">
      <c r="K57" s="39" t="s">
        <v>54</v>
      </c>
      <c r="L57" s="43">
        <v>94.58</v>
      </c>
    </row>
    <row r="58" spans="1:12" ht="15.4" customHeight="1" x14ac:dyDescent="0.25">
      <c r="K58" s="39" t="s">
        <v>55</v>
      </c>
      <c r="L58" s="43">
        <v>90.53</v>
      </c>
    </row>
    <row r="59" spans="1:12" ht="15.4" customHeight="1" x14ac:dyDescent="0.25">
      <c r="K59" s="39"/>
      <c r="L59" s="43"/>
    </row>
    <row r="60" spans="1:12" ht="15.4" customHeight="1" x14ac:dyDescent="0.25">
      <c r="K60" s="45"/>
      <c r="L60" s="43" t="s">
        <v>5</v>
      </c>
    </row>
    <row r="61" spans="1:12" ht="15.4" customHeight="1" x14ac:dyDescent="0.25">
      <c r="K61" s="42"/>
      <c r="L61" s="43"/>
    </row>
    <row r="62" spans="1:12" ht="15.4" customHeight="1" x14ac:dyDescent="0.25">
      <c r="B62" s="23"/>
      <c r="C62" s="23"/>
      <c r="D62" s="23"/>
      <c r="E62" s="23"/>
      <c r="F62" s="27"/>
      <c r="G62" s="27"/>
      <c r="H62" s="27"/>
      <c r="I62" s="27"/>
      <c r="J62" s="27"/>
      <c r="K62" s="42" t="s">
        <v>50</v>
      </c>
      <c r="L62" s="43">
        <v>97.13</v>
      </c>
    </row>
    <row r="63" spans="1:12" ht="15.4" customHeight="1" x14ac:dyDescent="0.25">
      <c r="A63" s="6"/>
      <c r="B63" s="3"/>
      <c r="C63" s="3"/>
      <c r="D63" s="3"/>
      <c r="E63" s="3"/>
      <c r="F63" s="27"/>
      <c r="G63" s="27"/>
      <c r="H63" s="27"/>
      <c r="I63" s="27"/>
      <c r="J63" s="27"/>
      <c r="K63" s="42" t="s">
        <v>51</v>
      </c>
      <c r="L63" s="43">
        <v>97.22</v>
      </c>
    </row>
    <row r="64" spans="1:12" ht="15.4" customHeight="1" x14ac:dyDescent="0.25">
      <c r="B64" s="3"/>
      <c r="C64" s="3"/>
      <c r="D64" s="3"/>
      <c r="E64" s="3"/>
      <c r="F64" s="27"/>
      <c r="G64" s="27"/>
      <c r="H64" s="27"/>
      <c r="I64" s="27"/>
      <c r="J64" s="27"/>
      <c r="K64" s="46" t="s">
        <v>52</v>
      </c>
      <c r="L64" s="43">
        <v>97.91</v>
      </c>
    </row>
    <row r="65" spans="1:12" ht="15.4" customHeight="1" x14ac:dyDescent="0.25">
      <c r="B65" s="3"/>
      <c r="C65" s="3"/>
      <c r="D65" s="7"/>
      <c r="E65" s="5"/>
      <c r="F65" s="27"/>
      <c r="G65" s="27"/>
      <c r="H65" s="27"/>
      <c r="I65" s="27"/>
      <c r="J65" s="27"/>
      <c r="K65" s="39" t="s">
        <v>53</v>
      </c>
      <c r="L65" s="43">
        <v>96.64</v>
      </c>
    </row>
    <row r="66" spans="1:12" ht="15.4" customHeight="1" x14ac:dyDescent="0.25">
      <c r="A66" s="33" t="s">
        <v>73</v>
      </c>
      <c r="B66" s="3"/>
      <c r="C66" s="3"/>
      <c r="D66" s="7"/>
      <c r="E66" s="5"/>
      <c r="F66" s="27"/>
      <c r="G66" s="27"/>
      <c r="H66" s="27"/>
      <c r="I66" s="27"/>
      <c r="J66" s="27"/>
      <c r="K66" s="39" t="s">
        <v>54</v>
      </c>
      <c r="L66" s="43">
        <v>91.28</v>
      </c>
    </row>
    <row r="67" spans="1:12" ht="15.4" customHeight="1" x14ac:dyDescent="0.25">
      <c r="B67" s="3"/>
      <c r="C67" s="3"/>
      <c r="D67" s="7"/>
      <c r="E67" s="5"/>
      <c r="F67" s="27"/>
      <c r="G67" s="27"/>
      <c r="H67" s="27"/>
      <c r="I67" s="27"/>
      <c r="J67" s="27"/>
      <c r="K67" s="39" t="s">
        <v>55</v>
      </c>
      <c r="L67" s="43">
        <v>85.66</v>
      </c>
    </row>
    <row r="68" spans="1:12" ht="15.4" customHeight="1" x14ac:dyDescent="0.25">
      <c r="B68" s="27"/>
      <c r="C68" s="27"/>
      <c r="D68" s="27"/>
      <c r="E68" s="27"/>
      <c r="F68" s="27"/>
      <c r="G68" s="27"/>
      <c r="H68" s="27"/>
      <c r="I68" s="27"/>
      <c r="J68" s="27"/>
      <c r="K68" s="39"/>
      <c r="L68" s="43"/>
    </row>
    <row r="69" spans="1:12" ht="15.4" customHeight="1" x14ac:dyDescent="0.25">
      <c r="A69" s="27"/>
      <c r="B69" s="27"/>
      <c r="C69" s="27"/>
      <c r="D69" s="27"/>
      <c r="E69" s="27"/>
      <c r="F69" s="27"/>
      <c r="G69" s="27"/>
      <c r="H69" s="27"/>
      <c r="I69" s="27"/>
      <c r="J69" s="27"/>
      <c r="K69" s="37"/>
      <c r="L69" s="43" t="s">
        <v>6</v>
      </c>
    </row>
    <row r="70" spans="1:12" ht="15.4" customHeight="1" x14ac:dyDescent="0.25">
      <c r="A70" s="27"/>
      <c r="B70" s="33"/>
      <c r="C70" s="33"/>
      <c r="D70" s="33"/>
      <c r="E70" s="33"/>
      <c r="F70" s="33"/>
      <c r="G70" s="33"/>
      <c r="H70" s="33"/>
      <c r="I70" s="33"/>
      <c r="J70" s="33"/>
      <c r="K70" s="42"/>
      <c r="L70" s="43"/>
    </row>
    <row r="71" spans="1:12" ht="15.4" customHeight="1" x14ac:dyDescent="0.25">
      <c r="K71" s="42" t="s">
        <v>50</v>
      </c>
      <c r="L71" s="43">
        <v>94.56</v>
      </c>
    </row>
    <row r="72" spans="1:12" ht="15.4" customHeight="1" x14ac:dyDescent="0.25">
      <c r="K72" s="42" t="s">
        <v>51</v>
      </c>
      <c r="L72" s="43">
        <v>95.26</v>
      </c>
    </row>
    <row r="73" spans="1:12" ht="15.4" customHeight="1" x14ac:dyDescent="0.25">
      <c r="K73" s="46" t="s">
        <v>52</v>
      </c>
      <c r="L73" s="43">
        <v>96.24</v>
      </c>
    </row>
    <row r="74" spans="1:12" ht="15.4" customHeight="1" x14ac:dyDescent="0.25">
      <c r="K74" s="39" t="s">
        <v>53</v>
      </c>
      <c r="L74" s="43">
        <v>95.11</v>
      </c>
    </row>
    <row r="75" spans="1:12" ht="15.4" customHeight="1" x14ac:dyDescent="0.25">
      <c r="K75" s="39" t="s">
        <v>54</v>
      </c>
      <c r="L75" s="43">
        <v>89.52</v>
      </c>
    </row>
    <row r="76" spans="1:12" ht="15.4" customHeight="1" x14ac:dyDescent="0.25">
      <c r="A76" s="33" t="s">
        <v>74</v>
      </c>
      <c r="K76" s="39" t="s">
        <v>55</v>
      </c>
      <c r="L76" s="43">
        <v>82.25</v>
      </c>
    </row>
    <row r="77" spans="1:12" ht="15.4" customHeight="1" x14ac:dyDescent="0.25">
      <c r="K77" s="39"/>
      <c r="L77" s="43"/>
    </row>
    <row r="78" spans="1:12" ht="15.4" customHeight="1" x14ac:dyDescent="0.25">
      <c r="K78" s="45"/>
      <c r="L78" s="45"/>
    </row>
    <row r="79" spans="1:12" ht="15.4" customHeight="1" x14ac:dyDescent="0.25">
      <c r="B79" s="23"/>
      <c r="C79" s="23"/>
      <c r="D79" s="23"/>
      <c r="E79" s="23"/>
      <c r="F79" s="23"/>
      <c r="G79" s="23"/>
      <c r="H79" s="23"/>
      <c r="I79" s="23"/>
      <c r="J79" s="23"/>
      <c r="K79" s="39" t="s">
        <v>8</v>
      </c>
      <c r="L79" s="39" t="s">
        <v>58</v>
      </c>
    </row>
    <row r="80" spans="1:12" ht="15.4" customHeight="1" x14ac:dyDescent="0.25">
      <c r="K80" s="45"/>
      <c r="L80" s="48">
        <v>43904</v>
      </c>
    </row>
    <row r="81" spans="1:12" ht="15.4" customHeight="1" x14ac:dyDescent="0.25">
      <c r="K81" s="42"/>
      <c r="L81" s="43"/>
    </row>
    <row r="82" spans="1:12" ht="15.4" customHeight="1" x14ac:dyDescent="0.25">
      <c r="K82" s="42" t="s">
        <v>50</v>
      </c>
      <c r="L82" s="43">
        <v>1000.57</v>
      </c>
    </row>
    <row r="83" spans="1:12" ht="15.4" customHeight="1" x14ac:dyDescent="0.25">
      <c r="K83" s="42" t="s">
        <v>51</v>
      </c>
      <c r="L83" s="43">
        <v>1596.64</v>
      </c>
    </row>
    <row r="84" spans="1:12" ht="15.4" customHeight="1" x14ac:dyDescent="0.25">
      <c r="K84" s="46" t="s">
        <v>52</v>
      </c>
      <c r="L84" s="43">
        <v>1865.73</v>
      </c>
    </row>
    <row r="85" spans="1:12" ht="15.4" customHeight="1" x14ac:dyDescent="0.25">
      <c r="K85" s="39" t="s">
        <v>53</v>
      </c>
      <c r="L85" s="43">
        <v>1773.92</v>
      </c>
    </row>
    <row r="86" spans="1:12" ht="15.4" customHeight="1" x14ac:dyDescent="0.25">
      <c r="K86" s="39" t="s">
        <v>54</v>
      </c>
      <c r="L86" s="43">
        <v>1483.12</v>
      </c>
    </row>
    <row r="87" spans="1:12" ht="15.4" customHeight="1" x14ac:dyDescent="0.25">
      <c r="K87" s="39" t="s">
        <v>55</v>
      </c>
      <c r="L87" s="43">
        <v>1033.21</v>
      </c>
    </row>
    <row r="88" spans="1:12" ht="15.4" customHeight="1" x14ac:dyDescent="0.25">
      <c r="K88" s="39"/>
      <c r="L88" s="43"/>
    </row>
    <row r="89" spans="1:12" ht="15.4" customHeight="1" x14ac:dyDescent="0.25">
      <c r="K89" s="45"/>
      <c r="L89" s="69" t="s">
        <v>9</v>
      </c>
    </row>
    <row r="90" spans="1:12" ht="16.149999999999999" customHeight="1" x14ac:dyDescent="0.25">
      <c r="K90" s="42"/>
      <c r="L90" s="43"/>
    </row>
    <row r="91" spans="1:12" ht="16.149999999999999" customHeight="1" x14ac:dyDescent="0.25">
      <c r="A91" s="33" t="str">
        <f>"Change in payroll jobs since week ending "&amp;TEXT($L$3,"dd mmmm")&amp;" by Industry"</f>
        <v>Change in payroll jobs since week ending 14 March by Industry</v>
      </c>
      <c r="K91" s="42" t="s">
        <v>50</v>
      </c>
      <c r="L91" s="43">
        <v>1090.1600000000001</v>
      </c>
    </row>
    <row r="92" spans="1:12" ht="16.149999999999999" customHeight="1" x14ac:dyDescent="0.25">
      <c r="K92" s="42" t="s">
        <v>51</v>
      </c>
      <c r="L92" s="43">
        <v>1601.08</v>
      </c>
    </row>
    <row r="93" spans="1:12" ht="16.149999999999999" customHeight="1" x14ac:dyDescent="0.25">
      <c r="K93" s="46" t="s">
        <v>52</v>
      </c>
      <c r="L93" s="43">
        <v>1808.27</v>
      </c>
    </row>
    <row r="94" spans="1:12" ht="16.149999999999999" customHeight="1" x14ac:dyDescent="0.25">
      <c r="K94" s="39" t="s">
        <v>53</v>
      </c>
      <c r="L94" s="43">
        <v>1721.69</v>
      </c>
    </row>
    <row r="95" spans="1:12" ht="16.149999999999999" customHeight="1" x14ac:dyDescent="0.25">
      <c r="A95" s="33"/>
      <c r="K95" s="39" t="s">
        <v>54</v>
      </c>
      <c r="L95" s="43">
        <v>1470.94</v>
      </c>
    </row>
    <row r="96" spans="1:12" ht="16.149999999999999" customHeight="1" x14ac:dyDescent="0.25">
      <c r="K96" s="39" t="s">
        <v>55</v>
      </c>
      <c r="L96" s="43">
        <v>1058.8</v>
      </c>
    </row>
    <row r="97" spans="1:12" ht="16.149999999999999" customHeight="1" x14ac:dyDescent="0.25">
      <c r="K97" s="39"/>
      <c r="L97" s="43"/>
    </row>
    <row r="98" spans="1:12" ht="16.149999999999999" customHeight="1" x14ac:dyDescent="0.25">
      <c r="K98" s="45"/>
      <c r="L98" s="45"/>
    </row>
    <row r="99" spans="1:12" ht="16.149999999999999" customHeight="1" x14ac:dyDescent="0.25">
      <c r="K99" s="69" t="s">
        <v>10</v>
      </c>
      <c r="L99" s="39" t="s">
        <v>59</v>
      </c>
    </row>
    <row r="100" spans="1:12" ht="16.149999999999999" customHeight="1" x14ac:dyDescent="0.25">
      <c r="K100" s="45"/>
      <c r="L100" s="48">
        <v>43904</v>
      </c>
    </row>
    <row r="101" spans="1:12" ht="16.149999999999999" customHeight="1" x14ac:dyDescent="0.25">
      <c r="K101" s="45" t="s">
        <v>11</v>
      </c>
      <c r="L101" s="49">
        <v>1082.81</v>
      </c>
    </row>
    <row r="102" spans="1:12" ht="16.149999999999999" customHeight="1" x14ac:dyDescent="0.25">
      <c r="K102" s="45" t="s">
        <v>12</v>
      </c>
      <c r="L102" s="49">
        <v>3629.56</v>
      </c>
    </row>
    <row r="103" spans="1:12" ht="16.149999999999999" customHeight="1" x14ac:dyDescent="0.25">
      <c r="K103" s="45" t="s">
        <v>13</v>
      </c>
      <c r="L103" s="49">
        <v>1639.97</v>
      </c>
    </row>
    <row r="104" spans="1:12" ht="16.149999999999999" customHeight="1" x14ac:dyDescent="0.25">
      <c r="K104" s="45" t="s">
        <v>14</v>
      </c>
      <c r="L104" s="49">
        <v>2145.04</v>
      </c>
    </row>
    <row r="105" spans="1:12" ht="16.149999999999999" customHeight="1" x14ac:dyDescent="0.25">
      <c r="K105" s="45" t="s">
        <v>15</v>
      </c>
      <c r="L105" s="49">
        <v>1732.87</v>
      </c>
    </row>
    <row r="106" spans="1:12" ht="16.149999999999999" customHeight="1" x14ac:dyDescent="0.25">
      <c r="K106" s="45" t="s">
        <v>16</v>
      </c>
      <c r="L106" s="49">
        <v>1769.03</v>
      </c>
    </row>
    <row r="107" spans="1:12" ht="16.149999999999999" customHeight="1" x14ac:dyDescent="0.25">
      <c r="K107" s="45" t="s">
        <v>17</v>
      </c>
      <c r="L107" s="49">
        <v>913.31</v>
      </c>
    </row>
    <row r="108" spans="1:12" ht="16.149999999999999" customHeight="1" x14ac:dyDescent="0.25">
      <c r="K108" s="45" t="s">
        <v>18</v>
      </c>
      <c r="L108" s="49">
        <v>672.84</v>
      </c>
    </row>
    <row r="109" spans="1:12" ht="16.149999999999999" customHeight="1" x14ac:dyDescent="0.25">
      <c r="K109" s="45" t="s">
        <v>19</v>
      </c>
      <c r="L109" s="49">
        <v>1662.5</v>
      </c>
    </row>
    <row r="110" spans="1:12" ht="16.149999999999999" customHeight="1" x14ac:dyDescent="0.25">
      <c r="K110" s="45" t="s">
        <v>20</v>
      </c>
      <c r="L110" s="49">
        <v>1935.89</v>
      </c>
    </row>
    <row r="111" spans="1:12" ht="16.149999999999999" customHeight="1" x14ac:dyDescent="0.25">
      <c r="A111" s="34"/>
      <c r="K111" s="45" t="s">
        <v>21</v>
      </c>
      <c r="L111" s="49">
        <v>2269.52</v>
      </c>
    </row>
    <row r="112" spans="1:12" ht="16.149999999999999" customHeight="1" x14ac:dyDescent="0.25">
      <c r="K112" s="45" t="s">
        <v>22</v>
      </c>
      <c r="L112" s="49">
        <v>1454.7</v>
      </c>
    </row>
    <row r="113" spans="1:12" ht="16.149999999999999" customHeight="1" x14ac:dyDescent="0.25">
      <c r="K113" s="45" t="s">
        <v>23</v>
      </c>
      <c r="L113" s="49">
        <v>1903.57</v>
      </c>
    </row>
    <row r="114" spans="1:12" ht="16.149999999999999" customHeight="1" x14ac:dyDescent="0.25">
      <c r="K114" s="45" t="s">
        <v>24</v>
      </c>
      <c r="L114" s="49">
        <v>1328.12</v>
      </c>
    </row>
    <row r="115" spans="1:12" ht="16.149999999999999" customHeight="1" x14ac:dyDescent="0.25">
      <c r="K115" s="45" t="s">
        <v>25</v>
      </c>
      <c r="L115" s="49">
        <v>1721.42</v>
      </c>
    </row>
    <row r="116" spans="1:12" ht="16.149999999999999" customHeight="1" x14ac:dyDescent="0.25">
      <c r="A116" s="32" t="s">
        <v>75</v>
      </c>
      <c r="K116" s="45" t="s">
        <v>26</v>
      </c>
      <c r="L116" s="49">
        <v>1328.63</v>
      </c>
    </row>
    <row r="117" spans="1:12" ht="16.149999999999999" customHeight="1" x14ac:dyDescent="0.25">
      <c r="K117" s="45" t="s">
        <v>27</v>
      </c>
      <c r="L117" s="49">
        <v>1285.23</v>
      </c>
    </row>
    <row r="118" spans="1:12" ht="16.149999999999999" customHeight="1" x14ac:dyDescent="0.25">
      <c r="K118" s="45" t="s">
        <v>28</v>
      </c>
      <c r="L118" s="49">
        <v>960.62</v>
      </c>
    </row>
    <row r="119" spans="1:12" ht="16.149999999999999" customHeight="1" x14ac:dyDescent="0.25">
      <c r="K119" s="45" t="s">
        <v>29</v>
      </c>
      <c r="L119" s="49">
        <v>1132.68</v>
      </c>
    </row>
    <row r="120" spans="1:12" ht="16.149999999999999" customHeight="1" x14ac:dyDescent="0.25">
      <c r="K120" s="45"/>
      <c r="L120" s="50" t="s">
        <v>9</v>
      </c>
    </row>
    <row r="121" spans="1:12" ht="16.149999999999999" customHeight="1" x14ac:dyDescent="0.25">
      <c r="K121" s="45" t="s">
        <v>11</v>
      </c>
      <c r="L121" s="49">
        <v>1127.57</v>
      </c>
    </row>
    <row r="122" spans="1:12" ht="16.149999999999999" customHeight="1" x14ac:dyDescent="0.25">
      <c r="K122" s="45" t="s">
        <v>12</v>
      </c>
      <c r="L122" s="49">
        <v>2938.05</v>
      </c>
    </row>
    <row r="123" spans="1:12" ht="16.149999999999999" customHeight="1" x14ac:dyDescent="0.25">
      <c r="K123" s="45" t="s">
        <v>13</v>
      </c>
      <c r="L123" s="49">
        <v>1636.59</v>
      </c>
    </row>
    <row r="124" spans="1:12" ht="16.149999999999999" customHeight="1" x14ac:dyDescent="0.25">
      <c r="K124" s="45" t="s">
        <v>14</v>
      </c>
      <c r="L124" s="49">
        <v>2148.86</v>
      </c>
    </row>
    <row r="125" spans="1:12" ht="16.149999999999999" customHeight="1" x14ac:dyDescent="0.25">
      <c r="K125" s="45" t="s">
        <v>15</v>
      </c>
      <c r="L125" s="49">
        <v>1687.04</v>
      </c>
    </row>
    <row r="126" spans="1:12" ht="16.149999999999999" customHeight="1" x14ac:dyDescent="0.25">
      <c r="K126" s="45" t="s">
        <v>16</v>
      </c>
      <c r="L126" s="49">
        <v>1680.71</v>
      </c>
    </row>
    <row r="127" spans="1:12" ht="16.149999999999999" customHeight="1" x14ac:dyDescent="0.25">
      <c r="K127" s="45" t="s">
        <v>17</v>
      </c>
      <c r="L127" s="49">
        <v>946.03</v>
      </c>
    </row>
    <row r="128" spans="1:12" ht="16.149999999999999" customHeight="1" x14ac:dyDescent="0.25">
      <c r="K128" s="45" t="s">
        <v>18</v>
      </c>
      <c r="L128" s="49">
        <v>763.14</v>
      </c>
    </row>
    <row r="129" spans="11:12" ht="16.149999999999999" customHeight="1" x14ac:dyDescent="0.25">
      <c r="K129" s="45" t="s">
        <v>19</v>
      </c>
      <c r="L129" s="49">
        <v>1619.18</v>
      </c>
    </row>
    <row r="130" spans="11:12" ht="16.149999999999999" customHeight="1" x14ac:dyDescent="0.25">
      <c r="K130" s="45" t="s">
        <v>20</v>
      </c>
      <c r="L130" s="49">
        <v>1982.47</v>
      </c>
    </row>
    <row r="131" spans="11:12" ht="16.149999999999999" customHeight="1" x14ac:dyDescent="0.25">
      <c r="K131" s="45" t="s">
        <v>21</v>
      </c>
      <c r="L131" s="49">
        <v>2044.56</v>
      </c>
    </row>
    <row r="132" spans="11:12" ht="16.149999999999999" customHeight="1" x14ac:dyDescent="0.25">
      <c r="K132" s="45" t="s">
        <v>22</v>
      </c>
      <c r="L132" s="49">
        <v>1478.72</v>
      </c>
    </row>
    <row r="133" spans="11:12" ht="16.149999999999999" customHeight="1" x14ac:dyDescent="0.25">
      <c r="K133" s="45" t="s">
        <v>23</v>
      </c>
      <c r="L133" s="49">
        <v>1930.56</v>
      </c>
    </row>
    <row r="134" spans="11:12" ht="16.149999999999999" customHeight="1" x14ac:dyDescent="0.25">
      <c r="K134" s="45" t="s">
        <v>24</v>
      </c>
      <c r="L134" s="49">
        <v>1249.3900000000001</v>
      </c>
    </row>
    <row r="135" spans="11:12" x14ac:dyDescent="0.25">
      <c r="K135" s="45" t="s">
        <v>25</v>
      </c>
      <c r="L135" s="49">
        <v>1683.18</v>
      </c>
    </row>
    <row r="136" spans="11:12" x14ac:dyDescent="0.25">
      <c r="K136" s="45" t="s">
        <v>26</v>
      </c>
      <c r="L136" s="49">
        <v>1417.27</v>
      </c>
    </row>
    <row r="137" spans="11:12" x14ac:dyDescent="0.25">
      <c r="K137" s="45" t="s">
        <v>27</v>
      </c>
      <c r="L137" s="49">
        <v>1349.01</v>
      </c>
    </row>
    <row r="138" spans="11:12" x14ac:dyDescent="0.25">
      <c r="K138" s="45" t="s">
        <v>28</v>
      </c>
      <c r="L138" s="49">
        <v>1021.78</v>
      </c>
    </row>
    <row r="139" spans="11:12" x14ac:dyDescent="0.25">
      <c r="K139" s="45" t="s">
        <v>29</v>
      </c>
      <c r="L139" s="49">
        <v>1219.1099999999999</v>
      </c>
    </row>
    <row r="140" spans="11:12" x14ac:dyDescent="0.25">
      <c r="K140" s="45"/>
      <c r="L140" s="45"/>
    </row>
    <row r="141" spans="11:12" x14ac:dyDescent="0.25">
      <c r="K141" s="45" t="s">
        <v>60</v>
      </c>
      <c r="L141" s="69" t="s">
        <v>61</v>
      </c>
    </row>
    <row r="142" spans="11:12" x14ac:dyDescent="0.25">
      <c r="K142" s="45"/>
      <c r="L142" s="48">
        <v>43904</v>
      </c>
    </row>
    <row r="143" spans="11:12" x14ac:dyDescent="0.25">
      <c r="K143" s="45" t="s">
        <v>11</v>
      </c>
      <c r="L143" s="42">
        <v>1.32E-2</v>
      </c>
    </row>
    <row r="144" spans="11:12" x14ac:dyDescent="0.25">
      <c r="K144" s="45" t="s">
        <v>12</v>
      </c>
      <c r="L144" s="42">
        <v>1.6799999999999999E-2</v>
      </c>
    </row>
    <row r="145" spans="11:12" x14ac:dyDescent="0.25">
      <c r="K145" s="45" t="s">
        <v>13</v>
      </c>
      <c r="L145" s="42">
        <v>6.83E-2</v>
      </c>
    </row>
    <row r="146" spans="11:12" x14ac:dyDescent="0.25">
      <c r="K146" s="45" t="s">
        <v>14</v>
      </c>
      <c r="L146" s="42">
        <v>1.01E-2</v>
      </c>
    </row>
    <row r="147" spans="11:12" x14ac:dyDescent="0.25">
      <c r="K147" s="45" t="s">
        <v>15</v>
      </c>
      <c r="L147" s="42">
        <v>6.6400000000000001E-2</v>
      </c>
    </row>
    <row r="148" spans="11:12" x14ac:dyDescent="0.25">
      <c r="K148" s="45" t="s">
        <v>16</v>
      </c>
      <c r="L148" s="42">
        <v>4.5900000000000003E-2</v>
      </c>
    </row>
    <row r="149" spans="11:12" x14ac:dyDescent="0.25">
      <c r="K149" s="45" t="s">
        <v>17</v>
      </c>
      <c r="L149" s="42">
        <v>0.10100000000000001</v>
      </c>
    </row>
    <row r="150" spans="11:12" x14ac:dyDescent="0.25">
      <c r="K150" s="45" t="s">
        <v>18</v>
      </c>
      <c r="L150" s="42">
        <v>7.1300000000000002E-2</v>
      </c>
    </row>
    <row r="151" spans="11:12" x14ac:dyDescent="0.25">
      <c r="K151" s="45" t="s">
        <v>19</v>
      </c>
      <c r="L151" s="42">
        <v>4.1099999999999998E-2</v>
      </c>
    </row>
    <row r="152" spans="11:12" x14ac:dyDescent="0.25">
      <c r="K152" s="45" t="s">
        <v>20</v>
      </c>
      <c r="L152" s="42">
        <v>1.43E-2</v>
      </c>
    </row>
    <row r="153" spans="11:12" x14ac:dyDescent="0.25">
      <c r="K153" s="45" t="s">
        <v>21</v>
      </c>
      <c r="L153" s="42">
        <v>3.95E-2</v>
      </c>
    </row>
    <row r="154" spans="11:12" x14ac:dyDescent="0.25">
      <c r="K154" s="45" t="s">
        <v>22</v>
      </c>
      <c r="L154" s="42">
        <v>2.1499999999999998E-2</v>
      </c>
    </row>
    <row r="155" spans="11:12" x14ac:dyDescent="0.25">
      <c r="K155" s="45" t="s">
        <v>23</v>
      </c>
      <c r="L155" s="42">
        <v>8.3500000000000005E-2</v>
      </c>
    </row>
    <row r="156" spans="11:12" x14ac:dyDescent="0.25">
      <c r="K156" s="45" t="s">
        <v>24</v>
      </c>
      <c r="L156" s="42">
        <v>6.7900000000000002E-2</v>
      </c>
    </row>
    <row r="157" spans="11:12" x14ac:dyDescent="0.25">
      <c r="K157" s="45" t="s">
        <v>25</v>
      </c>
      <c r="L157" s="42">
        <v>6.1100000000000002E-2</v>
      </c>
    </row>
    <row r="158" spans="11:12" x14ac:dyDescent="0.25">
      <c r="K158" s="45" t="s">
        <v>26</v>
      </c>
      <c r="L158" s="42">
        <v>8.1299999999999997E-2</v>
      </c>
    </row>
    <row r="159" spans="11:12" x14ac:dyDescent="0.25">
      <c r="K159" s="45" t="s">
        <v>27</v>
      </c>
      <c r="L159" s="42">
        <v>0.1419</v>
      </c>
    </row>
    <row r="160" spans="11:12" x14ac:dyDescent="0.25">
      <c r="K160" s="45" t="s">
        <v>28</v>
      </c>
      <c r="L160" s="42">
        <v>1.6400000000000001E-2</v>
      </c>
    </row>
    <row r="161" spans="11:12" x14ac:dyDescent="0.25">
      <c r="K161" s="45" t="s">
        <v>29</v>
      </c>
      <c r="L161" s="42">
        <v>3.4500000000000003E-2</v>
      </c>
    </row>
    <row r="162" spans="11:12" x14ac:dyDescent="0.25">
      <c r="K162" s="45"/>
      <c r="L162" s="50" t="s">
        <v>9</v>
      </c>
    </row>
    <row r="163" spans="11:12" x14ac:dyDescent="0.25">
      <c r="K163" s="45" t="s">
        <v>11</v>
      </c>
      <c r="L163" s="42">
        <v>1.24E-2</v>
      </c>
    </row>
    <row r="164" spans="11:12" x14ac:dyDescent="0.25">
      <c r="K164" s="45" t="s">
        <v>12</v>
      </c>
      <c r="L164" s="42">
        <v>1.6899999999999998E-2</v>
      </c>
    </row>
    <row r="165" spans="11:12" x14ac:dyDescent="0.25">
      <c r="K165" s="45" t="s">
        <v>13</v>
      </c>
      <c r="L165" s="42">
        <v>6.4500000000000002E-2</v>
      </c>
    </row>
    <row r="166" spans="11:12" x14ac:dyDescent="0.25">
      <c r="K166" s="45" t="s">
        <v>14</v>
      </c>
      <c r="L166" s="42">
        <v>1.09E-2</v>
      </c>
    </row>
    <row r="167" spans="11:12" x14ac:dyDescent="0.25">
      <c r="K167" s="45" t="s">
        <v>15</v>
      </c>
      <c r="L167" s="42">
        <v>5.8099999999999999E-2</v>
      </c>
    </row>
    <row r="168" spans="11:12" x14ac:dyDescent="0.25">
      <c r="K168" s="45" t="s">
        <v>16</v>
      </c>
      <c r="L168" s="42">
        <v>4.5600000000000002E-2</v>
      </c>
    </row>
    <row r="169" spans="11:12" x14ac:dyDescent="0.25">
      <c r="K169" s="45" t="s">
        <v>17</v>
      </c>
      <c r="L169" s="42">
        <v>0.1082</v>
      </c>
    </row>
    <row r="170" spans="11:12" x14ac:dyDescent="0.25">
      <c r="K170" s="45" t="s">
        <v>18</v>
      </c>
      <c r="L170" s="42">
        <v>6.2700000000000006E-2</v>
      </c>
    </row>
    <row r="171" spans="11:12" x14ac:dyDescent="0.25">
      <c r="K171" s="45" t="s">
        <v>19</v>
      </c>
      <c r="L171" s="42">
        <v>4.0099999999999997E-2</v>
      </c>
    </row>
    <row r="172" spans="11:12" x14ac:dyDescent="0.25">
      <c r="K172" s="45" t="s">
        <v>20</v>
      </c>
      <c r="L172" s="42">
        <v>1.2800000000000001E-2</v>
      </c>
    </row>
    <row r="173" spans="11:12" x14ac:dyDescent="0.25">
      <c r="K173" s="45" t="s">
        <v>21</v>
      </c>
      <c r="L173" s="42">
        <v>4.2900000000000001E-2</v>
      </c>
    </row>
    <row r="174" spans="11:12" x14ac:dyDescent="0.25">
      <c r="K174" s="45" t="s">
        <v>22</v>
      </c>
      <c r="L174" s="42">
        <v>2.0799999999999999E-2</v>
      </c>
    </row>
    <row r="175" spans="11:12" x14ac:dyDescent="0.25">
      <c r="K175" s="45" t="s">
        <v>23</v>
      </c>
      <c r="L175" s="42">
        <v>8.09E-2</v>
      </c>
    </row>
    <row r="176" spans="11:12" x14ac:dyDescent="0.25">
      <c r="K176" s="45" t="s">
        <v>24</v>
      </c>
      <c r="L176" s="42">
        <v>6.5199999999999994E-2</v>
      </c>
    </row>
    <row r="177" spans="9:12" x14ac:dyDescent="0.25">
      <c r="K177" s="45" t="s">
        <v>25</v>
      </c>
      <c r="L177" s="42">
        <v>6.7199999999999996E-2</v>
      </c>
    </row>
    <row r="178" spans="9:12" x14ac:dyDescent="0.25">
      <c r="K178" s="45" t="s">
        <v>26</v>
      </c>
      <c r="L178" s="42">
        <v>7.9699999999999993E-2</v>
      </c>
    </row>
    <row r="179" spans="9:12" x14ac:dyDescent="0.25">
      <c r="K179" s="45" t="s">
        <v>27</v>
      </c>
      <c r="L179" s="42">
        <v>0.15010000000000001</v>
      </c>
    </row>
    <row r="180" spans="9:12" x14ac:dyDescent="0.25">
      <c r="K180" s="45" t="s">
        <v>28</v>
      </c>
      <c r="L180" s="42">
        <v>1.5800000000000002E-2</v>
      </c>
    </row>
    <row r="181" spans="9:12" x14ac:dyDescent="0.25">
      <c r="K181" s="45" t="s">
        <v>29</v>
      </c>
      <c r="L181" s="42">
        <v>3.2899999999999999E-2</v>
      </c>
    </row>
    <row r="182" spans="9:12" x14ac:dyDescent="0.25">
      <c r="K182" s="45"/>
      <c r="L182" s="51"/>
    </row>
    <row r="183" spans="9:12" x14ac:dyDescent="0.25">
      <c r="K183" s="69" t="s">
        <v>30</v>
      </c>
      <c r="L183" s="50" t="s">
        <v>62</v>
      </c>
    </row>
    <row r="184" spans="9:12" x14ac:dyDescent="0.25">
      <c r="I184" s="31"/>
      <c r="K184" s="45" t="s">
        <v>11</v>
      </c>
      <c r="L184" s="42">
        <v>-0.1168</v>
      </c>
    </row>
    <row r="185" spans="9:12" x14ac:dyDescent="0.25">
      <c r="K185" s="45" t="s">
        <v>12</v>
      </c>
      <c r="L185" s="42">
        <v>-5.21E-2</v>
      </c>
    </row>
    <row r="186" spans="9:12" x14ac:dyDescent="0.25">
      <c r="K186" s="45" t="s">
        <v>13</v>
      </c>
      <c r="L186" s="42">
        <v>-0.11269999999999999</v>
      </c>
    </row>
    <row r="187" spans="9:12" x14ac:dyDescent="0.25">
      <c r="K187" s="45" t="s">
        <v>14</v>
      </c>
      <c r="L187" s="42">
        <v>9.4999999999999998E-3</v>
      </c>
    </row>
    <row r="188" spans="9:12" x14ac:dyDescent="0.25">
      <c r="K188" s="45" t="s">
        <v>15</v>
      </c>
      <c r="L188" s="42">
        <v>-0.17829999999999999</v>
      </c>
    </row>
    <row r="189" spans="9:12" x14ac:dyDescent="0.25">
      <c r="K189" s="45" t="s">
        <v>16</v>
      </c>
      <c r="L189" s="42">
        <v>-6.7299999999999999E-2</v>
      </c>
    </row>
    <row r="190" spans="9:12" x14ac:dyDescent="0.25">
      <c r="K190" s="45" t="s">
        <v>17</v>
      </c>
      <c r="L190" s="42">
        <v>5.7000000000000002E-3</v>
      </c>
    </row>
    <row r="191" spans="9:12" x14ac:dyDescent="0.25">
      <c r="K191" s="45" t="s">
        <v>18</v>
      </c>
      <c r="L191" s="42">
        <v>-0.17430000000000001</v>
      </c>
    </row>
    <row r="192" spans="9:12" x14ac:dyDescent="0.25">
      <c r="K192" s="45" t="s">
        <v>19</v>
      </c>
      <c r="L192" s="42">
        <v>-8.3699999999999997E-2</v>
      </c>
    </row>
    <row r="193" spans="11:12" x14ac:dyDescent="0.25">
      <c r="K193" s="45" t="s">
        <v>20</v>
      </c>
      <c r="L193" s="42">
        <v>-0.15920000000000001</v>
      </c>
    </row>
    <row r="194" spans="11:12" x14ac:dyDescent="0.25">
      <c r="K194" s="45" t="s">
        <v>21</v>
      </c>
      <c r="L194" s="42">
        <v>2.06E-2</v>
      </c>
    </row>
    <row r="195" spans="11:12" x14ac:dyDescent="0.25">
      <c r="K195" s="45" t="s">
        <v>22</v>
      </c>
      <c r="L195" s="42">
        <v>-8.8700000000000001E-2</v>
      </c>
    </row>
    <row r="196" spans="11:12" x14ac:dyDescent="0.25">
      <c r="K196" s="45" t="s">
        <v>23</v>
      </c>
      <c r="L196" s="42">
        <v>-9.01E-2</v>
      </c>
    </row>
    <row r="197" spans="11:12" x14ac:dyDescent="0.25">
      <c r="K197" s="45" t="s">
        <v>24</v>
      </c>
      <c r="L197" s="42">
        <v>-9.7000000000000003E-2</v>
      </c>
    </row>
    <row r="198" spans="11:12" x14ac:dyDescent="0.25">
      <c r="K198" s="45" t="s">
        <v>25</v>
      </c>
      <c r="L198" s="42">
        <v>3.2599999999999997E-2</v>
      </c>
    </row>
    <row r="199" spans="11:12" x14ac:dyDescent="0.25">
      <c r="K199" s="45" t="s">
        <v>26</v>
      </c>
      <c r="L199" s="42">
        <v>-7.9200000000000007E-2</v>
      </c>
    </row>
    <row r="200" spans="11:12" x14ac:dyDescent="0.25">
      <c r="K200" s="45" t="s">
        <v>27</v>
      </c>
      <c r="L200" s="42">
        <v>-6.6E-3</v>
      </c>
    </row>
    <row r="201" spans="11:12" x14ac:dyDescent="0.25">
      <c r="K201" s="45" t="s">
        <v>28</v>
      </c>
      <c r="L201" s="42">
        <v>-9.7699999999999995E-2</v>
      </c>
    </row>
    <row r="202" spans="11:12" x14ac:dyDescent="0.25">
      <c r="K202" s="45" t="s">
        <v>29</v>
      </c>
      <c r="L202" s="42">
        <v>-0.1024</v>
      </c>
    </row>
    <row r="203" spans="11:12" x14ac:dyDescent="0.25">
      <c r="K203" s="45"/>
      <c r="L203" s="50" t="s">
        <v>63</v>
      </c>
    </row>
    <row r="204" spans="11:12" x14ac:dyDescent="0.25">
      <c r="K204" s="45" t="s">
        <v>11</v>
      </c>
      <c r="L204" s="42">
        <v>-5.1700000000000003E-2</v>
      </c>
    </row>
    <row r="205" spans="11:12" x14ac:dyDescent="0.25">
      <c r="K205" s="45" t="s">
        <v>12</v>
      </c>
      <c r="L205" s="42">
        <v>-2.2599999999999999E-2</v>
      </c>
    </row>
    <row r="206" spans="11:12" x14ac:dyDescent="0.25">
      <c r="K206" s="45" t="s">
        <v>13</v>
      </c>
      <c r="L206" s="42">
        <v>-3.1399999999999997E-2</v>
      </c>
    </row>
    <row r="207" spans="11:12" x14ac:dyDescent="0.25">
      <c r="K207" s="45" t="s">
        <v>14</v>
      </c>
      <c r="L207" s="42">
        <v>9.1999999999999998E-3</v>
      </c>
    </row>
    <row r="208" spans="11:12" x14ac:dyDescent="0.25">
      <c r="K208" s="45" t="s">
        <v>15</v>
      </c>
      <c r="L208" s="42">
        <v>-6.2E-2</v>
      </c>
    </row>
    <row r="209" spans="11:12" x14ac:dyDescent="0.25">
      <c r="K209" s="45" t="s">
        <v>16</v>
      </c>
      <c r="L209" s="42">
        <v>-1.7399999999999999E-2</v>
      </c>
    </row>
    <row r="210" spans="11:12" x14ac:dyDescent="0.25">
      <c r="K210" s="45" t="s">
        <v>17</v>
      </c>
      <c r="L210" s="42">
        <v>8.0000000000000002E-3</v>
      </c>
    </row>
    <row r="211" spans="11:12" x14ac:dyDescent="0.25">
      <c r="K211" s="45" t="s">
        <v>18</v>
      </c>
      <c r="L211" s="42">
        <v>-1.7100000000000001E-2</v>
      </c>
    </row>
    <row r="212" spans="11:12" x14ac:dyDescent="0.25">
      <c r="K212" s="45" t="s">
        <v>19</v>
      </c>
      <c r="L212" s="42">
        <v>-1.5800000000000002E-2</v>
      </c>
    </row>
    <row r="213" spans="11:12" x14ac:dyDescent="0.25">
      <c r="K213" s="45" t="s">
        <v>20</v>
      </c>
      <c r="L213" s="42">
        <v>-1.6E-2</v>
      </c>
    </row>
    <row r="214" spans="11:12" x14ac:dyDescent="0.25">
      <c r="K214" s="45" t="s">
        <v>21</v>
      </c>
      <c r="L214" s="42">
        <v>-1.3599999999999999E-2</v>
      </c>
    </row>
    <row r="215" spans="11:12" x14ac:dyDescent="0.25">
      <c r="K215" s="45" t="s">
        <v>22</v>
      </c>
      <c r="L215" s="42">
        <v>-2.75E-2</v>
      </c>
    </row>
    <row r="216" spans="11:12" x14ac:dyDescent="0.25">
      <c r="K216" s="45" t="s">
        <v>23</v>
      </c>
      <c r="L216" s="42">
        <v>-3.8800000000000001E-2</v>
      </c>
    </row>
    <row r="217" spans="11:12" x14ac:dyDescent="0.25">
      <c r="K217" s="45" t="s">
        <v>24</v>
      </c>
      <c r="L217" s="42">
        <v>-6.5500000000000003E-2</v>
      </c>
    </row>
    <row r="218" spans="11:12" x14ac:dyDescent="0.25">
      <c r="K218" s="45" t="s">
        <v>25</v>
      </c>
      <c r="L218" s="42">
        <v>-1.2999999999999999E-3</v>
      </c>
    </row>
    <row r="219" spans="11:12" x14ac:dyDescent="0.25">
      <c r="K219" s="45" t="s">
        <v>26</v>
      </c>
      <c r="L219" s="42">
        <v>-2.58E-2</v>
      </c>
    </row>
    <row r="220" spans="11:12" x14ac:dyDescent="0.25">
      <c r="K220" s="45" t="s">
        <v>27</v>
      </c>
      <c r="L220" s="42">
        <v>-2.2200000000000001E-2</v>
      </c>
    </row>
    <row r="221" spans="11:12" x14ac:dyDescent="0.25">
      <c r="K221" s="45" t="s">
        <v>28</v>
      </c>
      <c r="L221" s="42">
        <v>-2.4E-2</v>
      </c>
    </row>
    <row r="222" spans="11:12" x14ac:dyDescent="0.25">
      <c r="K222" s="45" t="s">
        <v>29</v>
      </c>
      <c r="L222" s="42">
        <v>-3.3000000000000002E-2</v>
      </c>
    </row>
    <row r="223" spans="11:12" x14ac:dyDescent="0.25">
      <c r="K223" s="45"/>
      <c r="L223" s="51"/>
    </row>
    <row r="224" spans="11:12" x14ac:dyDescent="0.25">
      <c r="K224" s="71" t="s">
        <v>64</v>
      </c>
      <c r="L224" s="71"/>
    </row>
    <row r="225" spans="11:12" x14ac:dyDescent="0.25">
      <c r="K225" s="68">
        <v>43904</v>
      </c>
      <c r="L225" s="43">
        <v>100</v>
      </c>
    </row>
    <row r="226" spans="11:12" x14ac:dyDescent="0.25">
      <c r="K226" s="68">
        <v>43911</v>
      </c>
      <c r="L226" s="43">
        <v>99.218299999999999</v>
      </c>
    </row>
    <row r="227" spans="11:12" x14ac:dyDescent="0.25">
      <c r="K227" s="68">
        <v>43918</v>
      </c>
      <c r="L227" s="43">
        <v>96.159300000000002</v>
      </c>
    </row>
    <row r="228" spans="11:12" x14ac:dyDescent="0.25">
      <c r="K228" s="68">
        <v>43925</v>
      </c>
      <c r="L228" s="43">
        <v>93.510800000000003</v>
      </c>
    </row>
    <row r="229" spans="11:12" x14ac:dyDescent="0.25">
      <c r="K229" s="68">
        <v>43932</v>
      </c>
      <c r="L229" s="43">
        <v>91.845299999999995</v>
      </c>
    </row>
    <row r="230" spans="11:12" x14ac:dyDescent="0.25">
      <c r="K230" s="68">
        <v>43939</v>
      </c>
      <c r="L230" s="43">
        <v>91.454499999999996</v>
      </c>
    </row>
    <row r="231" spans="11:12" x14ac:dyDescent="0.25">
      <c r="K231" s="68">
        <v>43946</v>
      </c>
      <c r="L231" s="43">
        <v>91.820099999999996</v>
      </c>
    </row>
    <row r="232" spans="11:12" x14ac:dyDescent="0.25">
      <c r="K232" s="68">
        <v>43953</v>
      </c>
      <c r="L232" s="43">
        <v>92.240499999999997</v>
      </c>
    </row>
    <row r="233" spans="11:12" x14ac:dyDescent="0.25">
      <c r="K233" s="68">
        <v>43960</v>
      </c>
      <c r="L233" s="43">
        <v>92.813900000000004</v>
      </c>
    </row>
    <row r="234" spans="11:12" x14ac:dyDescent="0.25">
      <c r="K234" s="68">
        <v>43967</v>
      </c>
      <c r="L234" s="43">
        <v>93.355199999999996</v>
      </c>
    </row>
    <row r="235" spans="11:12" x14ac:dyDescent="0.25">
      <c r="K235" s="68">
        <v>43974</v>
      </c>
      <c r="L235" s="43">
        <v>93.675200000000004</v>
      </c>
    </row>
    <row r="236" spans="11:12" x14ac:dyDescent="0.25">
      <c r="K236" s="68">
        <v>43981</v>
      </c>
      <c r="L236" s="43">
        <v>94.182299999999998</v>
      </c>
    </row>
    <row r="237" spans="11:12" x14ac:dyDescent="0.25">
      <c r="K237" s="68">
        <v>43988</v>
      </c>
      <c r="L237" s="43">
        <v>95.128699999999995</v>
      </c>
    </row>
    <row r="238" spans="11:12" x14ac:dyDescent="0.25">
      <c r="K238" s="68">
        <v>43995</v>
      </c>
      <c r="L238" s="43">
        <v>95.639700000000005</v>
      </c>
    </row>
    <row r="239" spans="11:12" x14ac:dyDescent="0.25">
      <c r="K239" s="68">
        <v>44002</v>
      </c>
      <c r="L239" s="43">
        <v>95.803100000000001</v>
      </c>
    </row>
    <row r="240" spans="11:12" x14ac:dyDescent="0.25">
      <c r="K240" s="68">
        <v>44009</v>
      </c>
      <c r="L240" s="43">
        <v>95.768199999999993</v>
      </c>
    </row>
    <row r="241" spans="11:12" x14ac:dyDescent="0.25">
      <c r="K241" s="68">
        <v>44016</v>
      </c>
      <c r="L241" s="43">
        <v>97.025999999999996</v>
      </c>
    </row>
    <row r="242" spans="11:12" x14ac:dyDescent="0.25">
      <c r="K242" s="68">
        <v>44023</v>
      </c>
      <c r="L242" s="43">
        <v>97.721999999999994</v>
      </c>
    </row>
    <row r="243" spans="11:12" x14ac:dyDescent="0.25">
      <c r="K243" s="68">
        <v>44030</v>
      </c>
      <c r="L243" s="43">
        <v>97.640100000000004</v>
      </c>
    </row>
    <row r="244" spans="11:12" x14ac:dyDescent="0.25">
      <c r="K244" s="68">
        <v>44037</v>
      </c>
      <c r="L244" s="43">
        <v>97.768500000000003</v>
      </c>
    </row>
    <row r="245" spans="11:12" x14ac:dyDescent="0.25">
      <c r="K245" s="68">
        <v>44044</v>
      </c>
      <c r="L245" s="43">
        <v>97.912499999999994</v>
      </c>
    </row>
    <row r="246" spans="11:12" x14ac:dyDescent="0.25">
      <c r="K246" s="68">
        <v>44051</v>
      </c>
      <c r="L246" s="43">
        <v>97.847999999999999</v>
      </c>
    </row>
    <row r="247" spans="11:12" x14ac:dyDescent="0.25">
      <c r="K247" s="68">
        <v>44058</v>
      </c>
      <c r="L247" s="43">
        <v>97.714799999999997</v>
      </c>
    </row>
    <row r="248" spans="11:12" x14ac:dyDescent="0.25">
      <c r="K248" s="68">
        <v>44065</v>
      </c>
      <c r="L248" s="43">
        <v>97.726399999999998</v>
      </c>
    </row>
    <row r="249" spans="11:12" x14ac:dyDescent="0.25">
      <c r="K249" s="68">
        <v>44072</v>
      </c>
      <c r="L249" s="43">
        <v>97.792199999999994</v>
      </c>
    </row>
    <row r="250" spans="11:12" x14ac:dyDescent="0.25">
      <c r="K250" s="68">
        <v>44079</v>
      </c>
      <c r="L250" s="43">
        <v>97.9876</v>
      </c>
    </row>
    <row r="251" spans="11:12" x14ac:dyDescent="0.25">
      <c r="K251" s="68">
        <v>44086</v>
      </c>
      <c r="L251" s="43">
        <v>98.4148</v>
      </c>
    </row>
    <row r="252" spans="11:12" x14ac:dyDescent="0.25">
      <c r="K252" s="68">
        <v>44093</v>
      </c>
      <c r="L252" s="43">
        <v>98.579400000000007</v>
      </c>
    </row>
    <row r="253" spans="11:12" x14ac:dyDescent="0.25">
      <c r="K253" s="68">
        <v>44100</v>
      </c>
      <c r="L253" s="43">
        <v>98.452200000000005</v>
      </c>
    </row>
    <row r="254" spans="11:12" x14ac:dyDescent="0.25">
      <c r="K254" s="68">
        <v>44107</v>
      </c>
      <c r="L254" s="43">
        <v>97.813400000000001</v>
      </c>
    </row>
    <row r="255" spans="11:12" x14ac:dyDescent="0.25">
      <c r="K255" s="68">
        <v>44114</v>
      </c>
      <c r="L255" s="43">
        <v>97.688400000000001</v>
      </c>
    </row>
    <row r="256" spans="11:12" x14ac:dyDescent="0.25">
      <c r="K256" s="68">
        <v>44121</v>
      </c>
      <c r="L256" s="43">
        <v>98.252099999999999</v>
      </c>
    </row>
    <row r="257" spans="11:12" x14ac:dyDescent="0.25">
      <c r="K257" s="68">
        <v>44128</v>
      </c>
      <c r="L257" s="43">
        <v>98.419300000000007</v>
      </c>
    </row>
    <row r="258" spans="11:12" x14ac:dyDescent="0.25">
      <c r="K258" s="68">
        <v>44135</v>
      </c>
      <c r="L258" s="43">
        <v>98.498800000000003</v>
      </c>
    </row>
    <row r="259" spans="11:12" x14ac:dyDescent="0.25">
      <c r="K259" s="68">
        <v>44142</v>
      </c>
      <c r="L259" s="43">
        <v>98.826099999999997</v>
      </c>
    </row>
    <row r="260" spans="11:12" x14ac:dyDescent="0.25">
      <c r="K260" s="68">
        <v>44149</v>
      </c>
      <c r="L260" s="43">
        <v>99.425399999999996</v>
      </c>
    </row>
    <row r="261" spans="11:12" x14ac:dyDescent="0.25">
      <c r="K261" s="68">
        <v>44156</v>
      </c>
      <c r="L261" s="43">
        <v>99.648200000000003</v>
      </c>
    </row>
    <row r="262" spans="11:12" x14ac:dyDescent="0.25">
      <c r="K262" s="68">
        <v>44163</v>
      </c>
      <c r="L262" s="43">
        <v>99.872799999999998</v>
      </c>
    </row>
    <row r="263" spans="11:12" x14ac:dyDescent="0.25">
      <c r="K263" s="68">
        <v>44170</v>
      </c>
      <c r="L263" s="43">
        <v>100.2041</v>
      </c>
    </row>
    <row r="264" spans="11:12" x14ac:dyDescent="0.25">
      <c r="K264" s="68">
        <v>44177</v>
      </c>
      <c r="L264" s="43">
        <v>100.22799999999999</v>
      </c>
    </row>
    <row r="265" spans="11:12" x14ac:dyDescent="0.25">
      <c r="K265" s="68">
        <v>44184</v>
      </c>
      <c r="L265" s="43">
        <v>99.3904</v>
      </c>
    </row>
    <row r="266" spans="11:12" x14ac:dyDescent="0.25">
      <c r="K266" s="68">
        <v>44191</v>
      </c>
      <c r="L266" s="43">
        <v>96.351500000000001</v>
      </c>
    </row>
    <row r="267" spans="11:12" x14ac:dyDescent="0.25">
      <c r="K267" s="68">
        <v>44198</v>
      </c>
      <c r="L267" s="43">
        <v>93.927199999999999</v>
      </c>
    </row>
    <row r="268" spans="11:12" x14ac:dyDescent="0.25">
      <c r="K268" s="68" t="s">
        <v>65</v>
      </c>
      <c r="L268" s="43" t="s">
        <v>65</v>
      </c>
    </row>
    <row r="269" spans="11:12" x14ac:dyDescent="0.25">
      <c r="K269" s="68" t="s">
        <v>65</v>
      </c>
      <c r="L269" s="43" t="s">
        <v>65</v>
      </c>
    </row>
    <row r="270" spans="11:12" x14ac:dyDescent="0.25">
      <c r="K270" s="68" t="s">
        <v>65</v>
      </c>
      <c r="L270" s="43" t="s">
        <v>65</v>
      </c>
    </row>
    <row r="271" spans="11:12" x14ac:dyDescent="0.25">
      <c r="K271" s="68" t="s">
        <v>65</v>
      </c>
      <c r="L271" s="43" t="s">
        <v>65</v>
      </c>
    </row>
    <row r="272" spans="11:12" x14ac:dyDescent="0.25">
      <c r="K272" s="68" t="s">
        <v>65</v>
      </c>
      <c r="L272" s="43" t="s">
        <v>65</v>
      </c>
    </row>
    <row r="273" spans="11:12" x14ac:dyDescent="0.25">
      <c r="K273" s="68" t="s">
        <v>65</v>
      </c>
      <c r="L273" s="43" t="s">
        <v>65</v>
      </c>
    </row>
    <row r="274" spans="11:12" x14ac:dyDescent="0.25">
      <c r="K274" s="68" t="s">
        <v>65</v>
      </c>
      <c r="L274" s="43" t="s">
        <v>65</v>
      </c>
    </row>
    <row r="275" spans="11:12" x14ac:dyDescent="0.25">
      <c r="K275" s="68" t="s">
        <v>65</v>
      </c>
      <c r="L275" s="43" t="s">
        <v>65</v>
      </c>
    </row>
    <row r="276" spans="11:12" x14ac:dyDescent="0.25">
      <c r="K276" s="68" t="s">
        <v>65</v>
      </c>
      <c r="L276" s="43" t="s">
        <v>65</v>
      </c>
    </row>
    <row r="277" spans="11:12" x14ac:dyDescent="0.25">
      <c r="K277" s="68" t="s">
        <v>65</v>
      </c>
      <c r="L277" s="43" t="s">
        <v>65</v>
      </c>
    </row>
    <row r="278" spans="11:12" x14ac:dyDescent="0.25">
      <c r="K278" s="68" t="s">
        <v>65</v>
      </c>
      <c r="L278" s="43" t="s">
        <v>65</v>
      </c>
    </row>
    <row r="279" spans="11:12" x14ac:dyDescent="0.25">
      <c r="K279" s="68" t="s">
        <v>65</v>
      </c>
      <c r="L279" s="43" t="s">
        <v>65</v>
      </c>
    </row>
    <row r="280" spans="11:12" x14ac:dyDescent="0.25">
      <c r="K280" s="68" t="s">
        <v>65</v>
      </c>
      <c r="L280" s="43" t="s">
        <v>65</v>
      </c>
    </row>
    <row r="281" spans="11:12" x14ac:dyDescent="0.25">
      <c r="K281" s="68" t="s">
        <v>65</v>
      </c>
      <c r="L281" s="43" t="s">
        <v>65</v>
      </c>
    </row>
    <row r="282" spans="11:12" x14ac:dyDescent="0.25">
      <c r="K282" s="68" t="s">
        <v>65</v>
      </c>
      <c r="L282" s="43" t="s">
        <v>65</v>
      </c>
    </row>
    <row r="283" spans="11:12" x14ac:dyDescent="0.25">
      <c r="K283" s="68" t="s">
        <v>65</v>
      </c>
      <c r="L283" s="43" t="s">
        <v>65</v>
      </c>
    </row>
    <row r="284" spans="11:12" x14ac:dyDescent="0.25">
      <c r="K284" s="68" t="s">
        <v>65</v>
      </c>
      <c r="L284" s="43" t="s">
        <v>65</v>
      </c>
    </row>
    <row r="285" spans="11:12" x14ac:dyDescent="0.25">
      <c r="K285" s="68" t="s">
        <v>65</v>
      </c>
      <c r="L285" s="43" t="s">
        <v>65</v>
      </c>
    </row>
    <row r="286" spans="11:12" x14ac:dyDescent="0.25">
      <c r="K286" s="68" t="s">
        <v>65</v>
      </c>
      <c r="L286" s="43" t="s">
        <v>65</v>
      </c>
    </row>
    <row r="287" spans="11:12" x14ac:dyDescent="0.25">
      <c r="K287" s="68" t="s">
        <v>65</v>
      </c>
      <c r="L287" s="43" t="s">
        <v>65</v>
      </c>
    </row>
    <row r="288" spans="11:12" x14ac:dyDescent="0.25">
      <c r="K288" s="68" t="s">
        <v>65</v>
      </c>
      <c r="L288" s="43" t="s">
        <v>65</v>
      </c>
    </row>
    <row r="289" spans="11:12" x14ac:dyDescent="0.25">
      <c r="K289" s="68" t="s">
        <v>65</v>
      </c>
      <c r="L289" s="43" t="s">
        <v>65</v>
      </c>
    </row>
    <row r="290" spans="11:12" x14ac:dyDescent="0.25">
      <c r="K290" s="68" t="s">
        <v>65</v>
      </c>
      <c r="L290" s="43" t="s">
        <v>65</v>
      </c>
    </row>
    <row r="291" spans="11:12" x14ac:dyDescent="0.25">
      <c r="K291" s="68" t="s">
        <v>65</v>
      </c>
      <c r="L291" s="43" t="s">
        <v>65</v>
      </c>
    </row>
    <row r="292" spans="11:12" x14ac:dyDescent="0.25">
      <c r="K292" s="68" t="s">
        <v>65</v>
      </c>
      <c r="L292" s="43" t="s">
        <v>65</v>
      </c>
    </row>
    <row r="293" spans="11:12" x14ac:dyDescent="0.25">
      <c r="K293" s="68" t="s">
        <v>65</v>
      </c>
      <c r="L293" s="43" t="s">
        <v>65</v>
      </c>
    </row>
    <row r="294" spans="11:12" x14ac:dyDescent="0.25">
      <c r="K294" s="68" t="s">
        <v>65</v>
      </c>
      <c r="L294" s="43" t="s">
        <v>65</v>
      </c>
    </row>
    <row r="295" spans="11:12" x14ac:dyDescent="0.25">
      <c r="K295" s="68" t="s">
        <v>65</v>
      </c>
      <c r="L295" s="43" t="s">
        <v>65</v>
      </c>
    </row>
    <row r="296" spans="11:12" x14ac:dyDescent="0.25">
      <c r="K296" s="68" t="s">
        <v>65</v>
      </c>
      <c r="L296" s="43" t="s">
        <v>65</v>
      </c>
    </row>
    <row r="297" spans="11:12" x14ac:dyDescent="0.25">
      <c r="K297" s="68" t="s">
        <v>65</v>
      </c>
      <c r="L297" s="43" t="s">
        <v>65</v>
      </c>
    </row>
    <row r="298" spans="11:12" x14ac:dyDescent="0.25">
      <c r="K298" s="68" t="s">
        <v>65</v>
      </c>
      <c r="L298" s="43" t="s">
        <v>65</v>
      </c>
    </row>
    <row r="299" spans="11:12" x14ac:dyDescent="0.25">
      <c r="K299" s="68" t="s">
        <v>65</v>
      </c>
      <c r="L299" s="43" t="s">
        <v>65</v>
      </c>
    </row>
    <row r="300" spans="11:12" x14ac:dyDescent="0.25">
      <c r="K300" s="68" t="s">
        <v>65</v>
      </c>
      <c r="L300" s="43" t="s">
        <v>65</v>
      </c>
    </row>
    <row r="301" spans="11:12" x14ac:dyDescent="0.25">
      <c r="K301" s="68" t="s">
        <v>65</v>
      </c>
      <c r="L301" s="43" t="s">
        <v>65</v>
      </c>
    </row>
    <row r="302" spans="11:12" x14ac:dyDescent="0.25">
      <c r="K302" s="68" t="s">
        <v>65</v>
      </c>
      <c r="L302" s="43" t="s">
        <v>65</v>
      </c>
    </row>
    <row r="303" spans="11:12" x14ac:dyDescent="0.25">
      <c r="K303" s="68" t="s">
        <v>65</v>
      </c>
      <c r="L303" s="43" t="s">
        <v>65</v>
      </c>
    </row>
    <row r="304" spans="11:12" x14ac:dyDescent="0.25">
      <c r="K304" s="68" t="s">
        <v>65</v>
      </c>
      <c r="L304" s="43" t="s">
        <v>65</v>
      </c>
    </row>
    <row r="305" spans="11:12" x14ac:dyDescent="0.25">
      <c r="K305" s="68" t="s">
        <v>65</v>
      </c>
      <c r="L305" s="43" t="s">
        <v>65</v>
      </c>
    </row>
    <row r="306" spans="11:12" x14ac:dyDescent="0.25">
      <c r="K306" s="68" t="s">
        <v>65</v>
      </c>
      <c r="L306" s="43" t="s">
        <v>65</v>
      </c>
    </row>
    <row r="307" spans="11:12" x14ac:dyDescent="0.25">
      <c r="K307" s="68" t="s">
        <v>65</v>
      </c>
      <c r="L307" s="43" t="s">
        <v>65</v>
      </c>
    </row>
    <row r="308" spans="11:12" x14ac:dyDescent="0.25">
      <c r="K308" s="68" t="s">
        <v>65</v>
      </c>
      <c r="L308" s="43" t="s">
        <v>65</v>
      </c>
    </row>
    <row r="309" spans="11:12" x14ac:dyDescent="0.25">
      <c r="K309" s="68" t="s">
        <v>65</v>
      </c>
      <c r="L309" s="43" t="s">
        <v>65</v>
      </c>
    </row>
    <row r="310" spans="11:12" x14ac:dyDescent="0.25">
      <c r="K310" s="68" t="s">
        <v>65</v>
      </c>
      <c r="L310" s="43" t="s">
        <v>65</v>
      </c>
    </row>
    <row r="311" spans="11:12" x14ac:dyDescent="0.25">
      <c r="K311" s="68" t="s">
        <v>65</v>
      </c>
      <c r="L311" s="43" t="s">
        <v>65</v>
      </c>
    </row>
    <row r="312" spans="11:12" x14ac:dyDescent="0.25">
      <c r="K312" s="68" t="s">
        <v>65</v>
      </c>
      <c r="L312" s="43" t="s">
        <v>65</v>
      </c>
    </row>
    <row r="313" spans="11:12" x14ac:dyDescent="0.25">
      <c r="K313" s="68" t="s">
        <v>65</v>
      </c>
      <c r="L313" s="43" t="s">
        <v>65</v>
      </c>
    </row>
    <row r="314" spans="11:12" x14ac:dyDescent="0.25">
      <c r="K314" s="68" t="s">
        <v>65</v>
      </c>
      <c r="L314" s="43" t="s">
        <v>65</v>
      </c>
    </row>
    <row r="315" spans="11:12" x14ac:dyDescent="0.25">
      <c r="K315" s="68" t="s">
        <v>65</v>
      </c>
      <c r="L315" s="43" t="s">
        <v>65</v>
      </c>
    </row>
    <row r="316" spans="11:12" x14ac:dyDescent="0.25">
      <c r="K316" s="68" t="s">
        <v>65</v>
      </c>
      <c r="L316" s="43" t="s">
        <v>65</v>
      </c>
    </row>
    <row r="317" spans="11:12" x14ac:dyDescent="0.25">
      <c r="K317" s="68" t="s">
        <v>65</v>
      </c>
      <c r="L317" s="43" t="s">
        <v>65</v>
      </c>
    </row>
    <row r="318" spans="11:12" x14ac:dyDescent="0.25">
      <c r="K318" s="68" t="s">
        <v>65</v>
      </c>
      <c r="L318" s="43" t="s">
        <v>65</v>
      </c>
    </row>
    <row r="319" spans="11:12" x14ac:dyDescent="0.25">
      <c r="K319" s="68" t="s">
        <v>65</v>
      </c>
      <c r="L319" s="43" t="s">
        <v>65</v>
      </c>
    </row>
    <row r="320" spans="11:12" x14ac:dyDescent="0.25">
      <c r="K320" s="68" t="s">
        <v>65</v>
      </c>
      <c r="L320" s="43" t="s">
        <v>65</v>
      </c>
    </row>
    <row r="321" spans="11:12" x14ac:dyDescent="0.25">
      <c r="K321" s="68" t="s">
        <v>65</v>
      </c>
      <c r="L321" s="43" t="s">
        <v>65</v>
      </c>
    </row>
    <row r="322" spans="11:12" x14ac:dyDescent="0.25">
      <c r="K322" s="68" t="s">
        <v>65</v>
      </c>
      <c r="L322" s="43" t="s">
        <v>65</v>
      </c>
    </row>
    <row r="323" spans="11:12" x14ac:dyDescent="0.25">
      <c r="K323" s="68" t="s">
        <v>65</v>
      </c>
      <c r="L323" s="43" t="s">
        <v>65</v>
      </c>
    </row>
    <row r="324" spans="11:12" x14ac:dyDescent="0.25">
      <c r="K324" s="68" t="s">
        <v>65</v>
      </c>
      <c r="L324" s="43" t="s">
        <v>65</v>
      </c>
    </row>
    <row r="325" spans="11:12" x14ac:dyDescent="0.25">
      <c r="K325" s="68" t="s">
        <v>65</v>
      </c>
      <c r="L325" s="43" t="s">
        <v>65</v>
      </c>
    </row>
    <row r="326" spans="11:12" x14ac:dyDescent="0.25">
      <c r="K326" s="68" t="s">
        <v>65</v>
      </c>
      <c r="L326" s="43" t="s">
        <v>65</v>
      </c>
    </row>
    <row r="327" spans="11:12" x14ac:dyDescent="0.25">
      <c r="K327" s="68" t="s">
        <v>65</v>
      </c>
      <c r="L327" s="43" t="s">
        <v>65</v>
      </c>
    </row>
    <row r="328" spans="11:12" x14ac:dyDescent="0.25">
      <c r="K328" s="68" t="s">
        <v>65</v>
      </c>
      <c r="L328" s="43" t="s">
        <v>65</v>
      </c>
    </row>
    <row r="329" spans="11:12" x14ac:dyDescent="0.25">
      <c r="K329" s="68" t="s">
        <v>65</v>
      </c>
      <c r="L329" s="43" t="s">
        <v>65</v>
      </c>
    </row>
    <row r="330" spans="11:12" x14ac:dyDescent="0.25">
      <c r="K330" s="68" t="s">
        <v>65</v>
      </c>
      <c r="L330" s="43" t="s">
        <v>65</v>
      </c>
    </row>
    <row r="331" spans="11:12" x14ac:dyDescent="0.25">
      <c r="K331" s="68" t="s">
        <v>65</v>
      </c>
      <c r="L331" s="43" t="s">
        <v>65</v>
      </c>
    </row>
    <row r="332" spans="11:12" x14ac:dyDescent="0.25">
      <c r="K332" s="68" t="s">
        <v>65</v>
      </c>
      <c r="L332" s="43" t="s">
        <v>65</v>
      </c>
    </row>
    <row r="333" spans="11:12" x14ac:dyDescent="0.25">
      <c r="K333" s="68" t="s">
        <v>65</v>
      </c>
      <c r="L333" s="43" t="s">
        <v>65</v>
      </c>
    </row>
    <row r="334" spans="11:12" x14ac:dyDescent="0.25">
      <c r="K334" s="68" t="s">
        <v>65</v>
      </c>
      <c r="L334" s="43" t="s">
        <v>65</v>
      </c>
    </row>
    <row r="335" spans="11:12" x14ac:dyDescent="0.25">
      <c r="K335" s="68" t="s">
        <v>65</v>
      </c>
      <c r="L335" s="43" t="s">
        <v>65</v>
      </c>
    </row>
    <row r="336" spans="11:12" x14ac:dyDescent="0.25">
      <c r="K336" s="68" t="s">
        <v>65</v>
      </c>
      <c r="L336" s="43" t="s">
        <v>65</v>
      </c>
    </row>
    <row r="337" spans="11:12" x14ac:dyDescent="0.25">
      <c r="K337" s="68" t="s">
        <v>65</v>
      </c>
      <c r="L337" s="43" t="s">
        <v>65</v>
      </c>
    </row>
    <row r="338" spans="11:12" x14ac:dyDescent="0.25">
      <c r="K338" s="68" t="s">
        <v>65</v>
      </c>
      <c r="L338" s="43" t="s">
        <v>65</v>
      </c>
    </row>
    <row r="339" spans="11:12" x14ac:dyDescent="0.25">
      <c r="K339" s="68" t="s">
        <v>65</v>
      </c>
      <c r="L339" s="43" t="s">
        <v>65</v>
      </c>
    </row>
    <row r="340" spans="11:12" x14ac:dyDescent="0.25">
      <c r="K340" s="68" t="s">
        <v>65</v>
      </c>
      <c r="L340" s="43" t="s">
        <v>65</v>
      </c>
    </row>
    <row r="341" spans="11:12" x14ac:dyDescent="0.25">
      <c r="K341" s="68" t="s">
        <v>65</v>
      </c>
      <c r="L341" s="43" t="s">
        <v>65</v>
      </c>
    </row>
    <row r="342" spans="11:12" x14ac:dyDescent="0.25">
      <c r="K342" s="68" t="s">
        <v>65</v>
      </c>
      <c r="L342" s="43" t="s">
        <v>65</v>
      </c>
    </row>
    <row r="343" spans="11:12" x14ac:dyDescent="0.25">
      <c r="K343" s="68" t="s">
        <v>65</v>
      </c>
      <c r="L343" s="43" t="s">
        <v>65</v>
      </c>
    </row>
    <row r="344" spans="11:12" x14ac:dyDescent="0.25">
      <c r="K344" s="68" t="s">
        <v>65</v>
      </c>
      <c r="L344" s="43" t="s">
        <v>65</v>
      </c>
    </row>
    <row r="345" spans="11:12" x14ac:dyDescent="0.25">
      <c r="K345" s="68" t="s">
        <v>65</v>
      </c>
      <c r="L345" s="43" t="s">
        <v>65</v>
      </c>
    </row>
    <row r="346" spans="11:12" x14ac:dyDescent="0.25">
      <c r="K346" s="68" t="s">
        <v>65</v>
      </c>
      <c r="L346" s="43" t="s">
        <v>65</v>
      </c>
    </row>
    <row r="347" spans="11:12" x14ac:dyDescent="0.25">
      <c r="K347" s="68" t="s">
        <v>65</v>
      </c>
      <c r="L347" s="43" t="s">
        <v>65</v>
      </c>
    </row>
    <row r="348" spans="11:12" x14ac:dyDescent="0.25">
      <c r="K348" s="68" t="s">
        <v>65</v>
      </c>
      <c r="L348" s="43" t="s">
        <v>65</v>
      </c>
    </row>
    <row r="349" spans="11:12" x14ac:dyDescent="0.25">
      <c r="K349" s="68" t="s">
        <v>65</v>
      </c>
      <c r="L349" s="43" t="s">
        <v>65</v>
      </c>
    </row>
    <row r="350" spans="11:12" x14ac:dyDescent="0.25">
      <c r="K350" s="68" t="s">
        <v>65</v>
      </c>
      <c r="L350" s="43" t="s">
        <v>65</v>
      </c>
    </row>
    <row r="351" spans="11:12" x14ac:dyDescent="0.25">
      <c r="K351" s="68" t="s">
        <v>65</v>
      </c>
      <c r="L351" s="43" t="s">
        <v>65</v>
      </c>
    </row>
    <row r="352" spans="11:12" x14ac:dyDescent="0.25">
      <c r="K352" s="68" t="s">
        <v>65</v>
      </c>
      <c r="L352" s="43" t="s">
        <v>65</v>
      </c>
    </row>
    <row r="353" spans="11:12" x14ac:dyDescent="0.25">
      <c r="K353" s="68" t="s">
        <v>65</v>
      </c>
      <c r="L353" s="43" t="s">
        <v>65</v>
      </c>
    </row>
    <row r="354" spans="11:12" x14ac:dyDescent="0.25">
      <c r="K354" s="68" t="s">
        <v>65</v>
      </c>
      <c r="L354" s="43" t="s">
        <v>65</v>
      </c>
    </row>
    <row r="355" spans="11:12" x14ac:dyDescent="0.25">
      <c r="K355" s="68" t="s">
        <v>65</v>
      </c>
      <c r="L355" s="43" t="s">
        <v>65</v>
      </c>
    </row>
    <row r="356" spans="11:12" x14ac:dyDescent="0.25">
      <c r="K356" s="68" t="s">
        <v>65</v>
      </c>
      <c r="L356" s="43" t="s">
        <v>65</v>
      </c>
    </row>
    <row r="357" spans="11:12" x14ac:dyDescent="0.25">
      <c r="K357" s="68" t="s">
        <v>65</v>
      </c>
      <c r="L357" s="43" t="s">
        <v>65</v>
      </c>
    </row>
    <row r="358" spans="11:12" x14ac:dyDescent="0.25">
      <c r="K358" s="68" t="s">
        <v>65</v>
      </c>
      <c r="L358" s="43" t="s">
        <v>65</v>
      </c>
    </row>
    <row r="359" spans="11:12" x14ac:dyDescent="0.25">
      <c r="K359" s="68" t="s">
        <v>65</v>
      </c>
      <c r="L359" s="43" t="s">
        <v>65</v>
      </c>
    </row>
    <row r="360" spans="11:12" x14ac:dyDescent="0.25">
      <c r="K360" s="68" t="s">
        <v>65</v>
      </c>
      <c r="L360" s="43" t="s">
        <v>65</v>
      </c>
    </row>
    <row r="361" spans="11:12" x14ac:dyDescent="0.25">
      <c r="K361" s="68" t="s">
        <v>65</v>
      </c>
      <c r="L361" s="43" t="s">
        <v>65</v>
      </c>
    </row>
    <row r="362" spans="11:12" x14ac:dyDescent="0.25">
      <c r="K362" s="68" t="s">
        <v>65</v>
      </c>
      <c r="L362" s="43" t="s">
        <v>65</v>
      </c>
    </row>
    <row r="363" spans="11:12" x14ac:dyDescent="0.25">
      <c r="K363" s="68" t="s">
        <v>65</v>
      </c>
      <c r="L363" s="43" t="s">
        <v>65</v>
      </c>
    </row>
    <row r="364" spans="11:12" x14ac:dyDescent="0.25">
      <c r="K364" s="68" t="s">
        <v>65</v>
      </c>
      <c r="L364" s="43" t="s">
        <v>65</v>
      </c>
    </row>
    <row r="365" spans="11:12" x14ac:dyDescent="0.25">
      <c r="K365" s="68" t="s">
        <v>65</v>
      </c>
      <c r="L365" s="43" t="s">
        <v>65</v>
      </c>
    </row>
    <row r="366" spans="11:12" x14ac:dyDescent="0.25">
      <c r="K366" s="68" t="s">
        <v>65</v>
      </c>
      <c r="L366" s="43" t="s">
        <v>65</v>
      </c>
    </row>
    <row r="367" spans="11:12" x14ac:dyDescent="0.25">
      <c r="K367" s="68" t="s">
        <v>65</v>
      </c>
      <c r="L367" s="43" t="s">
        <v>65</v>
      </c>
    </row>
    <row r="368" spans="11:12" x14ac:dyDescent="0.25">
      <c r="K368" s="68" t="s">
        <v>65</v>
      </c>
      <c r="L368" s="43" t="s">
        <v>65</v>
      </c>
    </row>
    <row r="369" spans="11:12" x14ac:dyDescent="0.25">
      <c r="K369" s="68" t="s">
        <v>65</v>
      </c>
      <c r="L369" s="43" t="s">
        <v>65</v>
      </c>
    </row>
    <row r="370" spans="11:12" x14ac:dyDescent="0.25">
      <c r="K370" s="68" t="s">
        <v>65</v>
      </c>
      <c r="L370" s="43" t="s">
        <v>65</v>
      </c>
    </row>
    <row r="371" spans="11:12" x14ac:dyDescent="0.25">
      <c r="K371" s="68" t="s">
        <v>65</v>
      </c>
      <c r="L371" s="43" t="s">
        <v>65</v>
      </c>
    </row>
    <row r="372" spans="11:12" x14ac:dyDescent="0.25">
      <c r="K372" s="70" t="s">
        <v>66</v>
      </c>
      <c r="L372" s="70"/>
    </row>
    <row r="373" spans="11:12" x14ac:dyDescent="0.25">
      <c r="K373" s="68">
        <v>43904</v>
      </c>
      <c r="L373" s="43">
        <v>100</v>
      </c>
    </row>
    <row r="374" spans="11:12" x14ac:dyDescent="0.25">
      <c r="K374" s="68">
        <v>43911</v>
      </c>
      <c r="L374" s="43">
        <v>99.668800000000005</v>
      </c>
    </row>
    <row r="375" spans="11:12" x14ac:dyDescent="0.25">
      <c r="K375" s="68">
        <v>43918</v>
      </c>
      <c r="L375" s="43">
        <v>98.3797</v>
      </c>
    </row>
    <row r="376" spans="11:12" x14ac:dyDescent="0.25">
      <c r="K376" s="68">
        <v>43925</v>
      </c>
      <c r="L376" s="43">
        <v>96.6631</v>
      </c>
    </row>
    <row r="377" spans="11:12" x14ac:dyDescent="0.25">
      <c r="K377" s="68">
        <v>43932</v>
      </c>
      <c r="L377" s="43">
        <v>94.079800000000006</v>
      </c>
    </row>
    <row r="378" spans="11:12" x14ac:dyDescent="0.25">
      <c r="K378" s="68">
        <v>43939</v>
      </c>
      <c r="L378" s="43">
        <v>93.993300000000005</v>
      </c>
    </row>
    <row r="379" spans="11:12" x14ac:dyDescent="0.25">
      <c r="K379" s="68">
        <v>43946</v>
      </c>
      <c r="L379" s="43">
        <v>94.131200000000007</v>
      </c>
    </row>
    <row r="380" spans="11:12" x14ac:dyDescent="0.25">
      <c r="K380" s="68">
        <v>43953</v>
      </c>
      <c r="L380" s="43">
        <v>94.625200000000007</v>
      </c>
    </row>
    <row r="381" spans="11:12" x14ac:dyDescent="0.25">
      <c r="K381" s="68">
        <v>43960</v>
      </c>
      <c r="L381" s="43">
        <v>93.438000000000002</v>
      </c>
    </row>
    <row r="382" spans="11:12" x14ac:dyDescent="0.25">
      <c r="K382" s="68">
        <v>43967</v>
      </c>
      <c r="L382" s="43">
        <v>92.627700000000004</v>
      </c>
    </row>
    <row r="383" spans="11:12" x14ac:dyDescent="0.25">
      <c r="K383" s="68">
        <v>43974</v>
      </c>
      <c r="L383" s="43">
        <v>92.256699999999995</v>
      </c>
    </row>
    <row r="384" spans="11:12" x14ac:dyDescent="0.25">
      <c r="K384" s="68">
        <v>43981</v>
      </c>
      <c r="L384" s="43">
        <v>93.555300000000003</v>
      </c>
    </row>
    <row r="385" spans="11:12" x14ac:dyDescent="0.25">
      <c r="K385" s="68">
        <v>43988</v>
      </c>
      <c r="L385" s="43">
        <v>95.487099999999998</v>
      </c>
    </row>
    <row r="386" spans="11:12" x14ac:dyDescent="0.25">
      <c r="K386" s="68">
        <v>43995</v>
      </c>
      <c r="L386" s="43">
        <v>96.179199999999994</v>
      </c>
    </row>
    <row r="387" spans="11:12" x14ac:dyDescent="0.25">
      <c r="K387" s="68">
        <v>44002</v>
      </c>
      <c r="L387" s="43">
        <v>97.166700000000006</v>
      </c>
    </row>
    <row r="388" spans="11:12" x14ac:dyDescent="0.25">
      <c r="K388" s="68">
        <v>44009</v>
      </c>
      <c r="L388" s="43">
        <v>97.377300000000005</v>
      </c>
    </row>
    <row r="389" spans="11:12" x14ac:dyDescent="0.25">
      <c r="K389" s="68">
        <v>44016</v>
      </c>
      <c r="L389" s="43">
        <v>99.464600000000004</v>
      </c>
    </row>
    <row r="390" spans="11:12" x14ac:dyDescent="0.25">
      <c r="K390" s="68">
        <v>44023</v>
      </c>
      <c r="L390" s="43">
        <v>96.839299999999994</v>
      </c>
    </row>
    <row r="391" spans="11:12" x14ac:dyDescent="0.25">
      <c r="K391" s="68">
        <v>44030</v>
      </c>
      <c r="L391" s="43">
        <v>96.354900000000001</v>
      </c>
    </row>
    <row r="392" spans="11:12" x14ac:dyDescent="0.25">
      <c r="K392" s="68">
        <v>44037</v>
      </c>
      <c r="L392" s="43">
        <v>96.034999999999997</v>
      </c>
    </row>
    <row r="393" spans="11:12" x14ac:dyDescent="0.25">
      <c r="K393" s="68">
        <v>44044</v>
      </c>
      <c r="L393" s="43">
        <v>96.762</v>
      </c>
    </row>
    <row r="394" spans="11:12" x14ac:dyDescent="0.25">
      <c r="K394" s="68">
        <v>44051</v>
      </c>
      <c r="L394" s="43">
        <v>97.159199999999998</v>
      </c>
    </row>
    <row r="395" spans="11:12" x14ac:dyDescent="0.25">
      <c r="K395" s="68">
        <v>44058</v>
      </c>
      <c r="L395" s="43">
        <v>96.635599999999997</v>
      </c>
    </row>
    <row r="396" spans="11:12" x14ac:dyDescent="0.25">
      <c r="K396" s="68">
        <v>44065</v>
      </c>
      <c r="L396" s="43">
        <v>96.4392</v>
      </c>
    </row>
    <row r="397" spans="11:12" x14ac:dyDescent="0.25">
      <c r="K397" s="68">
        <v>44072</v>
      </c>
      <c r="L397" s="43">
        <v>96.622200000000007</v>
      </c>
    </row>
    <row r="398" spans="11:12" x14ac:dyDescent="0.25">
      <c r="K398" s="68">
        <v>44079</v>
      </c>
      <c r="L398" s="43">
        <v>99.323300000000003</v>
      </c>
    </row>
    <row r="399" spans="11:12" x14ac:dyDescent="0.25">
      <c r="K399" s="68">
        <v>44086</v>
      </c>
      <c r="L399" s="43">
        <v>100.2722</v>
      </c>
    </row>
    <row r="400" spans="11:12" x14ac:dyDescent="0.25">
      <c r="K400" s="68">
        <v>44093</v>
      </c>
      <c r="L400" s="43">
        <v>101.0428</v>
      </c>
    </row>
    <row r="401" spans="11:12" x14ac:dyDescent="0.25">
      <c r="K401" s="68">
        <v>44100</v>
      </c>
      <c r="L401" s="43">
        <v>100.4212</v>
      </c>
    </row>
    <row r="402" spans="11:12" x14ac:dyDescent="0.25">
      <c r="K402" s="68">
        <v>44107</v>
      </c>
      <c r="L402" s="43">
        <v>98.2971</v>
      </c>
    </row>
    <row r="403" spans="11:12" x14ac:dyDescent="0.25">
      <c r="K403" s="68">
        <v>44114</v>
      </c>
      <c r="L403" s="43">
        <v>96.577799999999996</v>
      </c>
    </row>
    <row r="404" spans="11:12" x14ac:dyDescent="0.25">
      <c r="K404" s="68">
        <v>44121</v>
      </c>
      <c r="L404" s="43">
        <v>97.020300000000006</v>
      </c>
    </row>
    <row r="405" spans="11:12" x14ac:dyDescent="0.25">
      <c r="K405" s="68">
        <v>44128</v>
      </c>
      <c r="L405" s="43">
        <v>96.421700000000001</v>
      </c>
    </row>
    <row r="406" spans="11:12" x14ac:dyDescent="0.25">
      <c r="K406" s="68">
        <v>44135</v>
      </c>
      <c r="L406" s="43">
        <v>96.422399999999996</v>
      </c>
    </row>
    <row r="407" spans="11:12" x14ac:dyDescent="0.25">
      <c r="K407" s="68">
        <v>44142</v>
      </c>
      <c r="L407" s="43">
        <v>97.695099999999996</v>
      </c>
    </row>
    <row r="408" spans="11:12" x14ac:dyDescent="0.25">
      <c r="K408" s="68">
        <v>44149</v>
      </c>
      <c r="L408" s="43">
        <v>98.505499999999998</v>
      </c>
    </row>
    <row r="409" spans="11:12" x14ac:dyDescent="0.25">
      <c r="K409" s="68">
        <v>44156</v>
      </c>
      <c r="L409" s="43">
        <v>98.519199999999998</v>
      </c>
    </row>
    <row r="410" spans="11:12" x14ac:dyDescent="0.25">
      <c r="K410" s="68">
        <v>44163</v>
      </c>
      <c r="L410" s="43">
        <v>99.565799999999996</v>
      </c>
    </row>
    <row r="411" spans="11:12" x14ac:dyDescent="0.25">
      <c r="K411" s="68">
        <v>44170</v>
      </c>
      <c r="L411" s="43">
        <v>100.77330000000001</v>
      </c>
    </row>
    <row r="412" spans="11:12" x14ac:dyDescent="0.25">
      <c r="K412" s="68">
        <v>44177</v>
      </c>
      <c r="L412" s="43">
        <v>101.1215</v>
      </c>
    </row>
    <row r="413" spans="11:12" x14ac:dyDescent="0.25">
      <c r="K413" s="68">
        <v>44184</v>
      </c>
      <c r="L413" s="43">
        <v>101.6534</v>
      </c>
    </row>
    <row r="414" spans="11:12" x14ac:dyDescent="0.25">
      <c r="K414" s="68">
        <v>44191</v>
      </c>
      <c r="L414" s="43">
        <v>97.473600000000005</v>
      </c>
    </row>
    <row r="415" spans="11:12" x14ac:dyDescent="0.25">
      <c r="K415" s="68">
        <v>44198</v>
      </c>
      <c r="L415" s="43">
        <v>93.754900000000006</v>
      </c>
    </row>
    <row r="416" spans="11:12" x14ac:dyDescent="0.25">
      <c r="K416" s="68" t="s">
        <v>65</v>
      </c>
      <c r="L416" s="43" t="s">
        <v>65</v>
      </c>
    </row>
    <row r="417" spans="11:12" x14ac:dyDescent="0.25">
      <c r="K417" s="68" t="s">
        <v>65</v>
      </c>
      <c r="L417" s="43" t="s">
        <v>65</v>
      </c>
    </row>
    <row r="418" spans="11:12" x14ac:dyDescent="0.25">
      <c r="K418" s="68" t="s">
        <v>65</v>
      </c>
      <c r="L418" s="43" t="s">
        <v>65</v>
      </c>
    </row>
    <row r="419" spans="11:12" x14ac:dyDescent="0.25">
      <c r="K419" s="68" t="s">
        <v>65</v>
      </c>
      <c r="L419" s="43" t="s">
        <v>65</v>
      </c>
    </row>
    <row r="420" spans="11:12" x14ac:dyDescent="0.25">
      <c r="K420" s="68" t="s">
        <v>65</v>
      </c>
      <c r="L420" s="43" t="s">
        <v>65</v>
      </c>
    </row>
    <row r="421" spans="11:12" x14ac:dyDescent="0.25">
      <c r="K421" s="68" t="s">
        <v>65</v>
      </c>
      <c r="L421" s="43" t="s">
        <v>65</v>
      </c>
    </row>
    <row r="422" spans="11:12" x14ac:dyDescent="0.25">
      <c r="K422" s="68" t="s">
        <v>65</v>
      </c>
      <c r="L422" s="43" t="s">
        <v>65</v>
      </c>
    </row>
    <row r="423" spans="11:12" x14ac:dyDescent="0.25">
      <c r="K423" s="68" t="s">
        <v>65</v>
      </c>
      <c r="L423" s="43" t="s">
        <v>65</v>
      </c>
    </row>
    <row r="424" spans="11:12" x14ac:dyDescent="0.25">
      <c r="K424" s="68" t="s">
        <v>65</v>
      </c>
      <c r="L424" s="43" t="s">
        <v>65</v>
      </c>
    </row>
    <row r="425" spans="11:12" x14ac:dyDescent="0.25">
      <c r="K425" s="68" t="s">
        <v>65</v>
      </c>
      <c r="L425" s="43" t="s">
        <v>65</v>
      </c>
    </row>
    <row r="426" spans="11:12" x14ac:dyDescent="0.25">
      <c r="K426" s="68" t="s">
        <v>65</v>
      </c>
      <c r="L426" s="43" t="s">
        <v>65</v>
      </c>
    </row>
    <row r="427" spans="11:12" x14ac:dyDescent="0.25">
      <c r="K427" s="68" t="s">
        <v>65</v>
      </c>
      <c r="L427" s="43" t="s">
        <v>65</v>
      </c>
    </row>
    <row r="428" spans="11:12" x14ac:dyDescent="0.25">
      <c r="K428" s="68" t="s">
        <v>65</v>
      </c>
      <c r="L428" s="43" t="s">
        <v>65</v>
      </c>
    </row>
    <row r="429" spans="11:12" x14ac:dyDescent="0.25">
      <c r="K429" s="68" t="s">
        <v>65</v>
      </c>
      <c r="L429" s="43" t="s">
        <v>65</v>
      </c>
    </row>
    <row r="430" spans="11:12" x14ac:dyDescent="0.25">
      <c r="K430" s="68" t="s">
        <v>65</v>
      </c>
      <c r="L430" s="43" t="s">
        <v>65</v>
      </c>
    </row>
    <row r="431" spans="11:12" x14ac:dyDescent="0.25">
      <c r="K431" s="68" t="s">
        <v>65</v>
      </c>
      <c r="L431" s="43" t="s">
        <v>65</v>
      </c>
    </row>
    <row r="432" spans="11:12" x14ac:dyDescent="0.25">
      <c r="K432" s="68" t="s">
        <v>65</v>
      </c>
      <c r="L432" s="43" t="s">
        <v>65</v>
      </c>
    </row>
    <row r="433" spans="11:12" x14ac:dyDescent="0.25">
      <c r="K433" s="68" t="s">
        <v>65</v>
      </c>
      <c r="L433" s="43" t="s">
        <v>65</v>
      </c>
    </row>
    <row r="434" spans="11:12" x14ac:dyDescent="0.25">
      <c r="K434" s="68" t="s">
        <v>65</v>
      </c>
      <c r="L434" s="43" t="s">
        <v>65</v>
      </c>
    </row>
    <row r="435" spans="11:12" x14ac:dyDescent="0.25">
      <c r="K435" s="68" t="s">
        <v>65</v>
      </c>
      <c r="L435" s="43" t="s">
        <v>65</v>
      </c>
    </row>
    <row r="436" spans="11:12" x14ac:dyDescent="0.25">
      <c r="K436" s="68" t="s">
        <v>65</v>
      </c>
      <c r="L436" s="43" t="s">
        <v>65</v>
      </c>
    </row>
    <row r="437" spans="11:12" x14ac:dyDescent="0.25">
      <c r="K437" s="68" t="s">
        <v>65</v>
      </c>
      <c r="L437" s="43" t="s">
        <v>65</v>
      </c>
    </row>
    <row r="438" spans="11:12" x14ac:dyDescent="0.25">
      <c r="K438" s="68" t="s">
        <v>65</v>
      </c>
      <c r="L438" s="43" t="s">
        <v>65</v>
      </c>
    </row>
    <row r="439" spans="11:12" x14ac:dyDescent="0.25">
      <c r="K439" s="68" t="s">
        <v>65</v>
      </c>
      <c r="L439" s="43" t="s">
        <v>65</v>
      </c>
    </row>
    <row r="440" spans="11:12" x14ac:dyDescent="0.25">
      <c r="K440" s="68" t="s">
        <v>65</v>
      </c>
      <c r="L440" s="43" t="s">
        <v>65</v>
      </c>
    </row>
    <row r="441" spans="11:12" x14ac:dyDescent="0.25">
      <c r="K441" s="68" t="s">
        <v>65</v>
      </c>
      <c r="L441" s="43" t="s">
        <v>65</v>
      </c>
    </row>
    <row r="442" spans="11:12" x14ac:dyDescent="0.25">
      <c r="K442" s="68" t="s">
        <v>65</v>
      </c>
      <c r="L442" s="43" t="s">
        <v>65</v>
      </c>
    </row>
    <row r="443" spans="11:12" x14ac:dyDescent="0.25">
      <c r="K443" s="68" t="s">
        <v>65</v>
      </c>
      <c r="L443" s="43" t="s">
        <v>65</v>
      </c>
    </row>
    <row r="444" spans="11:12" x14ac:dyDescent="0.25">
      <c r="K444" s="68" t="s">
        <v>65</v>
      </c>
      <c r="L444" s="43" t="s">
        <v>65</v>
      </c>
    </row>
    <row r="445" spans="11:12" x14ac:dyDescent="0.25">
      <c r="K445" s="68" t="s">
        <v>65</v>
      </c>
      <c r="L445" s="43" t="s">
        <v>65</v>
      </c>
    </row>
    <row r="446" spans="11:12" x14ac:dyDescent="0.25">
      <c r="K446" s="68" t="s">
        <v>65</v>
      </c>
      <c r="L446" s="43" t="s">
        <v>65</v>
      </c>
    </row>
    <row r="447" spans="11:12" x14ac:dyDescent="0.25">
      <c r="K447" s="68" t="s">
        <v>65</v>
      </c>
      <c r="L447" s="43" t="s">
        <v>65</v>
      </c>
    </row>
    <row r="448" spans="11:12" x14ac:dyDescent="0.25">
      <c r="K448" s="68" t="s">
        <v>65</v>
      </c>
      <c r="L448" s="43" t="s">
        <v>65</v>
      </c>
    </row>
    <row r="449" spans="11:12" x14ac:dyDescent="0.25">
      <c r="K449" s="68" t="s">
        <v>65</v>
      </c>
      <c r="L449" s="43" t="s">
        <v>65</v>
      </c>
    </row>
    <row r="450" spans="11:12" x14ac:dyDescent="0.25">
      <c r="K450" s="68" t="s">
        <v>65</v>
      </c>
      <c r="L450" s="43" t="s">
        <v>65</v>
      </c>
    </row>
    <row r="451" spans="11:12" x14ac:dyDescent="0.25">
      <c r="K451" s="68" t="s">
        <v>65</v>
      </c>
      <c r="L451" s="43" t="s">
        <v>65</v>
      </c>
    </row>
    <row r="452" spans="11:12" x14ac:dyDescent="0.25">
      <c r="K452" s="68" t="s">
        <v>65</v>
      </c>
      <c r="L452" s="43" t="s">
        <v>65</v>
      </c>
    </row>
    <row r="453" spans="11:12" x14ac:dyDescent="0.25">
      <c r="K453" s="68" t="s">
        <v>65</v>
      </c>
      <c r="L453" s="43" t="s">
        <v>65</v>
      </c>
    </row>
    <row r="454" spans="11:12" x14ac:dyDescent="0.25">
      <c r="K454" s="68" t="s">
        <v>65</v>
      </c>
      <c r="L454" s="43" t="s">
        <v>65</v>
      </c>
    </row>
    <row r="455" spans="11:12" x14ac:dyDescent="0.25">
      <c r="K455" s="68" t="s">
        <v>65</v>
      </c>
      <c r="L455" s="43" t="s">
        <v>65</v>
      </c>
    </row>
    <row r="456" spans="11:12" x14ac:dyDescent="0.25">
      <c r="K456" s="68" t="s">
        <v>65</v>
      </c>
      <c r="L456" s="43" t="s">
        <v>65</v>
      </c>
    </row>
    <row r="457" spans="11:12" x14ac:dyDescent="0.25">
      <c r="K457" s="68" t="s">
        <v>65</v>
      </c>
      <c r="L457" s="43" t="s">
        <v>65</v>
      </c>
    </row>
    <row r="458" spans="11:12" x14ac:dyDescent="0.25">
      <c r="K458" s="68" t="s">
        <v>65</v>
      </c>
      <c r="L458" s="43" t="s">
        <v>65</v>
      </c>
    </row>
    <row r="459" spans="11:12" x14ac:dyDescent="0.25">
      <c r="K459" s="68" t="s">
        <v>65</v>
      </c>
      <c r="L459" s="43" t="s">
        <v>65</v>
      </c>
    </row>
    <row r="460" spans="11:12" x14ac:dyDescent="0.25">
      <c r="K460" s="68" t="s">
        <v>65</v>
      </c>
      <c r="L460" s="43" t="s">
        <v>65</v>
      </c>
    </row>
    <row r="461" spans="11:12" x14ac:dyDescent="0.25">
      <c r="K461" s="68" t="s">
        <v>65</v>
      </c>
      <c r="L461" s="43" t="s">
        <v>65</v>
      </c>
    </row>
    <row r="462" spans="11:12" x14ac:dyDescent="0.25">
      <c r="K462" s="68" t="s">
        <v>65</v>
      </c>
      <c r="L462" s="43" t="s">
        <v>65</v>
      </c>
    </row>
    <row r="463" spans="11:12" x14ac:dyDescent="0.25">
      <c r="K463" s="68" t="s">
        <v>65</v>
      </c>
      <c r="L463" s="43" t="s">
        <v>65</v>
      </c>
    </row>
    <row r="464" spans="11:12" x14ac:dyDescent="0.25">
      <c r="K464" s="68" t="s">
        <v>65</v>
      </c>
      <c r="L464" s="43" t="s">
        <v>65</v>
      </c>
    </row>
    <row r="465" spans="11:12" x14ac:dyDescent="0.25">
      <c r="K465" s="68" t="s">
        <v>65</v>
      </c>
      <c r="L465" s="43" t="s">
        <v>65</v>
      </c>
    </row>
    <row r="466" spans="11:12" x14ac:dyDescent="0.25">
      <c r="K466" s="68" t="s">
        <v>65</v>
      </c>
      <c r="L466" s="43" t="s">
        <v>65</v>
      </c>
    </row>
    <row r="467" spans="11:12" x14ac:dyDescent="0.25">
      <c r="K467" s="68" t="s">
        <v>65</v>
      </c>
      <c r="L467" s="43" t="s">
        <v>65</v>
      </c>
    </row>
    <row r="468" spans="11:12" x14ac:dyDescent="0.25">
      <c r="K468" s="68" t="s">
        <v>65</v>
      </c>
      <c r="L468" s="43" t="s">
        <v>65</v>
      </c>
    </row>
    <row r="469" spans="11:12" x14ac:dyDescent="0.25">
      <c r="K469" s="68" t="s">
        <v>65</v>
      </c>
      <c r="L469" s="43" t="s">
        <v>65</v>
      </c>
    </row>
    <row r="470" spans="11:12" x14ac:dyDescent="0.25">
      <c r="K470" s="68" t="s">
        <v>65</v>
      </c>
      <c r="L470" s="43" t="s">
        <v>65</v>
      </c>
    </row>
    <row r="471" spans="11:12" x14ac:dyDescent="0.25">
      <c r="K471" s="68" t="s">
        <v>65</v>
      </c>
      <c r="L471" s="43" t="s">
        <v>65</v>
      </c>
    </row>
    <row r="472" spans="11:12" x14ac:dyDescent="0.25">
      <c r="K472" s="68" t="s">
        <v>65</v>
      </c>
      <c r="L472" s="43" t="s">
        <v>65</v>
      </c>
    </row>
    <row r="473" spans="11:12" x14ac:dyDescent="0.25">
      <c r="K473" s="68" t="s">
        <v>65</v>
      </c>
      <c r="L473" s="43" t="s">
        <v>65</v>
      </c>
    </row>
    <row r="474" spans="11:12" x14ac:dyDescent="0.25">
      <c r="K474" s="68" t="s">
        <v>65</v>
      </c>
      <c r="L474" s="43" t="s">
        <v>65</v>
      </c>
    </row>
    <row r="475" spans="11:12" x14ac:dyDescent="0.25">
      <c r="K475" s="68" t="s">
        <v>65</v>
      </c>
      <c r="L475" s="43" t="s">
        <v>65</v>
      </c>
    </row>
    <row r="476" spans="11:12" x14ac:dyDescent="0.25">
      <c r="K476" s="68" t="s">
        <v>65</v>
      </c>
      <c r="L476" s="43" t="s">
        <v>65</v>
      </c>
    </row>
    <row r="477" spans="11:12" x14ac:dyDescent="0.25">
      <c r="K477" s="68" t="s">
        <v>65</v>
      </c>
      <c r="L477" s="43" t="s">
        <v>65</v>
      </c>
    </row>
    <row r="478" spans="11:12" x14ac:dyDescent="0.25">
      <c r="K478" s="68" t="s">
        <v>65</v>
      </c>
      <c r="L478" s="43" t="s">
        <v>65</v>
      </c>
    </row>
    <row r="479" spans="11:12" x14ac:dyDescent="0.25">
      <c r="K479" s="68" t="s">
        <v>65</v>
      </c>
      <c r="L479" s="43" t="s">
        <v>65</v>
      </c>
    </row>
    <row r="480" spans="11:12" x14ac:dyDescent="0.25">
      <c r="K480" s="68" t="s">
        <v>65</v>
      </c>
      <c r="L480" s="43" t="s">
        <v>65</v>
      </c>
    </row>
    <row r="481" spans="11:12" x14ac:dyDescent="0.25">
      <c r="K481" s="68" t="s">
        <v>65</v>
      </c>
      <c r="L481" s="43" t="s">
        <v>65</v>
      </c>
    </row>
    <row r="482" spans="11:12" x14ac:dyDescent="0.25">
      <c r="K482" s="68" t="s">
        <v>65</v>
      </c>
      <c r="L482" s="43" t="s">
        <v>65</v>
      </c>
    </row>
    <row r="483" spans="11:12" x14ac:dyDescent="0.25">
      <c r="K483" s="68" t="s">
        <v>65</v>
      </c>
      <c r="L483" s="43" t="s">
        <v>65</v>
      </c>
    </row>
    <row r="484" spans="11:12" x14ac:dyDescent="0.25">
      <c r="K484" s="68" t="s">
        <v>65</v>
      </c>
      <c r="L484" s="43" t="s">
        <v>65</v>
      </c>
    </row>
    <row r="485" spans="11:12" x14ac:dyDescent="0.25">
      <c r="K485" s="68" t="s">
        <v>65</v>
      </c>
      <c r="L485" s="43" t="s">
        <v>65</v>
      </c>
    </row>
    <row r="486" spans="11:12" x14ac:dyDescent="0.25">
      <c r="K486" s="68" t="s">
        <v>65</v>
      </c>
      <c r="L486" s="43" t="s">
        <v>65</v>
      </c>
    </row>
    <row r="487" spans="11:12" x14ac:dyDescent="0.25">
      <c r="K487" s="68" t="s">
        <v>65</v>
      </c>
      <c r="L487" s="43" t="s">
        <v>65</v>
      </c>
    </row>
    <row r="488" spans="11:12" x14ac:dyDescent="0.25">
      <c r="K488" s="68" t="s">
        <v>65</v>
      </c>
      <c r="L488" s="43" t="s">
        <v>65</v>
      </c>
    </row>
    <row r="489" spans="11:12" x14ac:dyDescent="0.25">
      <c r="K489" s="68" t="s">
        <v>65</v>
      </c>
      <c r="L489" s="43" t="s">
        <v>65</v>
      </c>
    </row>
    <row r="490" spans="11:12" x14ac:dyDescent="0.25">
      <c r="K490" s="68" t="s">
        <v>65</v>
      </c>
      <c r="L490" s="43" t="s">
        <v>65</v>
      </c>
    </row>
    <row r="491" spans="11:12" x14ac:dyDescent="0.25">
      <c r="K491" s="68" t="s">
        <v>65</v>
      </c>
      <c r="L491" s="43" t="s">
        <v>65</v>
      </c>
    </row>
    <row r="492" spans="11:12" x14ac:dyDescent="0.25">
      <c r="K492" s="68" t="s">
        <v>65</v>
      </c>
      <c r="L492" s="43" t="s">
        <v>65</v>
      </c>
    </row>
    <row r="493" spans="11:12" x14ac:dyDescent="0.25">
      <c r="K493" s="68" t="s">
        <v>65</v>
      </c>
      <c r="L493" s="43" t="s">
        <v>65</v>
      </c>
    </row>
    <row r="494" spans="11:12" x14ac:dyDescent="0.25">
      <c r="K494" s="68" t="s">
        <v>65</v>
      </c>
      <c r="L494" s="43" t="s">
        <v>65</v>
      </c>
    </row>
    <row r="495" spans="11:12" x14ac:dyDescent="0.25">
      <c r="K495" s="68" t="s">
        <v>65</v>
      </c>
      <c r="L495" s="43" t="s">
        <v>65</v>
      </c>
    </row>
    <row r="496" spans="11:12" x14ac:dyDescent="0.25">
      <c r="K496" s="68" t="s">
        <v>65</v>
      </c>
      <c r="L496" s="43" t="s">
        <v>65</v>
      </c>
    </row>
    <row r="497" spans="11:12" x14ac:dyDescent="0.25">
      <c r="K497" s="68" t="s">
        <v>65</v>
      </c>
      <c r="L497" s="43" t="s">
        <v>65</v>
      </c>
    </row>
    <row r="498" spans="11:12" x14ac:dyDescent="0.25">
      <c r="K498" s="68" t="s">
        <v>65</v>
      </c>
      <c r="L498" s="43" t="s">
        <v>65</v>
      </c>
    </row>
    <row r="499" spans="11:12" x14ac:dyDescent="0.25">
      <c r="K499" s="68" t="s">
        <v>65</v>
      </c>
      <c r="L499" s="43" t="s">
        <v>65</v>
      </c>
    </row>
    <row r="500" spans="11:12" x14ac:dyDescent="0.25">
      <c r="K500" s="68" t="s">
        <v>65</v>
      </c>
      <c r="L500" s="43" t="s">
        <v>65</v>
      </c>
    </row>
    <row r="501" spans="11:12" x14ac:dyDescent="0.25">
      <c r="K501" s="68" t="s">
        <v>65</v>
      </c>
      <c r="L501" s="43" t="s">
        <v>65</v>
      </c>
    </row>
    <row r="502" spans="11:12" x14ac:dyDescent="0.25">
      <c r="K502" s="68" t="s">
        <v>65</v>
      </c>
      <c r="L502" s="43" t="s">
        <v>65</v>
      </c>
    </row>
    <row r="503" spans="11:12" x14ac:dyDescent="0.25">
      <c r="K503" s="68" t="s">
        <v>65</v>
      </c>
      <c r="L503" s="43" t="s">
        <v>65</v>
      </c>
    </row>
    <row r="504" spans="11:12" x14ac:dyDescent="0.25">
      <c r="K504" s="68" t="s">
        <v>65</v>
      </c>
      <c r="L504" s="43" t="s">
        <v>65</v>
      </c>
    </row>
    <row r="505" spans="11:12" x14ac:dyDescent="0.25">
      <c r="K505" s="68" t="s">
        <v>65</v>
      </c>
      <c r="L505" s="43" t="s">
        <v>65</v>
      </c>
    </row>
    <row r="506" spans="11:12" x14ac:dyDescent="0.25">
      <c r="K506" s="68" t="s">
        <v>65</v>
      </c>
      <c r="L506" s="43" t="s">
        <v>65</v>
      </c>
    </row>
    <row r="507" spans="11:12" x14ac:dyDescent="0.25">
      <c r="K507" s="68" t="s">
        <v>65</v>
      </c>
      <c r="L507" s="43" t="s">
        <v>65</v>
      </c>
    </row>
    <row r="508" spans="11:12" x14ac:dyDescent="0.25">
      <c r="K508" s="68" t="s">
        <v>65</v>
      </c>
      <c r="L508" s="43" t="s">
        <v>65</v>
      </c>
    </row>
    <row r="509" spans="11:12" x14ac:dyDescent="0.25">
      <c r="K509" s="68" t="s">
        <v>65</v>
      </c>
      <c r="L509" s="43" t="s">
        <v>65</v>
      </c>
    </row>
    <row r="510" spans="11:12" x14ac:dyDescent="0.25">
      <c r="K510" s="68" t="s">
        <v>65</v>
      </c>
      <c r="L510" s="43" t="s">
        <v>65</v>
      </c>
    </row>
    <row r="511" spans="11:12" x14ac:dyDescent="0.25">
      <c r="K511" s="68" t="s">
        <v>65</v>
      </c>
      <c r="L511" s="43" t="s">
        <v>65</v>
      </c>
    </row>
    <row r="512" spans="11:12" x14ac:dyDescent="0.25">
      <c r="K512" s="68" t="s">
        <v>65</v>
      </c>
      <c r="L512" s="43" t="s">
        <v>65</v>
      </c>
    </row>
    <row r="513" spans="11:12" x14ac:dyDescent="0.25">
      <c r="K513" s="68" t="s">
        <v>65</v>
      </c>
      <c r="L513" s="43" t="s">
        <v>65</v>
      </c>
    </row>
    <row r="514" spans="11:12" x14ac:dyDescent="0.25">
      <c r="K514" s="68" t="s">
        <v>65</v>
      </c>
      <c r="L514" s="43" t="s">
        <v>65</v>
      </c>
    </row>
    <row r="515" spans="11:12" x14ac:dyDescent="0.25">
      <c r="K515" s="68" t="s">
        <v>65</v>
      </c>
      <c r="L515" s="43" t="s">
        <v>65</v>
      </c>
    </row>
    <row r="516" spans="11:12" x14ac:dyDescent="0.25">
      <c r="K516" s="68" t="s">
        <v>65</v>
      </c>
      <c r="L516" s="43" t="s">
        <v>65</v>
      </c>
    </row>
    <row r="517" spans="11:12" x14ac:dyDescent="0.25">
      <c r="K517" s="68" t="s">
        <v>65</v>
      </c>
      <c r="L517" s="43" t="s">
        <v>65</v>
      </c>
    </row>
    <row r="518" spans="11:12" x14ac:dyDescent="0.25">
      <c r="K518" s="68" t="s">
        <v>65</v>
      </c>
      <c r="L518" s="43" t="s">
        <v>65</v>
      </c>
    </row>
    <row r="519" spans="11:12" x14ac:dyDescent="0.25">
      <c r="K519" s="68" t="s">
        <v>65</v>
      </c>
      <c r="L519" s="43" t="s">
        <v>65</v>
      </c>
    </row>
    <row r="520" spans="11:12" x14ac:dyDescent="0.25">
      <c r="K520" s="45"/>
      <c r="L520" s="51"/>
    </row>
    <row r="521" spans="11:12" x14ac:dyDescent="0.25">
      <c r="K521" s="45"/>
      <c r="L521" s="51"/>
    </row>
    <row r="522" spans="11:12" x14ac:dyDescent="0.25">
      <c r="K522" s="45"/>
      <c r="L522" s="51"/>
    </row>
    <row r="523" spans="11:12" x14ac:dyDescent="0.25">
      <c r="K523" s="45"/>
      <c r="L523" s="51"/>
    </row>
    <row r="524" spans="11:12" x14ac:dyDescent="0.25">
      <c r="K524" s="45"/>
      <c r="L524" s="51"/>
    </row>
    <row r="525" spans="11:12" x14ac:dyDescent="0.25">
      <c r="K525" s="45"/>
      <c r="L525" s="51"/>
    </row>
    <row r="526" spans="11:12" x14ac:dyDescent="0.25">
      <c r="K526" s="45"/>
      <c r="L526" s="51"/>
    </row>
    <row r="527" spans="11:12" x14ac:dyDescent="0.25">
      <c r="K527" s="45"/>
      <c r="L527" s="51"/>
    </row>
    <row r="528" spans="11:12" x14ac:dyDescent="0.25">
      <c r="K528" s="45"/>
      <c r="L528" s="51"/>
    </row>
    <row r="529" spans="11:12" x14ac:dyDescent="0.25">
      <c r="K529" s="45"/>
      <c r="L529" s="51"/>
    </row>
    <row r="530" spans="11:12" x14ac:dyDescent="0.25">
      <c r="K530" s="45"/>
      <c r="L530" s="51"/>
    </row>
    <row r="531" spans="11:12" x14ac:dyDescent="0.25">
      <c r="K531" s="45"/>
      <c r="L531" s="51"/>
    </row>
    <row r="532" spans="11:12" x14ac:dyDescent="0.25">
      <c r="K532" s="45"/>
      <c r="L532" s="51"/>
    </row>
    <row r="533" spans="11:12" x14ac:dyDescent="0.25">
      <c r="K533" s="45"/>
      <c r="L533" s="51"/>
    </row>
    <row r="534" spans="11:12" x14ac:dyDescent="0.25">
      <c r="K534" s="45"/>
      <c r="L534" s="51"/>
    </row>
    <row r="535" spans="11:12" x14ac:dyDescent="0.25">
      <c r="K535" s="45"/>
      <c r="L535" s="51"/>
    </row>
    <row r="536" spans="11:12" x14ac:dyDescent="0.25">
      <c r="K536" s="45"/>
      <c r="L536" s="51"/>
    </row>
    <row r="537" spans="11:12" x14ac:dyDescent="0.25">
      <c r="K537" s="45"/>
      <c r="L537" s="51"/>
    </row>
    <row r="538" spans="11:12" x14ac:dyDescent="0.25">
      <c r="K538" s="45"/>
      <c r="L538" s="51"/>
    </row>
    <row r="539" spans="11:12" x14ac:dyDescent="0.25">
      <c r="K539" s="45"/>
      <c r="L539" s="51"/>
    </row>
    <row r="540" spans="11:12" x14ac:dyDescent="0.25">
      <c r="K540" s="45"/>
      <c r="L540" s="51"/>
    </row>
    <row r="541" spans="11:12" x14ac:dyDescent="0.25">
      <c r="K541" s="45"/>
      <c r="L541" s="51"/>
    </row>
    <row r="542" spans="11:12" x14ac:dyDescent="0.25">
      <c r="K542" s="45"/>
      <c r="L542" s="51"/>
    </row>
    <row r="543" spans="11:12" x14ac:dyDescent="0.25">
      <c r="K543" s="45"/>
      <c r="L543" s="51"/>
    </row>
    <row r="544" spans="11:12" x14ac:dyDescent="0.25">
      <c r="K544" s="45"/>
      <c r="L544" s="51"/>
    </row>
    <row r="545" spans="11:12" x14ac:dyDescent="0.25">
      <c r="K545" s="45"/>
      <c r="L545" s="51"/>
    </row>
    <row r="546" spans="11:12" x14ac:dyDescent="0.25">
      <c r="K546" s="45"/>
      <c r="L546" s="51"/>
    </row>
    <row r="547" spans="11:12" x14ac:dyDescent="0.25">
      <c r="K547" s="45"/>
      <c r="L547" s="51"/>
    </row>
    <row r="548" spans="11:12" x14ac:dyDescent="0.25">
      <c r="K548" s="45"/>
      <c r="L548" s="51"/>
    </row>
    <row r="549" spans="11:12" x14ac:dyDescent="0.25">
      <c r="K549" s="45"/>
      <c r="L549" s="51"/>
    </row>
    <row r="550" spans="11:12" x14ac:dyDescent="0.25">
      <c r="K550" s="45"/>
      <c r="L550" s="51"/>
    </row>
    <row r="551" spans="11:12" x14ac:dyDescent="0.25">
      <c r="K551" s="45"/>
      <c r="L551" s="51"/>
    </row>
    <row r="552" spans="11:12" x14ac:dyDescent="0.25">
      <c r="K552" s="45"/>
      <c r="L552" s="51"/>
    </row>
    <row r="553" spans="11:12" x14ac:dyDescent="0.25">
      <c r="K553" s="45"/>
      <c r="L553" s="51"/>
    </row>
    <row r="554" spans="11:12" x14ac:dyDescent="0.25">
      <c r="K554" s="45"/>
      <c r="L554" s="51"/>
    </row>
    <row r="555" spans="11:12" x14ac:dyDescent="0.25">
      <c r="K555" s="45"/>
      <c r="L555" s="51"/>
    </row>
    <row r="556" spans="11:12" x14ac:dyDescent="0.25">
      <c r="K556" s="45"/>
      <c r="L556" s="51"/>
    </row>
    <row r="557" spans="11:12" x14ac:dyDescent="0.25">
      <c r="K557" s="45"/>
      <c r="L557" s="51"/>
    </row>
    <row r="558" spans="11:12" x14ac:dyDescent="0.25">
      <c r="K558" s="45"/>
      <c r="L558" s="51"/>
    </row>
    <row r="559" spans="11:12" x14ac:dyDescent="0.25">
      <c r="K559" s="45"/>
      <c r="L559" s="51"/>
    </row>
    <row r="560" spans="11:12" x14ac:dyDescent="0.25">
      <c r="K560" s="45"/>
      <c r="L560" s="51"/>
    </row>
    <row r="561" spans="11:12" x14ac:dyDescent="0.25">
      <c r="K561" s="45"/>
      <c r="L561" s="51"/>
    </row>
    <row r="562" spans="11:12" x14ac:dyDescent="0.25">
      <c r="K562" s="45"/>
      <c r="L562" s="51"/>
    </row>
    <row r="563" spans="11:12" x14ac:dyDescent="0.25">
      <c r="K563" s="45"/>
      <c r="L563" s="51"/>
    </row>
    <row r="564" spans="11:12" x14ac:dyDescent="0.25">
      <c r="K564" s="45"/>
      <c r="L564" s="51"/>
    </row>
    <row r="565" spans="11:12" x14ac:dyDescent="0.25">
      <c r="K565" s="45"/>
      <c r="L565" s="51"/>
    </row>
    <row r="566" spans="11:12" x14ac:dyDescent="0.25">
      <c r="K566" s="45"/>
      <c r="L566" s="51"/>
    </row>
    <row r="567" spans="11:12" x14ac:dyDescent="0.25">
      <c r="K567" s="45"/>
      <c r="L567" s="51"/>
    </row>
    <row r="568" spans="11:12" x14ac:dyDescent="0.25">
      <c r="K568" s="45"/>
      <c r="L568" s="51"/>
    </row>
    <row r="569" spans="11:12" x14ac:dyDescent="0.25">
      <c r="K569" s="45"/>
      <c r="L569" s="51"/>
    </row>
    <row r="570" spans="11:12" x14ac:dyDescent="0.25">
      <c r="K570" s="45"/>
      <c r="L570" s="51"/>
    </row>
    <row r="571" spans="11:12" x14ac:dyDescent="0.25">
      <c r="K571" s="45"/>
      <c r="L571" s="51"/>
    </row>
    <row r="572" spans="11:12" x14ac:dyDescent="0.25">
      <c r="K572" s="45"/>
      <c r="L572" s="51"/>
    </row>
    <row r="573" spans="11:12" x14ac:dyDescent="0.25">
      <c r="K573" s="45"/>
      <c r="L573" s="51"/>
    </row>
    <row r="574" spans="11:12" x14ac:dyDescent="0.25">
      <c r="K574" s="45"/>
      <c r="L574" s="51"/>
    </row>
    <row r="575" spans="11:12" x14ac:dyDescent="0.25">
      <c r="K575" s="45"/>
      <c r="L575" s="51"/>
    </row>
    <row r="576" spans="11:12" x14ac:dyDescent="0.25">
      <c r="K576" s="45"/>
      <c r="L576" s="51"/>
    </row>
    <row r="577" spans="11:12" x14ac:dyDescent="0.25">
      <c r="K577" s="45"/>
      <c r="L577" s="51"/>
    </row>
    <row r="578" spans="11:12" x14ac:dyDescent="0.25">
      <c r="K578" s="45"/>
      <c r="L578" s="51"/>
    </row>
    <row r="579" spans="11:12" x14ac:dyDescent="0.25">
      <c r="K579" s="45"/>
      <c r="L579" s="51"/>
    </row>
    <row r="580" spans="11:12" x14ac:dyDescent="0.25">
      <c r="K580" s="45"/>
      <c r="L580" s="51"/>
    </row>
    <row r="581" spans="11:12" x14ac:dyDescent="0.25">
      <c r="K581" s="45"/>
      <c r="L581" s="51"/>
    </row>
    <row r="582" spans="11:12" x14ac:dyDescent="0.25">
      <c r="K582" s="45"/>
      <c r="L582" s="51"/>
    </row>
    <row r="583" spans="11:12" x14ac:dyDescent="0.25">
      <c r="K583" s="45"/>
      <c r="L583" s="51"/>
    </row>
    <row r="584" spans="11:12" x14ac:dyDescent="0.25">
      <c r="K584" s="45"/>
      <c r="L584" s="51"/>
    </row>
    <row r="585" spans="11:12" x14ac:dyDescent="0.25">
      <c r="K585" s="45"/>
      <c r="L585" s="51"/>
    </row>
    <row r="586" spans="11:12" x14ac:dyDescent="0.25">
      <c r="K586" s="45"/>
      <c r="L586" s="51"/>
    </row>
    <row r="587" spans="11:12" x14ac:dyDescent="0.25">
      <c r="K587" s="45"/>
      <c r="L587" s="51"/>
    </row>
    <row r="588" spans="11:12" x14ac:dyDescent="0.25">
      <c r="K588" s="45"/>
      <c r="L588" s="51"/>
    </row>
    <row r="589" spans="11:12" x14ac:dyDescent="0.25">
      <c r="K589" s="45"/>
      <c r="L589" s="51"/>
    </row>
    <row r="590" spans="11:12" x14ac:dyDescent="0.25">
      <c r="K590" s="45"/>
      <c r="L590" s="51"/>
    </row>
    <row r="591" spans="11:12" x14ac:dyDescent="0.25">
      <c r="K591" s="45"/>
      <c r="L591" s="51"/>
    </row>
    <row r="592" spans="11:12" x14ac:dyDescent="0.25">
      <c r="K592" s="45"/>
      <c r="L592" s="51"/>
    </row>
    <row r="593" spans="11:12" x14ac:dyDescent="0.25">
      <c r="K593" s="45"/>
      <c r="L593" s="51"/>
    </row>
    <row r="594" spans="11:12" x14ac:dyDescent="0.25">
      <c r="K594" s="45"/>
      <c r="L594" s="51"/>
    </row>
    <row r="595" spans="11:12" x14ac:dyDescent="0.25">
      <c r="K595" s="45"/>
      <c r="L595" s="51"/>
    </row>
    <row r="596" spans="11:12" x14ac:dyDescent="0.25">
      <c r="K596" s="45"/>
      <c r="L596" s="51"/>
    </row>
    <row r="597" spans="11:12" x14ac:dyDescent="0.25">
      <c r="K597" s="45"/>
      <c r="L597" s="51"/>
    </row>
    <row r="598" spans="11:12" x14ac:dyDescent="0.25">
      <c r="K598" s="45"/>
      <c r="L598" s="51"/>
    </row>
    <row r="599" spans="11:12" x14ac:dyDescent="0.25">
      <c r="K599" s="45"/>
      <c r="L599" s="51"/>
    </row>
  </sheetData>
  <mergeCells count="15">
    <mergeCell ref="A1:I1"/>
    <mergeCell ref="B6:E6"/>
    <mergeCell ref="F6:I6"/>
    <mergeCell ref="A7:A8"/>
    <mergeCell ref="B7:B8"/>
    <mergeCell ref="C7:C8"/>
    <mergeCell ref="D7:D8"/>
    <mergeCell ref="E7:E8"/>
    <mergeCell ref="F7:F8"/>
    <mergeCell ref="G7:G8"/>
    <mergeCell ref="A29:I29"/>
    <mergeCell ref="H7:H8"/>
    <mergeCell ref="I7:I8"/>
    <mergeCell ref="B9:I9"/>
    <mergeCell ref="B19:I19"/>
  </mergeCells>
  <printOptions horizontalCentered="1"/>
  <pageMargins left="0.23622047244094491" right="0.23622047244094491" top="0.74803149606299213" bottom="0.74803149606299213" header="0" footer="0"/>
  <pageSetup paperSize="9" fitToWidth="0" fitToHeight="0" orientation="portrait" r:id="rId1"/>
  <headerFooter>
    <oddHeader xml:space="preserve">&amp;C
</oddHeader>
  </headerFooter>
  <rowBreaks count="2" manualBreakCount="2">
    <brk id="89" max="8" man="1"/>
    <brk id="134" max="7"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Contents</vt:lpstr>
      <vt:lpstr>National Spotlight</vt:lpstr>
      <vt:lpstr>'National Spotlight'!Print_Area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Marija Stoleski</cp:lastModifiedBy>
  <dcterms:created xsi:type="dcterms:W3CDTF">2020-06-12T03:18:10Z</dcterms:created>
  <dcterms:modified xsi:type="dcterms:W3CDTF">2021-01-18T01:28:17Z</dcterms:modified>
</cp:coreProperties>
</file>