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SF\PJSM26\Tables\excel\check\62280 Potential Workers\"/>
    </mc:Choice>
  </mc:AlternateContent>
  <xr:revisionPtr revIDLastSave="0" documentId="13_ncr:1_{E4C9A6D9-E0C9-475B-AD36-AA78AC9152EC}" xr6:coauthVersionLast="47" xr6:coauthVersionMax="47" xr10:uidLastSave="{00000000-0000-0000-0000-000000000000}"/>
  <bookViews>
    <workbookView xWindow="28680" yWindow="30" windowWidth="29040" windowHeight="15720" xr2:uid="{00000000-000D-0000-FFFF-FFFF00000000}"/>
  </bookViews>
  <sheets>
    <sheet name="Contents" sheetId="1" r:id="rId1"/>
    <sheet name="Table 5" sheetId="2" r:id="rId2"/>
    <sheet name="Data 5" sheetId="4" r:id="rId3"/>
    <sheet name="Calculation 5.1" sheetId="5" state="hidden" r:id="rId4"/>
  </sheets>
  <definedNames>
    <definedName name="_xlnm._FilterDatabase" localSheetId="2" hidden="1">'Data 5'!$A$7:$C$1789</definedName>
    <definedName name="TopOfTable_Table_1" localSheetId="2">'Data 5'!$A$2</definedName>
    <definedName name="TopOfTable_Table_1">'Table 5'!$A$2</definedName>
    <definedName name="TopOfTable_Table_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5" l="1" a="1"/>
  <c r="A3" i="5" s="1"/>
  <c r="B3" i="5" l="1" a="1"/>
  <c r="B3" i="5" s="1"/>
  <c r="E3" i="5" l="1" a="1"/>
  <c r="E3" i="5" l="1"/>
  <c r="F3" i="5" s="1" a="1"/>
  <c r="F3" i="5" s="1"/>
  <c r="C3" i="5" l="1" a="1"/>
  <c r="C3" i="5" s="1"/>
  <c r="A2169" i="4" l="1"/>
  <c r="L14" i="2"/>
  <c r="J14" i="2"/>
  <c r="H14" i="2"/>
  <c r="F14" i="2"/>
  <c r="D14" i="2"/>
  <c r="B14" i="2"/>
  <c r="I6" i="5" a="1"/>
  <c r="I6" i="5" s="1"/>
  <c r="B22" i="1" l="1"/>
  <c r="A27" i="2" l="1"/>
  <c r="A4" i="2" l="1"/>
  <c r="A4" i="4"/>
  <c r="A3" i="4" l="1"/>
  <c r="A2" i="4"/>
  <c r="A3" i="2"/>
  <c r="A2" i="2"/>
  <c r="G3" i="5" a="1"/>
  <c r="G3" i="5" s="1"/>
  <c r="I3" i="5" s="1"/>
  <c r="X5" i="5" s="1"/>
  <c r="S5" i="5" l="1" a="1"/>
  <c r="S5" i="5" s="1"/>
  <c r="I12" i="2" s="1"/>
  <c r="P5" i="5" a="1"/>
  <c r="P5" i="5" s="1"/>
  <c r="F12" i="2" s="1"/>
  <c r="T5" i="5" a="1"/>
  <c r="T5" i="5" s="1"/>
  <c r="J12" i="2" s="1"/>
  <c r="Q5" i="5" a="1"/>
  <c r="Q5" i="5" s="1"/>
  <c r="G12" i="2" s="1"/>
  <c r="R5" i="5" a="1"/>
  <c r="R5" i="5" s="1"/>
  <c r="H12" i="2" s="1"/>
  <c r="N5" i="5" a="1"/>
  <c r="N5" i="5" s="1"/>
  <c r="D12" i="2" s="1"/>
  <c r="X6" i="5"/>
  <c r="V5" i="5" a="1"/>
  <c r="V5" i="5" s="1"/>
  <c r="L12" i="2" s="1"/>
  <c r="U5" i="5" a="1"/>
  <c r="U5" i="5" s="1"/>
  <c r="K12" i="2" s="1"/>
  <c r="L5" i="5" a="1"/>
  <c r="L5" i="5" s="1"/>
  <c r="B12" i="2" s="1"/>
  <c r="W5" i="5" a="1"/>
  <c r="W5" i="5" s="1"/>
  <c r="M12" i="2" s="1"/>
  <c r="O5" i="5" a="1"/>
  <c r="O5" i="5" s="1"/>
  <c r="E12" i="2" s="1"/>
  <c r="M5" i="5" a="1"/>
  <c r="M5" i="5" s="1"/>
  <c r="C12" i="2" s="1"/>
  <c r="U6" i="5" l="1" a="1"/>
  <c r="U6" i="5" s="1"/>
  <c r="K13" i="2" s="1"/>
  <c r="N6" i="5" a="1"/>
  <c r="N6" i="5" s="1"/>
  <c r="D13" i="2" s="1"/>
  <c r="V6" i="5" a="1"/>
  <c r="V6" i="5" s="1"/>
  <c r="L13" i="2" s="1"/>
  <c r="R6" i="5" a="1"/>
  <c r="R6" i="5" s="1"/>
  <c r="H13" i="2" s="1"/>
  <c r="S6" i="5" a="1"/>
  <c r="S6" i="5" s="1"/>
  <c r="I13" i="2" s="1"/>
  <c r="Q6" i="5" a="1"/>
  <c r="Q6" i="5" s="1"/>
  <c r="G13" i="2" s="1"/>
  <c r="X8" i="5"/>
  <c r="O6" i="5" a="1"/>
  <c r="O6" i="5" s="1"/>
  <c r="E13" i="2" s="1"/>
  <c r="L6" i="5" a="1"/>
  <c r="L6" i="5" s="1"/>
  <c r="B13" i="2" s="1"/>
  <c r="W6" i="5" a="1"/>
  <c r="W6" i="5" s="1"/>
  <c r="M13" i="2" s="1"/>
  <c r="T6" i="5" a="1"/>
  <c r="T6" i="5" s="1"/>
  <c r="J13" i="2" s="1"/>
  <c r="M6" i="5" a="1"/>
  <c r="M6" i="5" s="1"/>
  <c r="C13" i="2" s="1"/>
  <c r="P6" i="5" a="1"/>
  <c r="P6" i="5" s="1"/>
  <c r="F13" i="2" s="1"/>
  <c r="T8" i="5" l="1" a="1"/>
  <c r="T8" i="5" s="1"/>
  <c r="J15" i="2" s="1"/>
  <c r="L8" i="5" a="1"/>
  <c r="L8" i="5" s="1"/>
  <c r="B15" i="2" s="1"/>
  <c r="V8" i="5" a="1"/>
  <c r="V8" i="5" s="1"/>
  <c r="L15" i="2" s="1"/>
  <c r="O8" i="5" a="1"/>
  <c r="O8" i="5" s="1"/>
  <c r="E15" i="2" s="1"/>
  <c r="X9" i="5"/>
  <c r="R8" i="5" a="1"/>
  <c r="R8" i="5" s="1"/>
  <c r="H15" i="2" s="1"/>
  <c r="Q8" i="5" a="1"/>
  <c r="Q8" i="5" s="1"/>
  <c r="G15" i="2" s="1"/>
  <c r="U8" i="5" a="1"/>
  <c r="U8" i="5" s="1"/>
  <c r="K15" i="2" s="1"/>
  <c r="N8" i="5" a="1"/>
  <c r="N8" i="5" s="1"/>
  <c r="D15" i="2" s="1"/>
  <c r="W8" i="5" a="1"/>
  <c r="W8" i="5" s="1"/>
  <c r="M15" i="2" s="1"/>
  <c r="P8" i="5" a="1"/>
  <c r="P8" i="5" s="1"/>
  <c r="F15" i="2" s="1"/>
  <c r="S8" i="5" a="1"/>
  <c r="S8" i="5" s="1"/>
  <c r="I15" i="2" s="1"/>
  <c r="M8" i="5" a="1"/>
  <c r="M8" i="5" s="1"/>
  <c r="C15" i="2" s="1"/>
  <c r="V9" i="5" l="1" a="1"/>
  <c r="V9" i="5" s="1"/>
  <c r="L16" i="2" s="1"/>
  <c r="L9" i="5" a="1"/>
  <c r="L9" i="5" s="1"/>
  <c r="B16" i="2" s="1"/>
  <c r="X10" i="5"/>
  <c r="P9" i="5" a="1"/>
  <c r="P9" i="5" s="1"/>
  <c r="F16" i="2" s="1"/>
  <c r="T9" i="5" a="1"/>
  <c r="T9" i="5" s="1"/>
  <c r="J16" i="2" s="1"/>
  <c r="S9" i="5" a="1"/>
  <c r="S9" i="5" s="1"/>
  <c r="I16" i="2" s="1"/>
  <c r="O9" i="5" a="1"/>
  <c r="O9" i="5" s="1"/>
  <c r="E16" i="2" s="1"/>
  <c r="Q9" i="5" a="1"/>
  <c r="Q9" i="5" s="1"/>
  <c r="G16" i="2" s="1"/>
  <c r="R9" i="5" a="1"/>
  <c r="R9" i="5" s="1"/>
  <c r="H16" i="2" s="1"/>
  <c r="M9" i="5" a="1"/>
  <c r="M9" i="5" s="1"/>
  <c r="C16" i="2" s="1"/>
  <c r="W9" i="5" a="1"/>
  <c r="W9" i="5" s="1"/>
  <c r="M16" i="2" s="1"/>
  <c r="N9" i="5" a="1"/>
  <c r="N9" i="5" s="1"/>
  <c r="D16" i="2" s="1"/>
  <c r="U9" i="5" a="1"/>
  <c r="U9" i="5" s="1"/>
  <c r="K16" i="2" s="1"/>
  <c r="T10" i="5" l="1" a="1"/>
  <c r="T10" i="5" s="1"/>
  <c r="J17" i="2" s="1"/>
  <c r="L10" i="5" a="1"/>
  <c r="L10" i="5" s="1"/>
  <c r="B17" i="2" s="1"/>
  <c r="M10" i="5" a="1"/>
  <c r="M10" i="5" s="1"/>
  <c r="C17" i="2" s="1"/>
  <c r="S10" i="5" a="1"/>
  <c r="S10" i="5" s="1"/>
  <c r="I17" i="2" s="1"/>
  <c r="P10" i="5" a="1"/>
  <c r="P10" i="5" s="1"/>
  <c r="F17" i="2" s="1"/>
  <c r="N10" i="5" a="1"/>
  <c r="N10" i="5" s="1"/>
  <c r="D17" i="2" s="1"/>
  <c r="V10" i="5" a="1"/>
  <c r="V10" i="5" s="1"/>
  <c r="L17" i="2" s="1"/>
  <c r="Q10" i="5" a="1"/>
  <c r="Q10" i="5" s="1"/>
  <c r="G17" i="2" s="1"/>
  <c r="U10" i="5" a="1"/>
  <c r="U10" i="5" s="1"/>
  <c r="K17" i="2" s="1"/>
  <c r="X11" i="5"/>
  <c r="R10" i="5" a="1"/>
  <c r="R10" i="5" s="1"/>
  <c r="H17" i="2" s="1"/>
  <c r="W10" i="5" a="1"/>
  <c r="W10" i="5" s="1"/>
  <c r="M17" i="2" s="1"/>
  <c r="O10" i="5" a="1"/>
  <c r="O10" i="5" s="1"/>
  <c r="E17" i="2" s="1"/>
  <c r="N11" i="5" l="1" a="1"/>
  <c r="N11" i="5" s="1"/>
  <c r="D18" i="2" s="1"/>
  <c r="M11" i="5" a="1"/>
  <c r="M11" i="5" s="1"/>
  <c r="C18" i="2" s="1"/>
  <c r="Q11" i="5" a="1"/>
  <c r="Q11" i="5" s="1"/>
  <c r="G18" i="2" s="1"/>
  <c r="U11" i="5" a="1"/>
  <c r="U11" i="5" s="1"/>
  <c r="K18" i="2" s="1"/>
  <c r="T11" i="5" a="1"/>
  <c r="T11" i="5" s="1"/>
  <c r="J18" i="2" s="1"/>
  <c r="L11" i="5" a="1"/>
  <c r="L11" i="5" s="1"/>
  <c r="B18" i="2" s="1"/>
  <c r="O11" i="5" a="1"/>
  <c r="O11" i="5" s="1"/>
  <c r="E18" i="2" s="1"/>
  <c r="V11" i="5" a="1"/>
  <c r="V11" i="5" s="1"/>
  <c r="L18" i="2" s="1"/>
  <c r="P11" i="5" a="1"/>
  <c r="P11" i="5" s="1"/>
  <c r="F18" i="2" s="1"/>
  <c r="R11" i="5" a="1"/>
  <c r="R11" i="5" s="1"/>
  <c r="H18" i="2" s="1"/>
  <c r="X12" i="5"/>
  <c r="S11" i="5" a="1"/>
  <c r="S11" i="5" s="1"/>
  <c r="I18" i="2" s="1"/>
  <c r="W11" i="5" a="1"/>
  <c r="W11" i="5" s="1"/>
  <c r="M18" i="2" s="1"/>
  <c r="O12" i="5" l="1" a="1"/>
  <c r="O12" i="5" s="1"/>
  <c r="E19" i="2" s="1"/>
  <c r="W12" i="5" a="1"/>
  <c r="W12" i="5" s="1"/>
  <c r="M19" i="2" s="1"/>
  <c r="Q12" i="5" a="1"/>
  <c r="Q12" i="5" s="1"/>
  <c r="G19" i="2" s="1"/>
  <c r="R12" i="5" a="1"/>
  <c r="R12" i="5" s="1"/>
  <c r="H19" i="2" s="1"/>
  <c r="X13" i="5"/>
  <c r="V12" i="5" a="1"/>
  <c r="V12" i="5" s="1"/>
  <c r="L19" i="2" s="1"/>
  <c r="T12" i="5" a="1"/>
  <c r="T12" i="5" s="1"/>
  <c r="J19" i="2" s="1"/>
  <c r="S12" i="5" a="1"/>
  <c r="S12" i="5" s="1"/>
  <c r="I19" i="2" s="1"/>
  <c r="U12" i="5" a="1"/>
  <c r="U12" i="5" s="1"/>
  <c r="K19" i="2" s="1"/>
  <c r="N12" i="5" a="1"/>
  <c r="N12" i="5" s="1"/>
  <c r="D19" i="2" s="1"/>
  <c r="M12" i="5" a="1"/>
  <c r="M12" i="5" s="1"/>
  <c r="C19" i="2" s="1"/>
  <c r="L12" i="5" a="1"/>
  <c r="L12" i="5" s="1"/>
  <c r="B19" i="2" s="1"/>
  <c r="P12" i="5" a="1"/>
  <c r="P12" i="5" s="1"/>
  <c r="F19" i="2" s="1"/>
  <c r="T13" i="5" l="1" a="1"/>
  <c r="T13" i="5" s="1"/>
  <c r="J20" i="2" s="1"/>
  <c r="Q13" i="5" a="1"/>
  <c r="Q13" i="5" s="1"/>
  <c r="G20" i="2" s="1"/>
  <c r="N13" i="5" a="1"/>
  <c r="N13" i="5" s="1"/>
  <c r="D20" i="2" s="1"/>
  <c r="U13" i="5" a="1"/>
  <c r="U13" i="5" s="1"/>
  <c r="K20" i="2" s="1"/>
  <c r="X14" i="5"/>
  <c r="W13" i="5" a="1"/>
  <c r="W13" i="5" s="1"/>
  <c r="M20" i="2" s="1"/>
  <c r="V13" i="5" a="1"/>
  <c r="V13" i="5" s="1"/>
  <c r="L20" i="2" s="1"/>
  <c r="M13" i="5" a="1"/>
  <c r="M13" i="5" s="1"/>
  <c r="C20" i="2" s="1"/>
  <c r="S13" i="5" a="1"/>
  <c r="S13" i="5" s="1"/>
  <c r="I20" i="2" s="1"/>
  <c r="O13" i="5" a="1"/>
  <c r="O13" i="5" s="1"/>
  <c r="E20" i="2" s="1"/>
  <c r="L13" i="5" a="1"/>
  <c r="L13" i="5" s="1"/>
  <c r="B20" i="2" s="1"/>
  <c r="P13" i="5" a="1"/>
  <c r="P13" i="5" s="1"/>
  <c r="F20" i="2" s="1"/>
  <c r="R13" i="5" a="1"/>
  <c r="R13" i="5" s="1"/>
  <c r="H20" i="2" s="1"/>
  <c r="R14" i="5" l="1" a="1"/>
  <c r="R14" i="5" s="1"/>
  <c r="H21" i="2" s="1"/>
  <c r="O14" i="5" a="1"/>
  <c r="O14" i="5" s="1"/>
  <c r="E21" i="2" s="1"/>
  <c r="V14" i="5" a="1"/>
  <c r="V14" i="5" s="1"/>
  <c r="L21" i="2" s="1"/>
  <c r="S14" i="5" a="1"/>
  <c r="S14" i="5" s="1"/>
  <c r="I21" i="2" s="1"/>
  <c r="L14" i="5" a="1"/>
  <c r="L14" i="5" s="1"/>
  <c r="B21" i="2" s="1"/>
  <c r="U14" i="5" a="1"/>
  <c r="U14" i="5" s="1"/>
  <c r="K21" i="2" s="1"/>
  <c r="N14" i="5" a="1"/>
  <c r="N14" i="5" s="1"/>
  <c r="D21" i="2" s="1"/>
  <c r="W14" i="5" a="1"/>
  <c r="W14" i="5" s="1"/>
  <c r="M21" i="2" s="1"/>
  <c r="P14" i="5" a="1"/>
  <c r="P14" i="5" s="1"/>
  <c r="F21" i="2" s="1"/>
  <c r="Q14" i="5" a="1"/>
  <c r="Q14" i="5" s="1"/>
  <c r="G21" i="2" s="1"/>
  <c r="T14" i="5" a="1"/>
  <c r="T14" i="5" s="1"/>
  <c r="J21" i="2" s="1"/>
  <c r="X15" i="5"/>
  <c r="M14" i="5" a="1"/>
  <c r="M14" i="5" s="1"/>
  <c r="C21" i="2" s="1"/>
  <c r="O15" i="5" l="1" a="1"/>
  <c r="O15" i="5" s="1"/>
  <c r="E22" i="2" s="1"/>
  <c r="V15" i="5" a="1"/>
  <c r="V15" i="5" s="1"/>
  <c r="L22" i="2" s="1"/>
  <c r="R15" i="5" a="1"/>
  <c r="R15" i="5" s="1"/>
  <c r="H22" i="2" s="1"/>
  <c r="Q15" i="5" a="1"/>
  <c r="Q15" i="5" s="1"/>
  <c r="G22" i="2" s="1"/>
  <c r="L15" i="5" a="1"/>
  <c r="L15" i="5" s="1"/>
  <c r="B22" i="2" s="1"/>
  <c r="P15" i="5" a="1"/>
  <c r="P15" i="5" s="1"/>
  <c r="F22" i="2" s="1"/>
  <c r="U15" i="5" a="1"/>
  <c r="U15" i="5" s="1"/>
  <c r="K22" i="2" s="1"/>
  <c r="T15" i="5" a="1"/>
  <c r="T15" i="5" s="1"/>
  <c r="J22" i="2" s="1"/>
  <c r="S15" i="5" a="1"/>
  <c r="S15" i="5" s="1"/>
  <c r="I22" i="2" s="1"/>
  <c r="N15" i="5" a="1"/>
  <c r="N15" i="5" s="1"/>
  <c r="D22" i="2" s="1"/>
  <c r="W15" i="5" a="1"/>
  <c r="W15" i="5" s="1"/>
  <c r="M22" i="2" s="1"/>
  <c r="M15" i="5" a="1"/>
  <c r="M15" i="5" s="1"/>
  <c r="C2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<sst xmlns="http://schemas.openxmlformats.org/spreadsheetml/2006/main" count="4420" uniqueCount="67">
  <si>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</si>
  <si>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</si>
  <si>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</si>
  <si>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</si>
  <si>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</si>
  <si>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 xml:space="preserve">               Australian Bureau of Statistics</t>
  </si>
  <si>
    <t>'000</t>
  </si>
  <si>
    <t>Methodology</t>
  </si>
  <si>
    <t>E N Q U I R I E S</t>
  </si>
  <si>
    <r>
      <t xml:space="preserve">For further information about these and related statistics visit </t>
    </r>
    <r>
      <rPr>
        <sz val="8"/>
        <color rgb="FF0000FF"/>
        <rFont val="Arial"/>
        <family val="2"/>
      </rPr>
      <t>www.abs.gov.au/about/contact-us</t>
    </r>
  </si>
  <si>
    <t>RSE</t>
  </si>
  <si>
    <t>Males</t>
  </si>
  <si>
    <t>Females</t>
  </si>
  <si>
    <t>Persons</t>
  </si>
  <si>
    <r>
      <rPr>
        <sz val="8"/>
        <color theme="5"/>
        <rFont val="Arial"/>
        <family val="2"/>
      </rPr>
      <t>*</t>
    </r>
    <r>
      <rPr>
        <sz val="8"/>
        <color rgb="FF000000"/>
        <rFont val="Arial"/>
        <family val="2"/>
      </rPr>
      <t xml:space="preserve"> estimate has a relative standard error of 25% to 50% and should be used with caution</t>
    </r>
  </si>
  <si>
    <r>
      <rPr>
        <sz val="8"/>
        <color theme="5"/>
        <rFont val="Arial"/>
        <family val="2"/>
      </rPr>
      <t>**</t>
    </r>
    <r>
      <rPr>
        <sz val="8"/>
        <color rgb="FF000000"/>
        <rFont val="Arial"/>
        <family val="2"/>
      </rPr>
      <t xml:space="preserve"> estimate has a relative standard error greater than 50% and is considered too unreliable for general use</t>
    </r>
  </si>
  <si>
    <t>Category</t>
  </si>
  <si>
    <t>%</t>
  </si>
  <si>
    <t>Population of interest</t>
  </si>
  <si>
    <t>Select Population of interest</t>
  </si>
  <si>
    <t>People aged 25 - 39 years</t>
  </si>
  <si>
    <t>People aged 40 - 54 years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</si>
  <si>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</si>
  <si>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</si>
  <si>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</si>
  <si>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</si>
  <si>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</si>
  <si>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</si>
  <si>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</si>
  <si>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</si>
  <si>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Parents of children aged 0 - 14 years</t>
  </si>
  <si>
    <t>Parents of children aged 0 - 5 years</t>
  </si>
  <si>
    <t>Lone parents of children aged 0 - 14 years</t>
  </si>
  <si>
    <t>People aged 15 years and over</t>
  </si>
  <si>
    <t>People aged 15 - 64 years</t>
  </si>
  <si>
    <t>People aged 15 - 24 years</t>
  </si>
  <si>
    <t>People aged 55 years and over</t>
  </si>
  <si>
    <t>Select Month</t>
  </si>
  <si>
    <t>Parents of children aged 0 - 12 years</t>
  </si>
  <si>
    <t>Month</t>
  </si>
  <si>
    <t>6228.0 Potential workers</t>
  </si>
  <si>
    <r>
      <t xml:space="preserve">or contact the Labour Surveys Branch at </t>
    </r>
    <r>
      <rPr>
        <sz val="8"/>
        <color rgb="FF0000FF"/>
        <rFont val="Arial"/>
        <family val="2"/>
      </rPr>
      <t>labour.statistics@abs.gov.au</t>
    </r>
    <r>
      <rPr>
        <sz val="8"/>
        <color theme="1"/>
        <rFont val="Arial"/>
        <family val="2"/>
      </rPr>
      <t>.</t>
    </r>
  </si>
  <si>
    <t>Had difficulty finding work</t>
  </si>
  <si>
    <t>Did not have difficulty finding work</t>
  </si>
  <si>
    <t xml:space="preserve">   Looked for full-time work</t>
  </si>
  <si>
    <t xml:space="preserve">      Looked for both full-time and part-time work</t>
  </si>
  <si>
    <t xml:space="preserve">      Looked for only full-time work</t>
  </si>
  <si>
    <t xml:space="preserve">      Waiting to start a full-time job</t>
  </si>
  <si>
    <t xml:space="preserve">   Looked for only part-time work</t>
  </si>
  <si>
    <t xml:space="preserve">      Looked for only part-time work</t>
  </si>
  <si>
    <t xml:space="preserve">      Waiting to start a part-time job</t>
  </si>
  <si>
    <t>Total</t>
  </si>
  <si>
    <t>Main difficulty in finding work over the last 12 months</t>
  </si>
  <si>
    <t>Whether looked for full-time or part-time work last week</t>
  </si>
  <si>
    <t>Population</t>
  </si>
  <si>
    <t>Row</t>
  </si>
  <si>
    <t>data size</t>
  </si>
  <si>
    <t/>
  </si>
  <si>
    <t>Table 5</t>
  </si>
  <si>
    <t>Difficulty in finding work over the last 12 months</t>
  </si>
  <si>
    <t>Released at 11:30 am (Canberra time) Fri 31 July 2026</t>
  </si>
  <si>
    <t>Potential workers, February 2026</t>
  </si>
  <si>
    <t>Table 5 - Job search experience of unemployed persons</t>
  </si>
  <si>
    <t>Data 5 - Job search experience of unemployed persons</t>
  </si>
  <si>
    <t>T5</t>
  </si>
  <si>
    <t>D5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</si>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</sst>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$-C09]#,##0.00;[Red]&quot;-&quot;[$$-C09]#,##0.00"/>
    <numFmt numFmtId="166" formatCode="#,##0.0"/>
    <numFmt numFmtId="167" formatCode="0.0"/>
    <numFmt numFmtId="168" formatCode="[$-C09]General"/>
    <numFmt numFmtId="169" formatCode="_-* #,##0.00_-;\-* #,##0.00_-;_-* \-??_-;_-@_-"/>
    <numFmt numFmtId="170" formatCode="#,##0.0;\-#,##0.0;&quot;-&quot;"/>
    <numFmt numFmtId="171" formatCode="#,##0;\-#,##0;&quot;-&quot;"/>
  </numFmts>
  <fonts count="80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12"/>
      <name val="Arial"/>
      <family val="2"/>
    </font>
    <font>
      <sz val="8"/>
      <name val="Microsoft Sans Serif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.45"/>
      <color indexed="12"/>
      <name val="Arial"/>
      <family val="2"/>
    </font>
    <font>
      <u/>
      <sz val="10.199999999999999"/>
      <color indexed="12"/>
      <name val="Arial"/>
      <family val="2"/>
    </font>
    <font>
      <sz val="10"/>
      <name val="Tahoma"/>
      <family val="2"/>
    </font>
    <font>
      <i/>
      <sz val="8"/>
      <name val="FrnkGothITC Bk BT"/>
      <family val="2"/>
    </font>
    <font>
      <u/>
      <sz val="10"/>
      <color indexed="12"/>
      <name val="Tahoma"/>
      <family val="2"/>
    </font>
    <font>
      <u/>
      <sz val="12"/>
      <color indexed="12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6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28"/>
      <name val="Calibri"/>
      <family val="2"/>
      <scheme val="minor"/>
    </font>
    <font>
      <sz val="12"/>
      <color rgb="FF000000"/>
      <name val="Arial"/>
      <family val="2"/>
    </font>
    <font>
      <sz val="8"/>
      <color rgb="FF0000FF"/>
      <name val="Arial"/>
      <family val="2"/>
    </font>
    <font>
      <b/>
      <sz val="10"/>
      <color theme="1"/>
      <name val="Arial"/>
      <family val="2"/>
    </font>
    <font>
      <sz val="8"/>
      <color theme="5"/>
      <name val="Arial"/>
      <family val="2"/>
    </font>
    <font>
      <b/>
      <sz val="8"/>
      <color theme="5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8"/>
      <color indexed="12"/>
      <name val="Arial"/>
      <family val="2"/>
    </font>
    <font>
      <b/>
      <sz val="11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rgb="FF3366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67">
    <xf numFmtId="0" fontId="0" fillId="0" borderId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7" fillId="21" borderId="0">
      <protection locked="0"/>
    </xf>
    <xf numFmtId="0" fontId="40" fillId="51" borderId="1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40" fillId="51" borderId="12" applyNumberFormat="0" applyAlignment="0" applyProtection="0"/>
    <xf numFmtId="0" fontId="12" fillId="22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8" fillId="0" borderId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8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1" fillId="0" borderId="0"/>
    <xf numFmtId="0" fontId="25" fillId="0" borderId="0"/>
    <xf numFmtId="0" fontId="25" fillId="0" borderId="0"/>
    <xf numFmtId="0" fontId="25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44" fillId="0" borderId="0" applyNumberFormat="0" applyFill="0" applyBorder="0" applyProtection="0">
      <alignment horizontal="center"/>
    </xf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0" applyNumberFormat="0" applyFill="0" applyBorder="0" applyProtection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30" fillId="0" borderId="0"/>
    <xf numFmtId="0" fontId="30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36" fillId="0" borderId="0"/>
    <xf numFmtId="0" fontId="6" fillId="0" borderId="0"/>
    <xf numFmtId="0" fontId="36" fillId="0" borderId="0"/>
    <xf numFmtId="0" fontId="3" fillId="0" borderId="0"/>
    <xf numFmtId="0" fontId="36" fillId="0" borderId="0"/>
    <xf numFmtId="0" fontId="34" fillId="0" borderId="0"/>
    <xf numFmtId="0" fontId="25" fillId="0" borderId="0"/>
    <xf numFmtId="0" fontId="25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5" fillId="0" borderId="0"/>
    <xf numFmtId="0" fontId="25" fillId="0" borderId="0"/>
    <xf numFmtId="0" fontId="7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3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3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8" fillId="0" borderId="0"/>
    <xf numFmtId="165" fontId="58" fillId="0" borderId="0"/>
    <xf numFmtId="165" fontId="58" fillId="0" borderId="0"/>
    <xf numFmtId="165" fontId="57" fillId="0" borderId="0" applyFill="0" applyBorder="0" applyAlignment="0" applyProtection="0"/>
    <xf numFmtId="165" fontId="58" fillId="0" borderId="0"/>
    <xf numFmtId="165" fontId="5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5" fillId="0" borderId="0">
      <alignment horizontal="right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31" fillId="0" borderId="0">
      <alignment horizontal="left" vertical="center" wrapText="1"/>
    </xf>
    <xf numFmtId="0" fontId="6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5" fillId="0" borderId="0">
      <alignment horizontal="right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left" vertical="center" wrapText="1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 vertical="center" wrapText="1"/>
    </xf>
    <xf numFmtId="0" fontId="5" fillId="0" borderId="0">
      <alignment horizontal="center"/>
    </xf>
    <xf numFmtId="0" fontId="5" fillId="0" borderId="0">
      <alignment horizontal="right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6" fillId="0" borderId="0">
      <alignment horizontal="left" vertical="center" wrapText="1"/>
    </xf>
    <xf numFmtId="0" fontId="5" fillId="0" borderId="0">
      <alignment horizontal="center" vertical="center" wrapText="1"/>
    </xf>
    <xf numFmtId="0" fontId="5" fillId="0" borderId="0">
      <alignment horizontal="right"/>
    </xf>
    <xf numFmtId="0" fontId="5" fillId="0" borderId="0"/>
    <xf numFmtId="0" fontId="5" fillId="0" borderId="0"/>
    <xf numFmtId="0" fontId="6" fillId="0" borderId="0">
      <alignment horizontal="left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horizontal="right"/>
    </xf>
    <xf numFmtId="0" fontId="5" fillId="0" borderId="0"/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right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vertical="center" wrapText="1"/>
    </xf>
    <xf numFmtId="0" fontId="31" fillId="0" borderId="0">
      <alignment horizontal="left" vertical="center" wrapText="1"/>
    </xf>
    <xf numFmtId="0" fontId="5" fillId="0" borderId="0">
      <alignment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1" fillId="0" borderId="0"/>
  </cellStyleXfs>
  <cellXfs count="82">
    <xf numFmtId="0" fontId="0" fillId="0" borderId="0" xfId="0"/>
    <xf numFmtId="0" fontId="63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166" fontId="67" fillId="0" borderId="0" xfId="0" applyNumberFormat="1" applyFont="1"/>
    <xf numFmtId="167" fontId="67" fillId="0" borderId="0" xfId="0" applyNumberFormat="1" applyFont="1"/>
    <xf numFmtId="0" fontId="73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70" fillId="56" borderId="0" xfId="0" applyFont="1" applyFill="1" applyAlignment="1">
      <alignment horizontal="left" vertical="center"/>
    </xf>
    <xf numFmtId="4" fontId="67" fillId="0" borderId="0" xfId="0" applyNumberFormat="1" applyFont="1"/>
    <xf numFmtId="0" fontId="70" fillId="56" borderId="0" xfId="0" applyFont="1" applyFill="1" applyAlignment="1">
      <alignment horizontal="left" vertical="center" indent="10"/>
    </xf>
    <xf numFmtId="4" fontId="67" fillId="0" borderId="10" xfId="0" applyNumberFormat="1" applyFont="1" applyBorder="1"/>
    <xf numFmtId="167" fontId="67" fillId="0" borderId="10" xfId="0" applyNumberFormat="1" applyFont="1" applyBorder="1"/>
    <xf numFmtId="4" fontId="68" fillId="0" borderId="10" xfId="0" applyNumberFormat="1" applyFont="1" applyBorder="1"/>
    <xf numFmtId="167" fontId="68" fillId="0" borderId="10" xfId="0" applyNumberFormat="1" applyFont="1" applyBorder="1"/>
    <xf numFmtId="0" fontId="64" fillId="57" borderId="22" xfId="0" applyFont="1" applyFill="1" applyBorder="1" applyAlignment="1">
      <alignment horizontal="center" vertical="center"/>
    </xf>
    <xf numFmtId="0" fontId="65" fillId="0" borderId="0" xfId="0" applyFont="1"/>
    <xf numFmtId="0" fontId="72" fillId="0" borderId="0" xfId="0" applyFont="1" applyAlignment="1">
      <alignment horizontal="center"/>
    </xf>
    <xf numFmtId="166" fontId="67" fillId="58" borderId="0" xfId="0" applyNumberFormat="1" applyFont="1" applyFill="1"/>
    <xf numFmtId="0" fontId="0" fillId="58" borderId="0" xfId="0" applyFill="1"/>
    <xf numFmtId="166" fontId="67" fillId="58" borderId="21" xfId="0" applyNumberFormat="1" applyFont="1" applyFill="1" applyBorder="1"/>
    <xf numFmtId="0" fontId="0" fillId="58" borderId="21" xfId="0" applyFill="1" applyBorder="1"/>
    <xf numFmtId="0" fontId="66" fillId="58" borderId="0" xfId="0" applyFont="1" applyFill="1" applyAlignment="1">
      <alignment horizontal="left"/>
    </xf>
    <xf numFmtId="0" fontId="64" fillId="58" borderId="0" xfId="0" applyFont="1" applyFill="1" applyAlignment="1">
      <alignment horizontal="center" vertical="center"/>
    </xf>
    <xf numFmtId="0" fontId="65" fillId="58" borderId="0" xfId="0" applyFont="1" applyFill="1" applyAlignment="1">
      <alignment horizontal="left" wrapText="1"/>
    </xf>
    <xf numFmtId="0" fontId="64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1"/>
    </xf>
    <xf numFmtId="0" fontId="67" fillId="58" borderId="0" xfId="0" applyFont="1" applyFill="1"/>
    <xf numFmtId="0" fontId="64" fillId="58" borderId="0" xfId="0" applyFont="1" applyFill="1" applyAlignment="1">
      <alignment horizontal="left" wrapText="1"/>
    </xf>
    <xf numFmtId="0" fontId="72" fillId="58" borderId="0" xfId="0" applyFont="1" applyFill="1" applyAlignment="1">
      <alignment horizontal="left" indent="1"/>
    </xf>
    <xf numFmtId="166" fontId="68" fillId="58" borderId="21" xfId="0" applyNumberFormat="1" applyFont="1" applyFill="1" applyBorder="1"/>
    <xf numFmtId="167" fontId="75" fillId="58" borderId="21" xfId="0" applyNumberFormat="1" applyFont="1" applyFill="1" applyBorder="1" applyAlignment="1">
      <alignment horizontal="center"/>
    </xf>
    <xf numFmtId="167" fontId="68" fillId="58" borderId="21" xfId="0" applyNumberFormat="1" applyFont="1" applyFill="1" applyBorder="1"/>
    <xf numFmtId="0" fontId="64" fillId="58" borderId="21" xfId="0" applyFont="1" applyFill="1" applyBorder="1" applyAlignment="1">
      <alignment horizontal="left"/>
    </xf>
    <xf numFmtId="166" fontId="65" fillId="58" borderId="10" xfId="0" applyNumberFormat="1" applyFont="1" applyFill="1" applyBorder="1" applyAlignment="1">
      <alignment horizontal="right"/>
    </xf>
    <xf numFmtId="166" fontId="65" fillId="58" borderId="23" xfId="0" applyNumberFormat="1" applyFont="1" applyFill="1" applyBorder="1" applyAlignment="1">
      <alignment horizontal="right"/>
    </xf>
    <xf numFmtId="170" fontId="67" fillId="58" borderId="0" xfId="0" applyNumberFormat="1" applyFont="1" applyFill="1"/>
    <xf numFmtId="0" fontId="72" fillId="58" borderId="0" xfId="0" applyFont="1" applyFill="1" applyAlignment="1">
      <alignment horizontal="left"/>
    </xf>
    <xf numFmtId="0" fontId="65" fillId="58" borderId="0" xfId="0" quotePrefix="1" applyFont="1" applyFill="1" applyAlignment="1">
      <alignment horizontal="left" indent="2"/>
    </xf>
    <xf numFmtId="0" fontId="76" fillId="0" borderId="0" xfId="0" applyFont="1"/>
    <xf numFmtId="170" fontId="67" fillId="58" borderId="21" xfId="0" applyNumberFormat="1" applyFont="1" applyFill="1" applyBorder="1"/>
    <xf numFmtId="49" fontId="77" fillId="0" borderId="0" xfId="0" applyNumberFormat="1" applyFont="1" applyAlignment="1">
      <alignment horizontal="left"/>
    </xf>
    <xf numFmtId="0" fontId="7" fillId="0" borderId="0" xfId="1763" applyFont="1" applyAlignment="1">
      <alignment horizontal="left" vertical="center"/>
    </xf>
    <xf numFmtId="0" fontId="30" fillId="0" borderId="0" xfId="1058"/>
    <xf numFmtId="0" fontId="66" fillId="0" borderId="0" xfId="1443" applyFont="1" applyAlignment="1">
      <alignment horizontal="left"/>
    </xf>
    <xf numFmtId="0" fontId="35" fillId="0" borderId="0" xfId="1443"/>
    <xf numFmtId="170" fontId="74" fillId="58" borderId="0" xfId="0" applyNumberFormat="1" applyFont="1" applyFill="1" applyAlignment="1">
      <alignment horizontal="center"/>
    </xf>
    <xf numFmtId="170" fontId="74" fillId="58" borderId="21" xfId="0" applyNumberFormat="1" applyFont="1" applyFill="1" applyBorder="1" applyAlignment="1">
      <alignment horizontal="center"/>
    </xf>
    <xf numFmtId="17" fontId="65" fillId="58" borderId="0" xfId="0" applyNumberFormat="1" applyFont="1" applyFill="1" applyAlignment="1">
      <alignment horizontal="left"/>
    </xf>
    <xf numFmtId="0" fontId="65" fillId="58" borderId="0" xfId="0" applyFont="1" applyFill="1" applyAlignment="1">
      <alignment horizontal="left"/>
    </xf>
    <xf numFmtId="167" fontId="67" fillId="58" borderId="0" xfId="0" applyNumberFormat="1" applyFont="1" applyFill="1"/>
    <xf numFmtId="17" fontId="65" fillId="58" borderId="21" xfId="0" applyNumberFormat="1" applyFont="1" applyFill="1" applyBorder="1" applyAlignment="1">
      <alignment horizontal="left"/>
    </xf>
    <xf numFmtId="0" fontId="65" fillId="58" borderId="21" xfId="0" applyFont="1" applyFill="1" applyBorder="1" applyAlignment="1">
      <alignment horizontal="left"/>
    </xf>
    <xf numFmtId="167" fontId="67" fillId="58" borderId="21" xfId="0" applyNumberFormat="1" applyFont="1" applyFill="1" applyBorder="1"/>
    <xf numFmtId="0" fontId="62" fillId="58" borderId="0" xfId="0" applyFont="1" applyFill="1" applyAlignment="1">
      <alignment horizontal="left"/>
    </xf>
    <xf numFmtId="0" fontId="64" fillId="58" borderId="10" xfId="0" applyFont="1" applyFill="1" applyBorder="1" applyAlignment="1">
      <alignment horizontal="left"/>
    </xf>
    <xf numFmtId="170" fontId="67" fillId="58" borderId="10" xfId="0" applyNumberFormat="1" applyFont="1" applyFill="1" applyBorder="1"/>
    <xf numFmtId="17" fontId="65" fillId="58" borderId="26" xfId="0" applyNumberFormat="1" applyFont="1" applyFill="1" applyBorder="1" applyAlignment="1">
      <alignment horizontal="left"/>
    </xf>
    <xf numFmtId="3" fontId="67" fillId="58" borderId="0" xfId="0" applyNumberFormat="1" applyFont="1" applyFill="1"/>
    <xf numFmtId="3" fontId="67" fillId="58" borderId="27" xfId="0" applyNumberFormat="1" applyFont="1" applyFill="1" applyBorder="1" applyAlignment="1">
      <alignment horizontal="center"/>
    </xf>
    <xf numFmtId="0" fontId="65" fillId="58" borderId="26" xfId="0" applyFont="1" applyFill="1" applyBorder="1" applyAlignment="1">
      <alignment horizontal="left"/>
    </xf>
    <xf numFmtId="171" fontId="67" fillId="58" borderId="0" xfId="0" applyNumberFormat="1" applyFont="1" applyFill="1"/>
    <xf numFmtId="170" fontId="67" fillId="58" borderId="21" xfId="0" quotePrefix="1" applyNumberFormat="1" applyFont="1" applyFill="1" applyBorder="1"/>
    <xf numFmtId="170" fontId="68" fillId="58" borderId="10" xfId="0" applyNumberFormat="1" applyFont="1" applyFill="1" applyBorder="1"/>
    <xf numFmtId="170" fontId="75" fillId="58" borderId="10" xfId="0" applyNumberFormat="1" applyFont="1" applyFill="1" applyBorder="1" applyAlignment="1">
      <alignment horizontal="center"/>
    </xf>
    <xf numFmtId="0" fontId="79" fillId="58" borderId="0" xfId="0" applyFont="1" applyFill="1"/>
    <xf numFmtId="0" fontId="79" fillId="0" borderId="0" xfId="0" applyFont="1"/>
    <xf numFmtId="0" fontId="70" fillId="56" borderId="0" xfId="0" applyFont="1" applyFill="1" applyAlignment="1">
      <alignment horizontal="left" vertical="center" indent="10"/>
    </xf>
    <xf numFmtId="0" fontId="62" fillId="0" borderId="0" xfId="0" applyFont="1" applyAlignment="1">
      <alignment horizontal="left"/>
    </xf>
    <xf numFmtId="0" fontId="64" fillId="0" borderId="0" xfId="0" applyFont="1" applyAlignment="1">
      <alignment horizontal="left" indent="1"/>
    </xf>
    <xf numFmtId="0" fontId="67" fillId="0" borderId="0" xfId="0" applyFont="1" applyAlignment="1">
      <alignment horizontal="left"/>
    </xf>
    <xf numFmtId="0" fontId="71" fillId="0" borderId="20" xfId="0" applyFont="1" applyBorder="1" applyAlignment="1">
      <alignment horizontal="left"/>
    </xf>
    <xf numFmtId="0" fontId="62" fillId="0" borderId="0" xfId="1443" applyFont="1" applyAlignment="1">
      <alignment horizontal="left"/>
    </xf>
    <xf numFmtId="0" fontId="78" fillId="0" borderId="0" xfId="960" applyFont="1"/>
    <xf numFmtId="166" fontId="64" fillId="58" borderId="10" xfId="0" applyNumberFormat="1" applyFont="1" applyFill="1" applyBorder="1" applyAlignment="1">
      <alignment horizontal="center" vertical="center" wrapText="1"/>
    </xf>
    <xf numFmtId="0" fontId="70" fillId="56" borderId="0" xfId="0" applyFont="1" applyFill="1" applyAlignment="1">
      <alignment horizontal="left" vertical="center"/>
    </xf>
    <xf numFmtId="0" fontId="62" fillId="58" borderId="0" xfId="0" applyFont="1" applyFill="1" applyAlignment="1">
      <alignment horizontal="left"/>
    </xf>
    <xf numFmtId="0" fontId="69" fillId="58" borderId="0" xfId="1304" applyFont="1" applyFill="1" applyAlignment="1">
      <alignment horizontal="left"/>
    </xf>
    <xf numFmtId="0" fontId="66" fillId="58" borderId="21" xfId="0" applyFont="1" applyFill="1" applyBorder="1" applyAlignment="1">
      <alignment horizontal="left"/>
    </xf>
    <xf numFmtId="0" fontId="64" fillId="58" borderId="22" xfId="0" applyFont="1" applyFill="1" applyBorder="1" applyAlignment="1">
      <alignment horizontal="center" vertical="center"/>
    </xf>
    <xf numFmtId="17" fontId="64" fillId="58" borderId="24" xfId="0" applyNumberFormat="1" applyFont="1" applyFill="1" applyBorder="1" applyAlignment="1">
      <alignment horizontal="center" vertical="center"/>
    </xf>
    <xf numFmtId="17" fontId="64" fillId="58" borderId="10" xfId="0" applyNumberFormat="1" applyFont="1" applyFill="1" applyBorder="1" applyAlignment="1">
      <alignment horizontal="center" vertical="center"/>
    </xf>
    <xf numFmtId="17" fontId="64" fillId="58" borderId="25" xfId="0" applyNumberFormat="1" applyFont="1" applyFill="1" applyBorder="1" applyAlignment="1">
      <alignment horizontal="center" vertical="center"/>
    </xf>
  </cellXfs>
  <cellStyles count="2567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2 2" xfId="4" xr:uid="{00000000-0005-0000-0000-000003000000}"/>
    <cellStyle name="20% - Accent1 2 2 2 2" xfId="5" xr:uid="{00000000-0005-0000-0000-000004000000}"/>
    <cellStyle name="20% - Accent1 2 2 2 3" xfId="6" xr:uid="{00000000-0005-0000-0000-000005000000}"/>
    <cellStyle name="20% - Accent1 2 2 3" xfId="7" xr:uid="{00000000-0005-0000-0000-000006000000}"/>
    <cellStyle name="20% - Accent1 2 2 3 2" xfId="8" xr:uid="{00000000-0005-0000-0000-000007000000}"/>
    <cellStyle name="20% - Accent1 2 2 3 3" xfId="9" xr:uid="{00000000-0005-0000-0000-000008000000}"/>
    <cellStyle name="20% - Accent1 2 2 4" xfId="10" xr:uid="{00000000-0005-0000-0000-000009000000}"/>
    <cellStyle name="20% - Accent1 2 2 5" xfId="11" xr:uid="{00000000-0005-0000-0000-00000A000000}"/>
    <cellStyle name="20% - Accent1 2 2 5 2" xfId="12" xr:uid="{00000000-0005-0000-0000-00000B000000}"/>
    <cellStyle name="20% - Accent1 2 2 6" xfId="13" xr:uid="{00000000-0005-0000-0000-00000C000000}"/>
    <cellStyle name="20% - Accent1 2 3" xfId="14" xr:uid="{00000000-0005-0000-0000-00000D000000}"/>
    <cellStyle name="20% - Accent1 2 3 2" xfId="15" xr:uid="{00000000-0005-0000-0000-00000E000000}"/>
    <cellStyle name="20% - Accent1 2 3 2 2" xfId="16" xr:uid="{00000000-0005-0000-0000-00000F000000}"/>
    <cellStyle name="20% - Accent1 2 3 2 2 2" xfId="17" xr:uid="{00000000-0005-0000-0000-000010000000}"/>
    <cellStyle name="20% - Accent1 2 3 2 2 3" xfId="18" xr:uid="{00000000-0005-0000-0000-000011000000}"/>
    <cellStyle name="20% - Accent1 2 3 2 3" xfId="19" xr:uid="{00000000-0005-0000-0000-000012000000}"/>
    <cellStyle name="20% - Accent1 2 3 2 4" xfId="20" xr:uid="{00000000-0005-0000-0000-000013000000}"/>
    <cellStyle name="20% - Accent1 2 3 3" xfId="21" xr:uid="{00000000-0005-0000-0000-000014000000}"/>
    <cellStyle name="20% - Accent1 2 3 3 2" xfId="22" xr:uid="{00000000-0005-0000-0000-000015000000}"/>
    <cellStyle name="20% - Accent1 2 3 3 3" xfId="23" xr:uid="{00000000-0005-0000-0000-000016000000}"/>
    <cellStyle name="20% - Accent1 2 3 4" xfId="24" xr:uid="{00000000-0005-0000-0000-000017000000}"/>
    <cellStyle name="20% - Accent1 2 3 5" xfId="25" xr:uid="{00000000-0005-0000-0000-000018000000}"/>
    <cellStyle name="20% - Accent1 2 4" xfId="26" xr:uid="{00000000-0005-0000-0000-000019000000}"/>
    <cellStyle name="20% - Accent1 2 4 2" xfId="27" xr:uid="{00000000-0005-0000-0000-00001A000000}"/>
    <cellStyle name="20% - Accent1 2 4 3" xfId="28" xr:uid="{00000000-0005-0000-0000-00001B000000}"/>
    <cellStyle name="20% - Accent1 2 5" xfId="29" xr:uid="{00000000-0005-0000-0000-00001C000000}"/>
    <cellStyle name="20% - Accent1 2 5 2" xfId="30" xr:uid="{00000000-0005-0000-0000-00001D000000}"/>
    <cellStyle name="20% - Accent1 2 5 3" xfId="31" xr:uid="{00000000-0005-0000-0000-00001E000000}"/>
    <cellStyle name="20% - Accent1 2 6" xfId="32" xr:uid="{00000000-0005-0000-0000-00001F000000}"/>
    <cellStyle name="20% - Accent1 2 6 2" xfId="33" xr:uid="{00000000-0005-0000-0000-000020000000}"/>
    <cellStyle name="20% - Accent1 2 6 3" xfId="34" xr:uid="{00000000-0005-0000-0000-000021000000}"/>
    <cellStyle name="20% - Accent1 2 7" xfId="35" xr:uid="{00000000-0005-0000-0000-000022000000}"/>
    <cellStyle name="20% - Accent1 2 7 2" xfId="36" xr:uid="{00000000-0005-0000-0000-000023000000}"/>
    <cellStyle name="20% - Accent1 2 7 3" xfId="37" xr:uid="{00000000-0005-0000-0000-000024000000}"/>
    <cellStyle name="20% - Accent1 2 8" xfId="38" xr:uid="{00000000-0005-0000-0000-000025000000}"/>
    <cellStyle name="20% - Accent1 3" xfId="39" xr:uid="{00000000-0005-0000-0000-000026000000}"/>
    <cellStyle name="20% - Accent1 3 2" xfId="40" xr:uid="{00000000-0005-0000-0000-000027000000}"/>
    <cellStyle name="20% - Accent1 3 2 2" xfId="41" xr:uid="{00000000-0005-0000-0000-000028000000}"/>
    <cellStyle name="20% - Accent1 3 2 3" xfId="42" xr:uid="{00000000-0005-0000-0000-000029000000}"/>
    <cellStyle name="20% - Accent1 3 3" xfId="43" xr:uid="{00000000-0005-0000-0000-00002A000000}"/>
    <cellStyle name="20% - Accent1 3 4" xfId="44" xr:uid="{00000000-0005-0000-0000-00002B000000}"/>
    <cellStyle name="20% - Accent1 4" xfId="45" xr:uid="{00000000-0005-0000-0000-00002C000000}"/>
    <cellStyle name="20% - Accent1 4 2" xfId="46" xr:uid="{00000000-0005-0000-0000-00002D000000}"/>
    <cellStyle name="20% - Accent1 4 3" xfId="47" xr:uid="{00000000-0005-0000-0000-00002E000000}"/>
    <cellStyle name="20% - Accent1 5" xfId="48" xr:uid="{00000000-0005-0000-0000-00002F000000}"/>
    <cellStyle name="20% - Accent1 5 2" xfId="49" xr:uid="{00000000-0005-0000-0000-000030000000}"/>
    <cellStyle name="20% - Accent1 5 3" xfId="50" xr:uid="{00000000-0005-0000-0000-000031000000}"/>
    <cellStyle name="20% - Accent1 6" xfId="51" xr:uid="{00000000-0005-0000-0000-000032000000}"/>
    <cellStyle name="20% - Accent1 6 2" xfId="52" xr:uid="{00000000-0005-0000-0000-000033000000}"/>
    <cellStyle name="20% - Accent1 6 3" xfId="53" xr:uid="{00000000-0005-0000-0000-000034000000}"/>
    <cellStyle name="20% - Accent1 7" xfId="54" xr:uid="{00000000-0005-0000-0000-000035000000}"/>
    <cellStyle name="20% - Accent1 8" xfId="55" xr:uid="{00000000-0005-0000-0000-000036000000}"/>
    <cellStyle name="20% - Accent2" xfId="56" builtinId="34" customBuiltin="1"/>
    <cellStyle name="20% - Accent2 2" xfId="57" xr:uid="{00000000-0005-0000-0000-000038000000}"/>
    <cellStyle name="20% - Accent2 2 2" xfId="58" xr:uid="{00000000-0005-0000-0000-000039000000}"/>
    <cellStyle name="20% - Accent2 2 2 2" xfId="59" xr:uid="{00000000-0005-0000-0000-00003A000000}"/>
    <cellStyle name="20% - Accent2 2 2 2 2" xfId="60" xr:uid="{00000000-0005-0000-0000-00003B000000}"/>
    <cellStyle name="20% - Accent2 2 2 2 3" xfId="61" xr:uid="{00000000-0005-0000-0000-00003C000000}"/>
    <cellStyle name="20% - Accent2 2 2 3" xfId="62" xr:uid="{00000000-0005-0000-0000-00003D000000}"/>
    <cellStyle name="20% - Accent2 2 2 3 2" xfId="63" xr:uid="{00000000-0005-0000-0000-00003E000000}"/>
    <cellStyle name="20% - Accent2 2 2 3 3" xfId="64" xr:uid="{00000000-0005-0000-0000-00003F000000}"/>
    <cellStyle name="20% - Accent2 2 2 4" xfId="65" xr:uid="{00000000-0005-0000-0000-000040000000}"/>
    <cellStyle name="20% - Accent2 2 2 5" xfId="66" xr:uid="{00000000-0005-0000-0000-000041000000}"/>
    <cellStyle name="20% - Accent2 2 2 5 2" xfId="67" xr:uid="{00000000-0005-0000-0000-000042000000}"/>
    <cellStyle name="20% - Accent2 2 2 6" xfId="68" xr:uid="{00000000-0005-0000-0000-000043000000}"/>
    <cellStyle name="20% - Accent2 2 3" xfId="69" xr:uid="{00000000-0005-0000-0000-000044000000}"/>
    <cellStyle name="20% - Accent2 2 3 2" xfId="70" xr:uid="{00000000-0005-0000-0000-000045000000}"/>
    <cellStyle name="20% - Accent2 2 3 2 2" xfId="71" xr:uid="{00000000-0005-0000-0000-000046000000}"/>
    <cellStyle name="20% - Accent2 2 3 2 2 2" xfId="72" xr:uid="{00000000-0005-0000-0000-000047000000}"/>
    <cellStyle name="20% - Accent2 2 3 2 2 3" xfId="73" xr:uid="{00000000-0005-0000-0000-000048000000}"/>
    <cellStyle name="20% - Accent2 2 3 2 3" xfId="74" xr:uid="{00000000-0005-0000-0000-000049000000}"/>
    <cellStyle name="20% - Accent2 2 3 2 4" xfId="75" xr:uid="{00000000-0005-0000-0000-00004A000000}"/>
    <cellStyle name="20% - Accent2 2 3 3" xfId="76" xr:uid="{00000000-0005-0000-0000-00004B000000}"/>
    <cellStyle name="20% - Accent2 2 3 3 2" xfId="77" xr:uid="{00000000-0005-0000-0000-00004C000000}"/>
    <cellStyle name="20% - Accent2 2 3 3 3" xfId="78" xr:uid="{00000000-0005-0000-0000-00004D000000}"/>
    <cellStyle name="20% - Accent2 2 3 4" xfId="79" xr:uid="{00000000-0005-0000-0000-00004E000000}"/>
    <cellStyle name="20% - Accent2 2 3 5" xfId="80" xr:uid="{00000000-0005-0000-0000-00004F000000}"/>
    <cellStyle name="20% - Accent2 2 4" xfId="81" xr:uid="{00000000-0005-0000-0000-000050000000}"/>
    <cellStyle name="20% - Accent2 2 4 2" xfId="82" xr:uid="{00000000-0005-0000-0000-000051000000}"/>
    <cellStyle name="20% - Accent2 2 4 3" xfId="83" xr:uid="{00000000-0005-0000-0000-000052000000}"/>
    <cellStyle name="20% - Accent2 2 5" xfId="84" xr:uid="{00000000-0005-0000-0000-000053000000}"/>
    <cellStyle name="20% - Accent2 2 5 2" xfId="85" xr:uid="{00000000-0005-0000-0000-000054000000}"/>
    <cellStyle name="20% - Accent2 2 5 3" xfId="86" xr:uid="{00000000-0005-0000-0000-000055000000}"/>
    <cellStyle name="20% - Accent2 2 6" xfId="87" xr:uid="{00000000-0005-0000-0000-000056000000}"/>
    <cellStyle name="20% - Accent2 2 6 2" xfId="88" xr:uid="{00000000-0005-0000-0000-000057000000}"/>
    <cellStyle name="20% - Accent2 2 6 3" xfId="89" xr:uid="{00000000-0005-0000-0000-000058000000}"/>
    <cellStyle name="20% - Accent2 2 7" xfId="90" xr:uid="{00000000-0005-0000-0000-000059000000}"/>
    <cellStyle name="20% - Accent2 2 7 2" xfId="91" xr:uid="{00000000-0005-0000-0000-00005A000000}"/>
    <cellStyle name="20% - Accent2 2 7 3" xfId="92" xr:uid="{00000000-0005-0000-0000-00005B000000}"/>
    <cellStyle name="20% - Accent2 2 8" xfId="93" xr:uid="{00000000-0005-0000-0000-00005C000000}"/>
    <cellStyle name="20% - Accent2 3" xfId="94" xr:uid="{00000000-0005-0000-0000-00005D000000}"/>
    <cellStyle name="20% - Accent2 3 2" xfId="95" xr:uid="{00000000-0005-0000-0000-00005E000000}"/>
    <cellStyle name="20% - Accent2 3 2 2" xfId="96" xr:uid="{00000000-0005-0000-0000-00005F000000}"/>
    <cellStyle name="20% - Accent2 3 2 3" xfId="97" xr:uid="{00000000-0005-0000-0000-000060000000}"/>
    <cellStyle name="20% - Accent2 3 3" xfId="98" xr:uid="{00000000-0005-0000-0000-000061000000}"/>
    <cellStyle name="20% - Accent2 3 4" xfId="99" xr:uid="{00000000-0005-0000-0000-000062000000}"/>
    <cellStyle name="20% - Accent2 4" xfId="100" xr:uid="{00000000-0005-0000-0000-000063000000}"/>
    <cellStyle name="20% - Accent2 4 2" xfId="101" xr:uid="{00000000-0005-0000-0000-000064000000}"/>
    <cellStyle name="20% - Accent2 4 3" xfId="102" xr:uid="{00000000-0005-0000-0000-000065000000}"/>
    <cellStyle name="20% - Accent2 5" xfId="103" xr:uid="{00000000-0005-0000-0000-000066000000}"/>
    <cellStyle name="20% - Accent2 5 2" xfId="104" xr:uid="{00000000-0005-0000-0000-000067000000}"/>
    <cellStyle name="20% - Accent2 5 3" xfId="105" xr:uid="{00000000-0005-0000-0000-000068000000}"/>
    <cellStyle name="20% - Accent2 6" xfId="106" xr:uid="{00000000-0005-0000-0000-000069000000}"/>
    <cellStyle name="20% - Accent2 6 2" xfId="107" xr:uid="{00000000-0005-0000-0000-00006A000000}"/>
    <cellStyle name="20% - Accent2 6 3" xfId="108" xr:uid="{00000000-0005-0000-0000-00006B000000}"/>
    <cellStyle name="20% - Accent2 7" xfId="109" xr:uid="{00000000-0005-0000-0000-00006C000000}"/>
    <cellStyle name="20% - Accent2 8" xfId="110" xr:uid="{00000000-0005-0000-0000-00006D000000}"/>
    <cellStyle name="20% - Accent3" xfId="111" builtinId="38" customBuiltin="1"/>
    <cellStyle name="20% - Accent3 2" xfId="112" xr:uid="{00000000-0005-0000-0000-00006F000000}"/>
    <cellStyle name="20% - Accent3 2 2" xfId="113" xr:uid="{00000000-0005-0000-0000-000070000000}"/>
    <cellStyle name="20% - Accent3 2 2 2" xfId="114" xr:uid="{00000000-0005-0000-0000-000071000000}"/>
    <cellStyle name="20% - Accent3 2 2 2 2" xfId="115" xr:uid="{00000000-0005-0000-0000-000072000000}"/>
    <cellStyle name="20% - Accent3 2 2 2 3" xfId="116" xr:uid="{00000000-0005-0000-0000-000073000000}"/>
    <cellStyle name="20% - Accent3 2 2 3" xfId="117" xr:uid="{00000000-0005-0000-0000-000074000000}"/>
    <cellStyle name="20% - Accent3 2 2 3 2" xfId="118" xr:uid="{00000000-0005-0000-0000-000075000000}"/>
    <cellStyle name="20% - Accent3 2 2 3 3" xfId="119" xr:uid="{00000000-0005-0000-0000-000076000000}"/>
    <cellStyle name="20% - Accent3 2 2 4" xfId="120" xr:uid="{00000000-0005-0000-0000-000077000000}"/>
    <cellStyle name="20% - Accent3 2 2 5" xfId="121" xr:uid="{00000000-0005-0000-0000-000078000000}"/>
    <cellStyle name="20% - Accent3 2 2 5 2" xfId="122" xr:uid="{00000000-0005-0000-0000-000079000000}"/>
    <cellStyle name="20% - Accent3 2 2 6" xfId="123" xr:uid="{00000000-0005-0000-0000-00007A000000}"/>
    <cellStyle name="20% - Accent3 2 3" xfId="124" xr:uid="{00000000-0005-0000-0000-00007B000000}"/>
    <cellStyle name="20% - Accent3 2 3 2" xfId="125" xr:uid="{00000000-0005-0000-0000-00007C000000}"/>
    <cellStyle name="20% - Accent3 2 3 2 2" xfId="126" xr:uid="{00000000-0005-0000-0000-00007D000000}"/>
    <cellStyle name="20% - Accent3 2 3 2 2 2" xfId="127" xr:uid="{00000000-0005-0000-0000-00007E000000}"/>
    <cellStyle name="20% - Accent3 2 3 2 2 3" xfId="128" xr:uid="{00000000-0005-0000-0000-00007F000000}"/>
    <cellStyle name="20% - Accent3 2 3 2 3" xfId="129" xr:uid="{00000000-0005-0000-0000-000080000000}"/>
    <cellStyle name="20% - Accent3 2 3 2 4" xfId="130" xr:uid="{00000000-0005-0000-0000-000081000000}"/>
    <cellStyle name="20% - Accent3 2 3 3" xfId="131" xr:uid="{00000000-0005-0000-0000-000082000000}"/>
    <cellStyle name="20% - Accent3 2 3 3 2" xfId="132" xr:uid="{00000000-0005-0000-0000-000083000000}"/>
    <cellStyle name="20% - Accent3 2 3 3 3" xfId="133" xr:uid="{00000000-0005-0000-0000-000084000000}"/>
    <cellStyle name="20% - Accent3 2 3 4" xfId="134" xr:uid="{00000000-0005-0000-0000-000085000000}"/>
    <cellStyle name="20% - Accent3 2 3 5" xfId="135" xr:uid="{00000000-0005-0000-0000-000086000000}"/>
    <cellStyle name="20% - Accent3 2 4" xfId="136" xr:uid="{00000000-0005-0000-0000-000087000000}"/>
    <cellStyle name="20% - Accent3 2 4 2" xfId="137" xr:uid="{00000000-0005-0000-0000-000088000000}"/>
    <cellStyle name="20% - Accent3 2 4 3" xfId="138" xr:uid="{00000000-0005-0000-0000-000089000000}"/>
    <cellStyle name="20% - Accent3 2 5" xfId="139" xr:uid="{00000000-0005-0000-0000-00008A000000}"/>
    <cellStyle name="20% - Accent3 2 5 2" xfId="140" xr:uid="{00000000-0005-0000-0000-00008B000000}"/>
    <cellStyle name="20% - Accent3 2 5 3" xfId="141" xr:uid="{00000000-0005-0000-0000-00008C000000}"/>
    <cellStyle name="20% - Accent3 2 6" xfId="142" xr:uid="{00000000-0005-0000-0000-00008D000000}"/>
    <cellStyle name="20% - Accent3 2 6 2" xfId="143" xr:uid="{00000000-0005-0000-0000-00008E000000}"/>
    <cellStyle name="20% - Accent3 2 6 3" xfId="144" xr:uid="{00000000-0005-0000-0000-00008F000000}"/>
    <cellStyle name="20% - Accent3 2 7" xfId="145" xr:uid="{00000000-0005-0000-0000-000090000000}"/>
    <cellStyle name="20% - Accent3 2 7 2" xfId="146" xr:uid="{00000000-0005-0000-0000-000091000000}"/>
    <cellStyle name="20% - Accent3 2 7 3" xfId="147" xr:uid="{00000000-0005-0000-0000-000092000000}"/>
    <cellStyle name="20% - Accent3 2 8" xfId="148" xr:uid="{00000000-0005-0000-0000-000093000000}"/>
    <cellStyle name="20% - Accent3 3" xfId="149" xr:uid="{00000000-0005-0000-0000-000094000000}"/>
    <cellStyle name="20% - Accent3 3 2" xfId="150" xr:uid="{00000000-0005-0000-0000-000095000000}"/>
    <cellStyle name="20% - Accent3 3 2 2" xfId="151" xr:uid="{00000000-0005-0000-0000-000096000000}"/>
    <cellStyle name="20% - Accent3 3 2 3" xfId="152" xr:uid="{00000000-0005-0000-0000-000097000000}"/>
    <cellStyle name="20% - Accent3 3 3" xfId="153" xr:uid="{00000000-0005-0000-0000-000098000000}"/>
    <cellStyle name="20% - Accent3 3 4" xfId="154" xr:uid="{00000000-0005-0000-0000-000099000000}"/>
    <cellStyle name="20% - Accent3 4" xfId="155" xr:uid="{00000000-0005-0000-0000-00009A000000}"/>
    <cellStyle name="20% - Accent3 4 2" xfId="156" xr:uid="{00000000-0005-0000-0000-00009B000000}"/>
    <cellStyle name="20% - Accent3 4 3" xfId="157" xr:uid="{00000000-0005-0000-0000-00009C000000}"/>
    <cellStyle name="20% - Accent3 5" xfId="158" xr:uid="{00000000-0005-0000-0000-00009D000000}"/>
    <cellStyle name="20% - Accent3 5 2" xfId="159" xr:uid="{00000000-0005-0000-0000-00009E000000}"/>
    <cellStyle name="20% - Accent3 5 3" xfId="160" xr:uid="{00000000-0005-0000-0000-00009F000000}"/>
    <cellStyle name="20% - Accent3 6" xfId="161" xr:uid="{00000000-0005-0000-0000-0000A0000000}"/>
    <cellStyle name="20% - Accent3 6 2" xfId="162" xr:uid="{00000000-0005-0000-0000-0000A1000000}"/>
    <cellStyle name="20% - Accent3 6 3" xfId="163" xr:uid="{00000000-0005-0000-0000-0000A2000000}"/>
    <cellStyle name="20% - Accent3 7" xfId="164" xr:uid="{00000000-0005-0000-0000-0000A3000000}"/>
    <cellStyle name="20% - Accent3 8" xfId="165" xr:uid="{00000000-0005-0000-0000-0000A4000000}"/>
    <cellStyle name="20% - Accent4" xfId="166" builtinId="42" customBuiltin="1"/>
    <cellStyle name="20% - Accent4 2" xfId="167" xr:uid="{00000000-0005-0000-0000-0000A6000000}"/>
    <cellStyle name="20% - Accent4 2 2" xfId="168" xr:uid="{00000000-0005-0000-0000-0000A7000000}"/>
    <cellStyle name="20% - Accent4 2 2 2" xfId="169" xr:uid="{00000000-0005-0000-0000-0000A8000000}"/>
    <cellStyle name="20% - Accent4 2 2 2 2" xfId="170" xr:uid="{00000000-0005-0000-0000-0000A9000000}"/>
    <cellStyle name="20% - Accent4 2 2 2 3" xfId="171" xr:uid="{00000000-0005-0000-0000-0000AA000000}"/>
    <cellStyle name="20% - Accent4 2 2 3" xfId="172" xr:uid="{00000000-0005-0000-0000-0000AB000000}"/>
    <cellStyle name="20% - Accent4 2 2 3 2" xfId="173" xr:uid="{00000000-0005-0000-0000-0000AC000000}"/>
    <cellStyle name="20% - Accent4 2 2 3 3" xfId="174" xr:uid="{00000000-0005-0000-0000-0000AD000000}"/>
    <cellStyle name="20% - Accent4 2 2 4" xfId="175" xr:uid="{00000000-0005-0000-0000-0000AE000000}"/>
    <cellStyle name="20% - Accent4 2 2 5" xfId="176" xr:uid="{00000000-0005-0000-0000-0000AF000000}"/>
    <cellStyle name="20% - Accent4 2 2 5 2" xfId="177" xr:uid="{00000000-0005-0000-0000-0000B0000000}"/>
    <cellStyle name="20% - Accent4 2 2 6" xfId="178" xr:uid="{00000000-0005-0000-0000-0000B1000000}"/>
    <cellStyle name="20% - Accent4 2 3" xfId="179" xr:uid="{00000000-0005-0000-0000-0000B2000000}"/>
    <cellStyle name="20% - Accent4 2 3 2" xfId="180" xr:uid="{00000000-0005-0000-0000-0000B3000000}"/>
    <cellStyle name="20% - Accent4 2 3 2 2" xfId="181" xr:uid="{00000000-0005-0000-0000-0000B4000000}"/>
    <cellStyle name="20% - Accent4 2 3 2 2 2" xfId="182" xr:uid="{00000000-0005-0000-0000-0000B5000000}"/>
    <cellStyle name="20% - Accent4 2 3 2 2 3" xfId="183" xr:uid="{00000000-0005-0000-0000-0000B6000000}"/>
    <cellStyle name="20% - Accent4 2 3 2 3" xfId="184" xr:uid="{00000000-0005-0000-0000-0000B7000000}"/>
    <cellStyle name="20% - Accent4 2 3 2 4" xfId="185" xr:uid="{00000000-0005-0000-0000-0000B8000000}"/>
    <cellStyle name="20% - Accent4 2 3 3" xfId="186" xr:uid="{00000000-0005-0000-0000-0000B9000000}"/>
    <cellStyle name="20% - Accent4 2 3 3 2" xfId="187" xr:uid="{00000000-0005-0000-0000-0000BA000000}"/>
    <cellStyle name="20% - Accent4 2 3 3 3" xfId="188" xr:uid="{00000000-0005-0000-0000-0000BB000000}"/>
    <cellStyle name="20% - Accent4 2 3 4" xfId="189" xr:uid="{00000000-0005-0000-0000-0000BC000000}"/>
    <cellStyle name="20% - Accent4 2 3 5" xfId="190" xr:uid="{00000000-0005-0000-0000-0000BD000000}"/>
    <cellStyle name="20% - Accent4 2 4" xfId="191" xr:uid="{00000000-0005-0000-0000-0000BE000000}"/>
    <cellStyle name="20% - Accent4 2 4 2" xfId="192" xr:uid="{00000000-0005-0000-0000-0000BF000000}"/>
    <cellStyle name="20% - Accent4 2 4 3" xfId="193" xr:uid="{00000000-0005-0000-0000-0000C0000000}"/>
    <cellStyle name="20% - Accent4 2 5" xfId="194" xr:uid="{00000000-0005-0000-0000-0000C1000000}"/>
    <cellStyle name="20% - Accent4 2 5 2" xfId="195" xr:uid="{00000000-0005-0000-0000-0000C2000000}"/>
    <cellStyle name="20% - Accent4 2 5 3" xfId="196" xr:uid="{00000000-0005-0000-0000-0000C3000000}"/>
    <cellStyle name="20% - Accent4 2 6" xfId="197" xr:uid="{00000000-0005-0000-0000-0000C4000000}"/>
    <cellStyle name="20% - Accent4 2 6 2" xfId="198" xr:uid="{00000000-0005-0000-0000-0000C5000000}"/>
    <cellStyle name="20% - Accent4 2 6 3" xfId="199" xr:uid="{00000000-0005-0000-0000-0000C6000000}"/>
    <cellStyle name="20% - Accent4 2 7" xfId="200" xr:uid="{00000000-0005-0000-0000-0000C7000000}"/>
    <cellStyle name="20% - Accent4 2 7 2" xfId="201" xr:uid="{00000000-0005-0000-0000-0000C8000000}"/>
    <cellStyle name="20% - Accent4 2 7 3" xfId="202" xr:uid="{00000000-0005-0000-0000-0000C9000000}"/>
    <cellStyle name="20% - Accent4 2 8" xfId="203" xr:uid="{00000000-0005-0000-0000-0000CA000000}"/>
    <cellStyle name="20% - Accent4 3" xfId="204" xr:uid="{00000000-0005-0000-0000-0000CB000000}"/>
    <cellStyle name="20% - Accent4 3 2" xfId="205" xr:uid="{00000000-0005-0000-0000-0000CC000000}"/>
    <cellStyle name="20% - Accent4 3 2 2" xfId="206" xr:uid="{00000000-0005-0000-0000-0000CD000000}"/>
    <cellStyle name="20% - Accent4 3 2 3" xfId="207" xr:uid="{00000000-0005-0000-0000-0000CE000000}"/>
    <cellStyle name="20% - Accent4 3 3" xfId="208" xr:uid="{00000000-0005-0000-0000-0000CF000000}"/>
    <cellStyle name="20% - Accent4 3 4" xfId="209" xr:uid="{00000000-0005-0000-0000-0000D0000000}"/>
    <cellStyle name="20% - Accent4 4" xfId="210" xr:uid="{00000000-0005-0000-0000-0000D1000000}"/>
    <cellStyle name="20% - Accent4 4 2" xfId="211" xr:uid="{00000000-0005-0000-0000-0000D2000000}"/>
    <cellStyle name="20% - Accent4 4 3" xfId="212" xr:uid="{00000000-0005-0000-0000-0000D3000000}"/>
    <cellStyle name="20% - Accent4 5" xfId="213" xr:uid="{00000000-0005-0000-0000-0000D4000000}"/>
    <cellStyle name="20% - Accent4 5 2" xfId="214" xr:uid="{00000000-0005-0000-0000-0000D5000000}"/>
    <cellStyle name="20% - Accent4 5 3" xfId="215" xr:uid="{00000000-0005-0000-0000-0000D6000000}"/>
    <cellStyle name="20% - Accent4 6" xfId="216" xr:uid="{00000000-0005-0000-0000-0000D7000000}"/>
    <cellStyle name="20% - Accent4 6 2" xfId="217" xr:uid="{00000000-0005-0000-0000-0000D8000000}"/>
    <cellStyle name="20% - Accent4 6 3" xfId="218" xr:uid="{00000000-0005-0000-0000-0000D9000000}"/>
    <cellStyle name="20% - Accent4 7" xfId="219" xr:uid="{00000000-0005-0000-0000-0000DA000000}"/>
    <cellStyle name="20% - Accent4 8" xfId="220" xr:uid="{00000000-0005-0000-0000-0000DB000000}"/>
    <cellStyle name="20% - Accent5" xfId="221" builtinId="46" customBuiltin="1"/>
    <cellStyle name="20% - Accent5 2" xfId="222" xr:uid="{00000000-0005-0000-0000-0000DD000000}"/>
    <cellStyle name="20% - Accent5 2 2" xfId="223" xr:uid="{00000000-0005-0000-0000-0000DE000000}"/>
    <cellStyle name="20% - Accent5 2 2 2" xfId="224" xr:uid="{00000000-0005-0000-0000-0000DF000000}"/>
    <cellStyle name="20% - Accent5 2 2 2 2" xfId="225" xr:uid="{00000000-0005-0000-0000-0000E0000000}"/>
    <cellStyle name="20% - Accent5 2 2 2 3" xfId="226" xr:uid="{00000000-0005-0000-0000-0000E1000000}"/>
    <cellStyle name="20% - Accent5 2 2 3" xfId="227" xr:uid="{00000000-0005-0000-0000-0000E2000000}"/>
    <cellStyle name="20% - Accent5 2 2 3 2" xfId="228" xr:uid="{00000000-0005-0000-0000-0000E3000000}"/>
    <cellStyle name="20% - Accent5 2 2 3 3" xfId="229" xr:uid="{00000000-0005-0000-0000-0000E4000000}"/>
    <cellStyle name="20% - Accent5 2 2 4" xfId="230" xr:uid="{00000000-0005-0000-0000-0000E5000000}"/>
    <cellStyle name="20% - Accent5 2 2 5" xfId="231" xr:uid="{00000000-0005-0000-0000-0000E6000000}"/>
    <cellStyle name="20% - Accent5 2 2 5 2" xfId="232" xr:uid="{00000000-0005-0000-0000-0000E7000000}"/>
    <cellStyle name="20% - Accent5 2 2 6" xfId="233" xr:uid="{00000000-0005-0000-0000-0000E8000000}"/>
    <cellStyle name="20% - Accent5 2 3" xfId="234" xr:uid="{00000000-0005-0000-0000-0000E9000000}"/>
    <cellStyle name="20% - Accent5 2 3 2" xfId="235" xr:uid="{00000000-0005-0000-0000-0000EA000000}"/>
    <cellStyle name="20% - Accent5 2 3 2 2" xfId="236" xr:uid="{00000000-0005-0000-0000-0000EB000000}"/>
    <cellStyle name="20% - Accent5 2 3 2 2 2" xfId="237" xr:uid="{00000000-0005-0000-0000-0000EC000000}"/>
    <cellStyle name="20% - Accent5 2 3 2 2 3" xfId="238" xr:uid="{00000000-0005-0000-0000-0000ED000000}"/>
    <cellStyle name="20% - Accent5 2 3 2 3" xfId="239" xr:uid="{00000000-0005-0000-0000-0000EE000000}"/>
    <cellStyle name="20% - Accent5 2 3 2 4" xfId="240" xr:uid="{00000000-0005-0000-0000-0000EF000000}"/>
    <cellStyle name="20% - Accent5 2 3 3" xfId="241" xr:uid="{00000000-0005-0000-0000-0000F0000000}"/>
    <cellStyle name="20% - Accent5 2 3 3 2" xfId="242" xr:uid="{00000000-0005-0000-0000-0000F1000000}"/>
    <cellStyle name="20% - Accent5 2 3 3 3" xfId="243" xr:uid="{00000000-0005-0000-0000-0000F2000000}"/>
    <cellStyle name="20% - Accent5 2 3 4" xfId="244" xr:uid="{00000000-0005-0000-0000-0000F3000000}"/>
    <cellStyle name="20% - Accent5 2 3 5" xfId="245" xr:uid="{00000000-0005-0000-0000-0000F4000000}"/>
    <cellStyle name="20% - Accent5 2 4" xfId="246" xr:uid="{00000000-0005-0000-0000-0000F5000000}"/>
    <cellStyle name="20% - Accent5 2 4 2" xfId="247" xr:uid="{00000000-0005-0000-0000-0000F6000000}"/>
    <cellStyle name="20% - Accent5 2 4 3" xfId="248" xr:uid="{00000000-0005-0000-0000-0000F7000000}"/>
    <cellStyle name="20% - Accent5 2 5" xfId="249" xr:uid="{00000000-0005-0000-0000-0000F8000000}"/>
    <cellStyle name="20% - Accent5 2 5 2" xfId="250" xr:uid="{00000000-0005-0000-0000-0000F9000000}"/>
    <cellStyle name="20% - Accent5 2 5 3" xfId="251" xr:uid="{00000000-0005-0000-0000-0000FA000000}"/>
    <cellStyle name="20% - Accent5 2 6" xfId="252" xr:uid="{00000000-0005-0000-0000-0000FB000000}"/>
    <cellStyle name="20% - Accent5 2 6 2" xfId="253" xr:uid="{00000000-0005-0000-0000-0000FC000000}"/>
    <cellStyle name="20% - Accent5 2 6 3" xfId="254" xr:uid="{00000000-0005-0000-0000-0000FD000000}"/>
    <cellStyle name="20% - Accent5 2 7" xfId="255" xr:uid="{00000000-0005-0000-0000-0000FE000000}"/>
    <cellStyle name="20% - Accent5 2 7 2" xfId="256" xr:uid="{00000000-0005-0000-0000-0000FF000000}"/>
    <cellStyle name="20% - Accent5 2 7 3" xfId="257" xr:uid="{00000000-0005-0000-0000-000000010000}"/>
    <cellStyle name="20% - Accent5 2 8" xfId="258" xr:uid="{00000000-0005-0000-0000-000001010000}"/>
    <cellStyle name="20% - Accent5 3" xfId="259" xr:uid="{00000000-0005-0000-0000-000002010000}"/>
    <cellStyle name="20% - Accent5 3 2" xfId="260" xr:uid="{00000000-0005-0000-0000-000003010000}"/>
    <cellStyle name="20% - Accent5 3 2 2" xfId="261" xr:uid="{00000000-0005-0000-0000-000004010000}"/>
    <cellStyle name="20% - Accent5 3 2 3" xfId="262" xr:uid="{00000000-0005-0000-0000-000005010000}"/>
    <cellStyle name="20% - Accent5 3 3" xfId="263" xr:uid="{00000000-0005-0000-0000-000006010000}"/>
    <cellStyle name="20% - Accent5 3 4" xfId="264" xr:uid="{00000000-0005-0000-0000-000007010000}"/>
    <cellStyle name="20% - Accent5 4" xfId="265" xr:uid="{00000000-0005-0000-0000-000008010000}"/>
    <cellStyle name="20% - Accent5 4 2" xfId="266" xr:uid="{00000000-0005-0000-0000-000009010000}"/>
    <cellStyle name="20% - Accent5 4 3" xfId="267" xr:uid="{00000000-0005-0000-0000-00000A010000}"/>
    <cellStyle name="20% - Accent5 5" xfId="268" xr:uid="{00000000-0005-0000-0000-00000B010000}"/>
    <cellStyle name="20% - Accent5 5 2" xfId="269" xr:uid="{00000000-0005-0000-0000-00000C010000}"/>
    <cellStyle name="20% - Accent5 5 3" xfId="270" xr:uid="{00000000-0005-0000-0000-00000D010000}"/>
    <cellStyle name="20% - Accent5 6" xfId="271" xr:uid="{00000000-0005-0000-0000-00000E010000}"/>
    <cellStyle name="20% - Accent5 6 2" xfId="272" xr:uid="{00000000-0005-0000-0000-00000F010000}"/>
    <cellStyle name="20% - Accent5 6 3" xfId="273" xr:uid="{00000000-0005-0000-0000-000010010000}"/>
    <cellStyle name="20% - Accent5 7" xfId="274" xr:uid="{00000000-0005-0000-0000-000011010000}"/>
    <cellStyle name="20% - Accent5 8" xfId="275" xr:uid="{00000000-0005-0000-0000-000012010000}"/>
    <cellStyle name="20% - Accent6" xfId="276" builtinId="50" customBuiltin="1"/>
    <cellStyle name="20% - Accent6 2" xfId="277" xr:uid="{00000000-0005-0000-0000-000014010000}"/>
    <cellStyle name="20% - Accent6 2 2" xfId="278" xr:uid="{00000000-0005-0000-0000-000015010000}"/>
    <cellStyle name="20% - Accent6 2 2 2" xfId="279" xr:uid="{00000000-0005-0000-0000-000016010000}"/>
    <cellStyle name="20% - Accent6 2 2 2 2" xfId="280" xr:uid="{00000000-0005-0000-0000-000017010000}"/>
    <cellStyle name="20% - Accent6 2 2 2 3" xfId="281" xr:uid="{00000000-0005-0000-0000-000018010000}"/>
    <cellStyle name="20% - Accent6 2 2 3" xfId="282" xr:uid="{00000000-0005-0000-0000-000019010000}"/>
    <cellStyle name="20% - Accent6 2 2 3 2" xfId="283" xr:uid="{00000000-0005-0000-0000-00001A010000}"/>
    <cellStyle name="20% - Accent6 2 2 3 3" xfId="284" xr:uid="{00000000-0005-0000-0000-00001B010000}"/>
    <cellStyle name="20% - Accent6 2 2 4" xfId="285" xr:uid="{00000000-0005-0000-0000-00001C010000}"/>
    <cellStyle name="20% - Accent6 2 2 5" xfId="286" xr:uid="{00000000-0005-0000-0000-00001D010000}"/>
    <cellStyle name="20% - Accent6 2 2 5 2" xfId="287" xr:uid="{00000000-0005-0000-0000-00001E010000}"/>
    <cellStyle name="20% - Accent6 2 2 6" xfId="288" xr:uid="{00000000-0005-0000-0000-00001F010000}"/>
    <cellStyle name="20% - Accent6 2 3" xfId="289" xr:uid="{00000000-0005-0000-0000-000020010000}"/>
    <cellStyle name="20% - Accent6 2 3 2" xfId="290" xr:uid="{00000000-0005-0000-0000-000021010000}"/>
    <cellStyle name="20% - Accent6 2 3 2 2" xfId="291" xr:uid="{00000000-0005-0000-0000-000022010000}"/>
    <cellStyle name="20% - Accent6 2 3 2 2 2" xfId="292" xr:uid="{00000000-0005-0000-0000-000023010000}"/>
    <cellStyle name="20% - Accent6 2 3 2 2 3" xfId="293" xr:uid="{00000000-0005-0000-0000-000024010000}"/>
    <cellStyle name="20% - Accent6 2 3 2 3" xfId="294" xr:uid="{00000000-0005-0000-0000-000025010000}"/>
    <cellStyle name="20% - Accent6 2 3 2 4" xfId="295" xr:uid="{00000000-0005-0000-0000-000026010000}"/>
    <cellStyle name="20% - Accent6 2 3 3" xfId="296" xr:uid="{00000000-0005-0000-0000-000027010000}"/>
    <cellStyle name="20% - Accent6 2 3 3 2" xfId="297" xr:uid="{00000000-0005-0000-0000-000028010000}"/>
    <cellStyle name="20% - Accent6 2 3 3 3" xfId="298" xr:uid="{00000000-0005-0000-0000-000029010000}"/>
    <cellStyle name="20% - Accent6 2 3 4" xfId="299" xr:uid="{00000000-0005-0000-0000-00002A010000}"/>
    <cellStyle name="20% - Accent6 2 3 5" xfId="300" xr:uid="{00000000-0005-0000-0000-00002B010000}"/>
    <cellStyle name="20% - Accent6 2 4" xfId="301" xr:uid="{00000000-0005-0000-0000-00002C010000}"/>
    <cellStyle name="20% - Accent6 2 4 2" xfId="302" xr:uid="{00000000-0005-0000-0000-00002D010000}"/>
    <cellStyle name="20% - Accent6 2 4 3" xfId="303" xr:uid="{00000000-0005-0000-0000-00002E010000}"/>
    <cellStyle name="20% - Accent6 2 5" xfId="304" xr:uid="{00000000-0005-0000-0000-00002F010000}"/>
    <cellStyle name="20% - Accent6 2 5 2" xfId="305" xr:uid="{00000000-0005-0000-0000-000030010000}"/>
    <cellStyle name="20% - Accent6 2 5 3" xfId="306" xr:uid="{00000000-0005-0000-0000-000031010000}"/>
    <cellStyle name="20% - Accent6 2 6" xfId="307" xr:uid="{00000000-0005-0000-0000-000032010000}"/>
    <cellStyle name="20% - Accent6 2 6 2" xfId="308" xr:uid="{00000000-0005-0000-0000-000033010000}"/>
    <cellStyle name="20% - Accent6 2 6 3" xfId="309" xr:uid="{00000000-0005-0000-0000-000034010000}"/>
    <cellStyle name="20% - Accent6 2 7" xfId="310" xr:uid="{00000000-0005-0000-0000-000035010000}"/>
    <cellStyle name="20% - Accent6 2 7 2" xfId="311" xr:uid="{00000000-0005-0000-0000-000036010000}"/>
    <cellStyle name="20% - Accent6 2 7 3" xfId="312" xr:uid="{00000000-0005-0000-0000-000037010000}"/>
    <cellStyle name="20% - Accent6 2 8" xfId="313" xr:uid="{00000000-0005-0000-0000-000038010000}"/>
    <cellStyle name="20% - Accent6 3" xfId="314" xr:uid="{00000000-0005-0000-0000-000039010000}"/>
    <cellStyle name="20% - Accent6 3 2" xfId="315" xr:uid="{00000000-0005-0000-0000-00003A010000}"/>
    <cellStyle name="20% - Accent6 3 2 2" xfId="316" xr:uid="{00000000-0005-0000-0000-00003B010000}"/>
    <cellStyle name="20% - Accent6 3 2 3" xfId="317" xr:uid="{00000000-0005-0000-0000-00003C010000}"/>
    <cellStyle name="20% - Accent6 3 3" xfId="318" xr:uid="{00000000-0005-0000-0000-00003D010000}"/>
    <cellStyle name="20% - Accent6 3 4" xfId="319" xr:uid="{00000000-0005-0000-0000-00003E010000}"/>
    <cellStyle name="20% - Accent6 4" xfId="320" xr:uid="{00000000-0005-0000-0000-00003F010000}"/>
    <cellStyle name="20% - Accent6 4 2" xfId="321" xr:uid="{00000000-0005-0000-0000-000040010000}"/>
    <cellStyle name="20% - Accent6 4 3" xfId="322" xr:uid="{00000000-0005-0000-0000-000041010000}"/>
    <cellStyle name="20% - Accent6 5" xfId="323" xr:uid="{00000000-0005-0000-0000-000042010000}"/>
    <cellStyle name="20% - Accent6 5 2" xfId="324" xr:uid="{00000000-0005-0000-0000-000043010000}"/>
    <cellStyle name="20% - Accent6 5 3" xfId="325" xr:uid="{00000000-0005-0000-0000-000044010000}"/>
    <cellStyle name="20% - Accent6 6" xfId="326" xr:uid="{00000000-0005-0000-0000-000045010000}"/>
    <cellStyle name="20% - Accent6 6 2" xfId="327" xr:uid="{00000000-0005-0000-0000-000046010000}"/>
    <cellStyle name="20% - Accent6 6 3" xfId="328" xr:uid="{00000000-0005-0000-0000-000047010000}"/>
    <cellStyle name="20% - Accent6 7" xfId="329" xr:uid="{00000000-0005-0000-0000-000048010000}"/>
    <cellStyle name="20% - Accent6 8" xfId="330" xr:uid="{00000000-0005-0000-0000-000049010000}"/>
    <cellStyle name="40% - Accent1" xfId="331" builtinId="31" customBuiltin="1"/>
    <cellStyle name="40% - Accent1 2" xfId="332" xr:uid="{00000000-0005-0000-0000-00004B010000}"/>
    <cellStyle name="40% - Accent1 2 2" xfId="333" xr:uid="{00000000-0005-0000-0000-00004C010000}"/>
    <cellStyle name="40% - Accent1 2 2 2" xfId="334" xr:uid="{00000000-0005-0000-0000-00004D010000}"/>
    <cellStyle name="40% - Accent1 2 2 2 2" xfId="335" xr:uid="{00000000-0005-0000-0000-00004E010000}"/>
    <cellStyle name="40% - Accent1 2 2 2 3" xfId="336" xr:uid="{00000000-0005-0000-0000-00004F010000}"/>
    <cellStyle name="40% - Accent1 2 2 3" xfId="337" xr:uid="{00000000-0005-0000-0000-000050010000}"/>
    <cellStyle name="40% - Accent1 2 2 3 2" xfId="338" xr:uid="{00000000-0005-0000-0000-000051010000}"/>
    <cellStyle name="40% - Accent1 2 2 3 3" xfId="339" xr:uid="{00000000-0005-0000-0000-000052010000}"/>
    <cellStyle name="40% - Accent1 2 2 4" xfId="340" xr:uid="{00000000-0005-0000-0000-000053010000}"/>
    <cellStyle name="40% - Accent1 2 2 5" xfId="341" xr:uid="{00000000-0005-0000-0000-000054010000}"/>
    <cellStyle name="40% - Accent1 2 2 5 2" xfId="342" xr:uid="{00000000-0005-0000-0000-000055010000}"/>
    <cellStyle name="40% - Accent1 2 2 6" xfId="343" xr:uid="{00000000-0005-0000-0000-000056010000}"/>
    <cellStyle name="40% - Accent1 2 3" xfId="344" xr:uid="{00000000-0005-0000-0000-000057010000}"/>
    <cellStyle name="40% - Accent1 2 3 2" xfId="345" xr:uid="{00000000-0005-0000-0000-000058010000}"/>
    <cellStyle name="40% - Accent1 2 3 2 2" xfId="346" xr:uid="{00000000-0005-0000-0000-000059010000}"/>
    <cellStyle name="40% - Accent1 2 3 2 2 2" xfId="347" xr:uid="{00000000-0005-0000-0000-00005A010000}"/>
    <cellStyle name="40% - Accent1 2 3 2 2 3" xfId="348" xr:uid="{00000000-0005-0000-0000-00005B010000}"/>
    <cellStyle name="40% - Accent1 2 3 2 3" xfId="349" xr:uid="{00000000-0005-0000-0000-00005C010000}"/>
    <cellStyle name="40% - Accent1 2 3 2 4" xfId="350" xr:uid="{00000000-0005-0000-0000-00005D010000}"/>
    <cellStyle name="40% - Accent1 2 3 3" xfId="351" xr:uid="{00000000-0005-0000-0000-00005E010000}"/>
    <cellStyle name="40% - Accent1 2 3 3 2" xfId="352" xr:uid="{00000000-0005-0000-0000-00005F010000}"/>
    <cellStyle name="40% - Accent1 2 3 3 3" xfId="353" xr:uid="{00000000-0005-0000-0000-000060010000}"/>
    <cellStyle name="40% - Accent1 2 3 4" xfId="354" xr:uid="{00000000-0005-0000-0000-000061010000}"/>
    <cellStyle name="40% - Accent1 2 3 5" xfId="355" xr:uid="{00000000-0005-0000-0000-000062010000}"/>
    <cellStyle name="40% - Accent1 2 4" xfId="356" xr:uid="{00000000-0005-0000-0000-000063010000}"/>
    <cellStyle name="40% - Accent1 2 4 2" xfId="357" xr:uid="{00000000-0005-0000-0000-000064010000}"/>
    <cellStyle name="40% - Accent1 2 4 3" xfId="358" xr:uid="{00000000-0005-0000-0000-000065010000}"/>
    <cellStyle name="40% - Accent1 2 5" xfId="359" xr:uid="{00000000-0005-0000-0000-000066010000}"/>
    <cellStyle name="40% - Accent1 2 5 2" xfId="360" xr:uid="{00000000-0005-0000-0000-000067010000}"/>
    <cellStyle name="40% - Accent1 2 5 3" xfId="361" xr:uid="{00000000-0005-0000-0000-000068010000}"/>
    <cellStyle name="40% - Accent1 2 6" xfId="362" xr:uid="{00000000-0005-0000-0000-000069010000}"/>
    <cellStyle name="40% - Accent1 2 6 2" xfId="363" xr:uid="{00000000-0005-0000-0000-00006A010000}"/>
    <cellStyle name="40% - Accent1 2 6 3" xfId="364" xr:uid="{00000000-0005-0000-0000-00006B010000}"/>
    <cellStyle name="40% - Accent1 2 7" xfId="365" xr:uid="{00000000-0005-0000-0000-00006C010000}"/>
    <cellStyle name="40% - Accent1 2 7 2" xfId="366" xr:uid="{00000000-0005-0000-0000-00006D010000}"/>
    <cellStyle name="40% - Accent1 2 7 3" xfId="367" xr:uid="{00000000-0005-0000-0000-00006E010000}"/>
    <cellStyle name="40% - Accent1 2 8" xfId="368" xr:uid="{00000000-0005-0000-0000-00006F010000}"/>
    <cellStyle name="40% - Accent1 3" xfId="369" xr:uid="{00000000-0005-0000-0000-000070010000}"/>
    <cellStyle name="40% - Accent1 3 2" xfId="370" xr:uid="{00000000-0005-0000-0000-000071010000}"/>
    <cellStyle name="40% - Accent1 3 2 2" xfId="371" xr:uid="{00000000-0005-0000-0000-000072010000}"/>
    <cellStyle name="40% - Accent1 3 2 3" xfId="372" xr:uid="{00000000-0005-0000-0000-000073010000}"/>
    <cellStyle name="40% - Accent1 3 3" xfId="373" xr:uid="{00000000-0005-0000-0000-000074010000}"/>
    <cellStyle name="40% - Accent1 3 4" xfId="374" xr:uid="{00000000-0005-0000-0000-000075010000}"/>
    <cellStyle name="40% - Accent1 4" xfId="375" xr:uid="{00000000-0005-0000-0000-000076010000}"/>
    <cellStyle name="40% - Accent1 4 2" xfId="376" xr:uid="{00000000-0005-0000-0000-000077010000}"/>
    <cellStyle name="40% - Accent1 4 3" xfId="377" xr:uid="{00000000-0005-0000-0000-000078010000}"/>
    <cellStyle name="40% - Accent1 5" xfId="378" xr:uid="{00000000-0005-0000-0000-000079010000}"/>
    <cellStyle name="40% - Accent1 5 2" xfId="379" xr:uid="{00000000-0005-0000-0000-00007A010000}"/>
    <cellStyle name="40% - Accent1 5 3" xfId="380" xr:uid="{00000000-0005-0000-0000-00007B010000}"/>
    <cellStyle name="40% - Accent1 6" xfId="381" xr:uid="{00000000-0005-0000-0000-00007C010000}"/>
    <cellStyle name="40% - Accent1 6 2" xfId="382" xr:uid="{00000000-0005-0000-0000-00007D010000}"/>
    <cellStyle name="40% - Accent1 6 3" xfId="383" xr:uid="{00000000-0005-0000-0000-00007E010000}"/>
    <cellStyle name="40% - Accent1 7" xfId="384" xr:uid="{00000000-0005-0000-0000-00007F010000}"/>
    <cellStyle name="40% - Accent1 8" xfId="385" xr:uid="{00000000-0005-0000-0000-000080010000}"/>
    <cellStyle name="40% - Accent2" xfId="386" builtinId="35" customBuiltin="1"/>
    <cellStyle name="40% - Accent2 2" xfId="387" xr:uid="{00000000-0005-0000-0000-000082010000}"/>
    <cellStyle name="40% - Accent2 2 2" xfId="388" xr:uid="{00000000-0005-0000-0000-000083010000}"/>
    <cellStyle name="40% - Accent2 2 2 2" xfId="389" xr:uid="{00000000-0005-0000-0000-000084010000}"/>
    <cellStyle name="40% - Accent2 2 2 2 2" xfId="390" xr:uid="{00000000-0005-0000-0000-000085010000}"/>
    <cellStyle name="40% - Accent2 2 2 2 3" xfId="391" xr:uid="{00000000-0005-0000-0000-000086010000}"/>
    <cellStyle name="40% - Accent2 2 2 3" xfId="392" xr:uid="{00000000-0005-0000-0000-000087010000}"/>
    <cellStyle name="40% - Accent2 2 2 3 2" xfId="393" xr:uid="{00000000-0005-0000-0000-000088010000}"/>
    <cellStyle name="40% - Accent2 2 2 3 3" xfId="394" xr:uid="{00000000-0005-0000-0000-000089010000}"/>
    <cellStyle name="40% - Accent2 2 2 4" xfId="395" xr:uid="{00000000-0005-0000-0000-00008A010000}"/>
    <cellStyle name="40% - Accent2 2 2 5" xfId="396" xr:uid="{00000000-0005-0000-0000-00008B010000}"/>
    <cellStyle name="40% - Accent2 2 2 5 2" xfId="397" xr:uid="{00000000-0005-0000-0000-00008C010000}"/>
    <cellStyle name="40% - Accent2 2 2 6" xfId="398" xr:uid="{00000000-0005-0000-0000-00008D010000}"/>
    <cellStyle name="40% - Accent2 2 3" xfId="399" xr:uid="{00000000-0005-0000-0000-00008E010000}"/>
    <cellStyle name="40% - Accent2 2 3 2" xfId="400" xr:uid="{00000000-0005-0000-0000-00008F010000}"/>
    <cellStyle name="40% - Accent2 2 3 2 2" xfId="401" xr:uid="{00000000-0005-0000-0000-000090010000}"/>
    <cellStyle name="40% - Accent2 2 3 2 2 2" xfId="402" xr:uid="{00000000-0005-0000-0000-000091010000}"/>
    <cellStyle name="40% - Accent2 2 3 2 2 3" xfId="403" xr:uid="{00000000-0005-0000-0000-000092010000}"/>
    <cellStyle name="40% - Accent2 2 3 2 3" xfId="404" xr:uid="{00000000-0005-0000-0000-000093010000}"/>
    <cellStyle name="40% - Accent2 2 3 2 4" xfId="405" xr:uid="{00000000-0005-0000-0000-000094010000}"/>
    <cellStyle name="40% - Accent2 2 3 3" xfId="406" xr:uid="{00000000-0005-0000-0000-000095010000}"/>
    <cellStyle name="40% - Accent2 2 3 3 2" xfId="407" xr:uid="{00000000-0005-0000-0000-000096010000}"/>
    <cellStyle name="40% - Accent2 2 3 3 3" xfId="408" xr:uid="{00000000-0005-0000-0000-000097010000}"/>
    <cellStyle name="40% - Accent2 2 3 4" xfId="409" xr:uid="{00000000-0005-0000-0000-000098010000}"/>
    <cellStyle name="40% - Accent2 2 3 5" xfId="410" xr:uid="{00000000-0005-0000-0000-000099010000}"/>
    <cellStyle name="40% - Accent2 2 4" xfId="411" xr:uid="{00000000-0005-0000-0000-00009A010000}"/>
    <cellStyle name="40% - Accent2 2 4 2" xfId="412" xr:uid="{00000000-0005-0000-0000-00009B010000}"/>
    <cellStyle name="40% - Accent2 2 4 3" xfId="413" xr:uid="{00000000-0005-0000-0000-00009C010000}"/>
    <cellStyle name="40% - Accent2 2 5" xfId="414" xr:uid="{00000000-0005-0000-0000-00009D010000}"/>
    <cellStyle name="40% - Accent2 2 5 2" xfId="415" xr:uid="{00000000-0005-0000-0000-00009E010000}"/>
    <cellStyle name="40% - Accent2 2 5 3" xfId="416" xr:uid="{00000000-0005-0000-0000-00009F010000}"/>
    <cellStyle name="40% - Accent2 2 6" xfId="417" xr:uid="{00000000-0005-0000-0000-0000A0010000}"/>
    <cellStyle name="40% - Accent2 2 6 2" xfId="418" xr:uid="{00000000-0005-0000-0000-0000A1010000}"/>
    <cellStyle name="40% - Accent2 2 6 3" xfId="419" xr:uid="{00000000-0005-0000-0000-0000A2010000}"/>
    <cellStyle name="40% - Accent2 2 7" xfId="420" xr:uid="{00000000-0005-0000-0000-0000A3010000}"/>
    <cellStyle name="40% - Accent2 2 7 2" xfId="421" xr:uid="{00000000-0005-0000-0000-0000A4010000}"/>
    <cellStyle name="40% - Accent2 2 7 3" xfId="422" xr:uid="{00000000-0005-0000-0000-0000A5010000}"/>
    <cellStyle name="40% - Accent2 2 8" xfId="423" xr:uid="{00000000-0005-0000-0000-0000A6010000}"/>
    <cellStyle name="40% - Accent2 3" xfId="424" xr:uid="{00000000-0005-0000-0000-0000A7010000}"/>
    <cellStyle name="40% - Accent2 3 2" xfId="425" xr:uid="{00000000-0005-0000-0000-0000A8010000}"/>
    <cellStyle name="40% - Accent2 3 2 2" xfId="426" xr:uid="{00000000-0005-0000-0000-0000A9010000}"/>
    <cellStyle name="40% - Accent2 3 2 3" xfId="427" xr:uid="{00000000-0005-0000-0000-0000AA010000}"/>
    <cellStyle name="40% - Accent2 3 3" xfId="428" xr:uid="{00000000-0005-0000-0000-0000AB010000}"/>
    <cellStyle name="40% - Accent2 3 4" xfId="429" xr:uid="{00000000-0005-0000-0000-0000AC010000}"/>
    <cellStyle name="40% - Accent2 4" xfId="430" xr:uid="{00000000-0005-0000-0000-0000AD010000}"/>
    <cellStyle name="40% - Accent2 4 2" xfId="431" xr:uid="{00000000-0005-0000-0000-0000AE010000}"/>
    <cellStyle name="40% - Accent2 4 3" xfId="432" xr:uid="{00000000-0005-0000-0000-0000AF010000}"/>
    <cellStyle name="40% - Accent2 5" xfId="433" xr:uid="{00000000-0005-0000-0000-0000B0010000}"/>
    <cellStyle name="40% - Accent2 5 2" xfId="434" xr:uid="{00000000-0005-0000-0000-0000B1010000}"/>
    <cellStyle name="40% - Accent2 5 3" xfId="435" xr:uid="{00000000-0005-0000-0000-0000B2010000}"/>
    <cellStyle name="40% - Accent2 6" xfId="436" xr:uid="{00000000-0005-0000-0000-0000B3010000}"/>
    <cellStyle name="40% - Accent2 6 2" xfId="437" xr:uid="{00000000-0005-0000-0000-0000B4010000}"/>
    <cellStyle name="40% - Accent2 6 3" xfId="438" xr:uid="{00000000-0005-0000-0000-0000B5010000}"/>
    <cellStyle name="40% - Accent2 7" xfId="439" xr:uid="{00000000-0005-0000-0000-0000B6010000}"/>
    <cellStyle name="40% - Accent2 8" xfId="440" xr:uid="{00000000-0005-0000-0000-0000B7010000}"/>
    <cellStyle name="40% - Accent3" xfId="441" builtinId="39" customBuiltin="1"/>
    <cellStyle name="40% - Accent3 2" xfId="442" xr:uid="{00000000-0005-0000-0000-0000B9010000}"/>
    <cellStyle name="40% - Accent3 2 2" xfId="443" xr:uid="{00000000-0005-0000-0000-0000BA010000}"/>
    <cellStyle name="40% - Accent3 2 2 2" xfId="444" xr:uid="{00000000-0005-0000-0000-0000BB010000}"/>
    <cellStyle name="40% - Accent3 2 2 2 2" xfId="445" xr:uid="{00000000-0005-0000-0000-0000BC010000}"/>
    <cellStyle name="40% - Accent3 2 2 2 3" xfId="446" xr:uid="{00000000-0005-0000-0000-0000BD010000}"/>
    <cellStyle name="40% - Accent3 2 2 3" xfId="447" xr:uid="{00000000-0005-0000-0000-0000BE010000}"/>
    <cellStyle name="40% - Accent3 2 2 3 2" xfId="448" xr:uid="{00000000-0005-0000-0000-0000BF010000}"/>
    <cellStyle name="40% - Accent3 2 2 3 3" xfId="449" xr:uid="{00000000-0005-0000-0000-0000C0010000}"/>
    <cellStyle name="40% - Accent3 2 2 4" xfId="450" xr:uid="{00000000-0005-0000-0000-0000C1010000}"/>
    <cellStyle name="40% - Accent3 2 2 5" xfId="451" xr:uid="{00000000-0005-0000-0000-0000C2010000}"/>
    <cellStyle name="40% - Accent3 2 2 5 2" xfId="452" xr:uid="{00000000-0005-0000-0000-0000C3010000}"/>
    <cellStyle name="40% - Accent3 2 2 6" xfId="453" xr:uid="{00000000-0005-0000-0000-0000C4010000}"/>
    <cellStyle name="40% - Accent3 2 3" xfId="454" xr:uid="{00000000-0005-0000-0000-0000C5010000}"/>
    <cellStyle name="40% - Accent3 2 3 2" xfId="455" xr:uid="{00000000-0005-0000-0000-0000C6010000}"/>
    <cellStyle name="40% - Accent3 2 3 2 2" xfId="456" xr:uid="{00000000-0005-0000-0000-0000C7010000}"/>
    <cellStyle name="40% - Accent3 2 3 2 2 2" xfId="457" xr:uid="{00000000-0005-0000-0000-0000C8010000}"/>
    <cellStyle name="40% - Accent3 2 3 2 2 3" xfId="458" xr:uid="{00000000-0005-0000-0000-0000C9010000}"/>
    <cellStyle name="40% - Accent3 2 3 2 3" xfId="459" xr:uid="{00000000-0005-0000-0000-0000CA010000}"/>
    <cellStyle name="40% - Accent3 2 3 2 4" xfId="460" xr:uid="{00000000-0005-0000-0000-0000CB010000}"/>
    <cellStyle name="40% - Accent3 2 3 3" xfId="461" xr:uid="{00000000-0005-0000-0000-0000CC010000}"/>
    <cellStyle name="40% - Accent3 2 3 3 2" xfId="462" xr:uid="{00000000-0005-0000-0000-0000CD010000}"/>
    <cellStyle name="40% - Accent3 2 3 3 3" xfId="463" xr:uid="{00000000-0005-0000-0000-0000CE010000}"/>
    <cellStyle name="40% - Accent3 2 3 4" xfId="464" xr:uid="{00000000-0005-0000-0000-0000CF010000}"/>
    <cellStyle name="40% - Accent3 2 3 5" xfId="465" xr:uid="{00000000-0005-0000-0000-0000D0010000}"/>
    <cellStyle name="40% - Accent3 2 4" xfId="466" xr:uid="{00000000-0005-0000-0000-0000D1010000}"/>
    <cellStyle name="40% - Accent3 2 4 2" xfId="467" xr:uid="{00000000-0005-0000-0000-0000D2010000}"/>
    <cellStyle name="40% - Accent3 2 4 3" xfId="468" xr:uid="{00000000-0005-0000-0000-0000D3010000}"/>
    <cellStyle name="40% - Accent3 2 5" xfId="469" xr:uid="{00000000-0005-0000-0000-0000D4010000}"/>
    <cellStyle name="40% - Accent3 2 5 2" xfId="470" xr:uid="{00000000-0005-0000-0000-0000D5010000}"/>
    <cellStyle name="40% - Accent3 2 5 3" xfId="471" xr:uid="{00000000-0005-0000-0000-0000D6010000}"/>
    <cellStyle name="40% - Accent3 2 6" xfId="472" xr:uid="{00000000-0005-0000-0000-0000D7010000}"/>
    <cellStyle name="40% - Accent3 2 6 2" xfId="473" xr:uid="{00000000-0005-0000-0000-0000D8010000}"/>
    <cellStyle name="40% - Accent3 2 6 3" xfId="474" xr:uid="{00000000-0005-0000-0000-0000D9010000}"/>
    <cellStyle name="40% - Accent3 2 7" xfId="475" xr:uid="{00000000-0005-0000-0000-0000DA010000}"/>
    <cellStyle name="40% - Accent3 2 7 2" xfId="476" xr:uid="{00000000-0005-0000-0000-0000DB010000}"/>
    <cellStyle name="40% - Accent3 2 7 3" xfId="477" xr:uid="{00000000-0005-0000-0000-0000DC010000}"/>
    <cellStyle name="40% - Accent3 2 8" xfId="478" xr:uid="{00000000-0005-0000-0000-0000DD010000}"/>
    <cellStyle name="40% - Accent3 3" xfId="479" xr:uid="{00000000-0005-0000-0000-0000DE010000}"/>
    <cellStyle name="40% - Accent3 3 2" xfId="480" xr:uid="{00000000-0005-0000-0000-0000DF010000}"/>
    <cellStyle name="40% - Accent3 3 2 2" xfId="481" xr:uid="{00000000-0005-0000-0000-0000E0010000}"/>
    <cellStyle name="40% - Accent3 3 2 3" xfId="482" xr:uid="{00000000-0005-0000-0000-0000E1010000}"/>
    <cellStyle name="40% - Accent3 3 3" xfId="483" xr:uid="{00000000-0005-0000-0000-0000E2010000}"/>
    <cellStyle name="40% - Accent3 3 4" xfId="484" xr:uid="{00000000-0005-0000-0000-0000E3010000}"/>
    <cellStyle name="40% - Accent3 4" xfId="485" xr:uid="{00000000-0005-0000-0000-0000E4010000}"/>
    <cellStyle name="40% - Accent3 4 2" xfId="486" xr:uid="{00000000-0005-0000-0000-0000E5010000}"/>
    <cellStyle name="40% - Accent3 4 3" xfId="487" xr:uid="{00000000-0005-0000-0000-0000E6010000}"/>
    <cellStyle name="40% - Accent3 5" xfId="488" xr:uid="{00000000-0005-0000-0000-0000E7010000}"/>
    <cellStyle name="40% - Accent3 5 2" xfId="489" xr:uid="{00000000-0005-0000-0000-0000E8010000}"/>
    <cellStyle name="40% - Accent3 5 3" xfId="490" xr:uid="{00000000-0005-0000-0000-0000E9010000}"/>
    <cellStyle name="40% - Accent3 6" xfId="491" xr:uid="{00000000-0005-0000-0000-0000EA010000}"/>
    <cellStyle name="40% - Accent3 6 2" xfId="492" xr:uid="{00000000-0005-0000-0000-0000EB010000}"/>
    <cellStyle name="40% - Accent3 6 3" xfId="493" xr:uid="{00000000-0005-0000-0000-0000EC010000}"/>
    <cellStyle name="40% - Accent3 7" xfId="494" xr:uid="{00000000-0005-0000-0000-0000ED010000}"/>
    <cellStyle name="40% - Accent3 8" xfId="495" xr:uid="{00000000-0005-0000-0000-0000EE010000}"/>
    <cellStyle name="40% - Accent4" xfId="496" builtinId="43" customBuiltin="1"/>
    <cellStyle name="40% - Accent4 2" xfId="497" xr:uid="{00000000-0005-0000-0000-0000F0010000}"/>
    <cellStyle name="40% - Accent4 2 2" xfId="498" xr:uid="{00000000-0005-0000-0000-0000F1010000}"/>
    <cellStyle name="40% - Accent4 2 2 2" xfId="499" xr:uid="{00000000-0005-0000-0000-0000F2010000}"/>
    <cellStyle name="40% - Accent4 2 2 2 2" xfId="500" xr:uid="{00000000-0005-0000-0000-0000F3010000}"/>
    <cellStyle name="40% - Accent4 2 2 2 3" xfId="501" xr:uid="{00000000-0005-0000-0000-0000F4010000}"/>
    <cellStyle name="40% - Accent4 2 2 3" xfId="502" xr:uid="{00000000-0005-0000-0000-0000F5010000}"/>
    <cellStyle name="40% - Accent4 2 2 3 2" xfId="503" xr:uid="{00000000-0005-0000-0000-0000F6010000}"/>
    <cellStyle name="40% - Accent4 2 2 3 3" xfId="504" xr:uid="{00000000-0005-0000-0000-0000F7010000}"/>
    <cellStyle name="40% - Accent4 2 2 4" xfId="505" xr:uid="{00000000-0005-0000-0000-0000F8010000}"/>
    <cellStyle name="40% - Accent4 2 2 5" xfId="506" xr:uid="{00000000-0005-0000-0000-0000F9010000}"/>
    <cellStyle name="40% - Accent4 2 2 5 2" xfId="507" xr:uid="{00000000-0005-0000-0000-0000FA010000}"/>
    <cellStyle name="40% - Accent4 2 2 6" xfId="508" xr:uid="{00000000-0005-0000-0000-0000FB010000}"/>
    <cellStyle name="40% - Accent4 2 3" xfId="509" xr:uid="{00000000-0005-0000-0000-0000FC010000}"/>
    <cellStyle name="40% - Accent4 2 3 2" xfId="510" xr:uid="{00000000-0005-0000-0000-0000FD010000}"/>
    <cellStyle name="40% - Accent4 2 3 2 2" xfId="511" xr:uid="{00000000-0005-0000-0000-0000FE010000}"/>
    <cellStyle name="40% - Accent4 2 3 2 2 2" xfId="512" xr:uid="{00000000-0005-0000-0000-0000FF010000}"/>
    <cellStyle name="40% - Accent4 2 3 2 2 3" xfId="513" xr:uid="{00000000-0005-0000-0000-000000020000}"/>
    <cellStyle name="40% - Accent4 2 3 2 3" xfId="514" xr:uid="{00000000-0005-0000-0000-000001020000}"/>
    <cellStyle name="40% - Accent4 2 3 2 4" xfId="515" xr:uid="{00000000-0005-0000-0000-000002020000}"/>
    <cellStyle name="40% - Accent4 2 3 3" xfId="516" xr:uid="{00000000-0005-0000-0000-000003020000}"/>
    <cellStyle name="40% - Accent4 2 3 3 2" xfId="517" xr:uid="{00000000-0005-0000-0000-000004020000}"/>
    <cellStyle name="40% - Accent4 2 3 3 3" xfId="518" xr:uid="{00000000-0005-0000-0000-000005020000}"/>
    <cellStyle name="40% - Accent4 2 3 4" xfId="519" xr:uid="{00000000-0005-0000-0000-000006020000}"/>
    <cellStyle name="40% - Accent4 2 3 5" xfId="520" xr:uid="{00000000-0005-0000-0000-000007020000}"/>
    <cellStyle name="40% - Accent4 2 4" xfId="521" xr:uid="{00000000-0005-0000-0000-000008020000}"/>
    <cellStyle name="40% - Accent4 2 4 2" xfId="522" xr:uid="{00000000-0005-0000-0000-000009020000}"/>
    <cellStyle name="40% - Accent4 2 4 3" xfId="523" xr:uid="{00000000-0005-0000-0000-00000A020000}"/>
    <cellStyle name="40% - Accent4 2 5" xfId="524" xr:uid="{00000000-0005-0000-0000-00000B020000}"/>
    <cellStyle name="40% - Accent4 2 5 2" xfId="525" xr:uid="{00000000-0005-0000-0000-00000C020000}"/>
    <cellStyle name="40% - Accent4 2 5 3" xfId="526" xr:uid="{00000000-0005-0000-0000-00000D020000}"/>
    <cellStyle name="40% - Accent4 2 6" xfId="527" xr:uid="{00000000-0005-0000-0000-00000E020000}"/>
    <cellStyle name="40% - Accent4 2 6 2" xfId="528" xr:uid="{00000000-0005-0000-0000-00000F020000}"/>
    <cellStyle name="40% - Accent4 2 6 3" xfId="529" xr:uid="{00000000-0005-0000-0000-000010020000}"/>
    <cellStyle name="40% - Accent4 2 7" xfId="530" xr:uid="{00000000-0005-0000-0000-000011020000}"/>
    <cellStyle name="40% - Accent4 2 7 2" xfId="531" xr:uid="{00000000-0005-0000-0000-000012020000}"/>
    <cellStyle name="40% - Accent4 2 7 3" xfId="532" xr:uid="{00000000-0005-0000-0000-000013020000}"/>
    <cellStyle name="40% - Accent4 2 8" xfId="533" xr:uid="{00000000-0005-0000-0000-000014020000}"/>
    <cellStyle name="40% - Accent4 3" xfId="534" xr:uid="{00000000-0005-0000-0000-000015020000}"/>
    <cellStyle name="40% - Accent4 3 2" xfId="535" xr:uid="{00000000-0005-0000-0000-000016020000}"/>
    <cellStyle name="40% - Accent4 3 2 2" xfId="536" xr:uid="{00000000-0005-0000-0000-000017020000}"/>
    <cellStyle name="40% - Accent4 3 2 3" xfId="537" xr:uid="{00000000-0005-0000-0000-000018020000}"/>
    <cellStyle name="40% - Accent4 3 3" xfId="538" xr:uid="{00000000-0005-0000-0000-000019020000}"/>
    <cellStyle name="40% - Accent4 3 4" xfId="539" xr:uid="{00000000-0005-0000-0000-00001A020000}"/>
    <cellStyle name="40% - Accent4 4" xfId="540" xr:uid="{00000000-0005-0000-0000-00001B020000}"/>
    <cellStyle name="40% - Accent4 4 2" xfId="541" xr:uid="{00000000-0005-0000-0000-00001C020000}"/>
    <cellStyle name="40% - Accent4 4 3" xfId="542" xr:uid="{00000000-0005-0000-0000-00001D020000}"/>
    <cellStyle name="40% - Accent4 5" xfId="543" xr:uid="{00000000-0005-0000-0000-00001E020000}"/>
    <cellStyle name="40% - Accent4 5 2" xfId="544" xr:uid="{00000000-0005-0000-0000-00001F020000}"/>
    <cellStyle name="40% - Accent4 5 3" xfId="545" xr:uid="{00000000-0005-0000-0000-000020020000}"/>
    <cellStyle name="40% - Accent4 6" xfId="546" xr:uid="{00000000-0005-0000-0000-000021020000}"/>
    <cellStyle name="40% - Accent4 6 2" xfId="547" xr:uid="{00000000-0005-0000-0000-000022020000}"/>
    <cellStyle name="40% - Accent4 6 3" xfId="548" xr:uid="{00000000-0005-0000-0000-000023020000}"/>
    <cellStyle name="40% - Accent4 7" xfId="549" xr:uid="{00000000-0005-0000-0000-000024020000}"/>
    <cellStyle name="40% - Accent4 8" xfId="550" xr:uid="{00000000-0005-0000-0000-000025020000}"/>
    <cellStyle name="40% - Accent5" xfId="551" builtinId="47" customBuiltin="1"/>
    <cellStyle name="40% - Accent5 2" xfId="552" xr:uid="{00000000-0005-0000-0000-000027020000}"/>
    <cellStyle name="40% - Accent5 2 2" xfId="553" xr:uid="{00000000-0005-0000-0000-000028020000}"/>
    <cellStyle name="40% - Accent5 2 2 2" xfId="554" xr:uid="{00000000-0005-0000-0000-000029020000}"/>
    <cellStyle name="40% - Accent5 2 2 2 2" xfId="555" xr:uid="{00000000-0005-0000-0000-00002A020000}"/>
    <cellStyle name="40% - Accent5 2 2 2 3" xfId="556" xr:uid="{00000000-0005-0000-0000-00002B020000}"/>
    <cellStyle name="40% - Accent5 2 2 3" xfId="557" xr:uid="{00000000-0005-0000-0000-00002C020000}"/>
    <cellStyle name="40% - Accent5 2 2 3 2" xfId="558" xr:uid="{00000000-0005-0000-0000-00002D020000}"/>
    <cellStyle name="40% - Accent5 2 2 3 3" xfId="559" xr:uid="{00000000-0005-0000-0000-00002E020000}"/>
    <cellStyle name="40% - Accent5 2 2 4" xfId="560" xr:uid="{00000000-0005-0000-0000-00002F020000}"/>
    <cellStyle name="40% - Accent5 2 2 5" xfId="561" xr:uid="{00000000-0005-0000-0000-000030020000}"/>
    <cellStyle name="40% - Accent5 2 2 5 2" xfId="562" xr:uid="{00000000-0005-0000-0000-000031020000}"/>
    <cellStyle name="40% - Accent5 2 2 6" xfId="563" xr:uid="{00000000-0005-0000-0000-000032020000}"/>
    <cellStyle name="40% - Accent5 2 3" xfId="564" xr:uid="{00000000-0005-0000-0000-000033020000}"/>
    <cellStyle name="40% - Accent5 2 3 2" xfId="565" xr:uid="{00000000-0005-0000-0000-000034020000}"/>
    <cellStyle name="40% - Accent5 2 3 2 2" xfId="566" xr:uid="{00000000-0005-0000-0000-000035020000}"/>
    <cellStyle name="40% - Accent5 2 3 2 2 2" xfId="567" xr:uid="{00000000-0005-0000-0000-000036020000}"/>
    <cellStyle name="40% - Accent5 2 3 2 2 3" xfId="568" xr:uid="{00000000-0005-0000-0000-000037020000}"/>
    <cellStyle name="40% - Accent5 2 3 2 3" xfId="569" xr:uid="{00000000-0005-0000-0000-000038020000}"/>
    <cellStyle name="40% - Accent5 2 3 2 4" xfId="570" xr:uid="{00000000-0005-0000-0000-000039020000}"/>
    <cellStyle name="40% - Accent5 2 3 3" xfId="571" xr:uid="{00000000-0005-0000-0000-00003A020000}"/>
    <cellStyle name="40% - Accent5 2 3 3 2" xfId="572" xr:uid="{00000000-0005-0000-0000-00003B020000}"/>
    <cellStyle name="40% - Accent5 2 3 3 3" xfId="573" xr:uid="{00000000-0005-0000-0000-00003C020000}"/>
    <cellStyle name="40% - Accent5 2 3 4" xfId="574" xr:uid="{00000000-0005-0000-0000-00003D020000}"/>
    <cellStyle name="40% - Accent5 2 3 5" xfId="575" xr:uid="{00000000-0005-0000-0000-00003E020000}"/>
    <cellStyle name="40% - Accent5 2 4" xfId="576" xr:uid="{00000000-0005-0000-0000-00003F020000}"/>
    <cellStyle name="40% - Accent5 2 4 2" xfId="577" xr:uid="{00000000-0005-0000-0000-000040020000}"/>
    <cellStyle name="40% - Accent5 2 4 3" xfId="578" xr:uid="{00000000-0005-0000-0000-000041020000}"/>
    <cellStyle name="40% - Accent5 2 5" xfId="579" xr:uid="{00000000-0005-0000-0000-000042020000}"/>
    <cellStyle name="40% - Accent5 2 5 2" xfId="580" xr:uid="{00000000-0005-0000-0000-000043020000}"/>
    <cellStyle name="40% - Accent5 2 5 3" xfId="581" xr:uid="{00000000-0005-0000-0000-000044020000}"/>
    <cellStyle name="40% - Accent5 2 6" xfId="582" xr:uid="{00000000-0005-0000-0000-000045020000}"/>
    <cellStyle name="40% - Accent5 2 6 2" xfId="583" xr:uid="{00000000-0005-0000-0000-000046020000}"/>
    <cellStyle name="40% - Accent5 2 6 3" xfId="584" xr:uid="{00000000-0005-0000-0000-000047020000}"/>
    <cellStyle name="40% - Accent5 2 7" xfId="585" xr:uid="{00000000-0005-0000-0000-000048020000}"/>
    <cellStyle name="40% - Accent5 2 7 2" xfId="586" xr:uid="{00000000-0005-0000-0000-000049020000}"/>
    <cellStyle name="40% - Accent5 2 7 3" xfId="587" xr:uid="{00000000-0005-0000-0000-00004A020000}"/>
    <cellStyle name="40% - Accent5 2 8" xfId="588" xr:uid="{00000000-0005-0000-0000-00004B020000}"/>
    <cellStyle name="40% - Accent5 3" xfId="589" xr:uid="{00000000-0005-0000-0000-00004C020000}"/>
    <cellStyle name="40% - Accent5 3 2" xfId="590" xr:uid="{00000000-0005-0000-0000-00004D020000}"/>
    <cellStyle name="40% - Accent5 3 2 2" xfId="591" xr:uid="{00000000-0005-0000-0000-00004E020000}"/>
    <cellStyle name="40% - Accent5 3 2 3" xfId="592" xr:uid="{00000000-0005-0000-0000-00004F020000}"/>
    <cellStyle name="40% - Accent5 3 3" xfId="593" xr:uid="{00000000-0005-0000-0000-000050020000}"/>
    <cellStyle name="40% - Accent5 3 4" xfId="594" xr:uid="{00000000-0005-0000-0000-000051020000}"/>
    <cellStyle name="40% - Accent5 4" xfId="595" xr:uid="{00000000-0005-0000-0000-000052020000}"/>
    <cellStyle name="40% - Accent5 4 2" xfId="596" xr:uid="{00000000-0005-0000-0000-000053020000}"/>
    <cellStyle name="40% - Accent5 4 3" xfId="597" xr:uid="{00000000-0005-0000-0000-000054020000}"/>
    <cellStyle name="40% - Accent5 5" xfId="598" xr:uid="{00000000-0005-0000-0000-000055020000}"/>
    <cellStyle name="40% - Accent5 5 2" xfId="599" xr:uid="{00000000-0005-0000-0000-000056020000}"/>
    <cellStyle name="40% - Accent5 5 3" xfId="600" xr:uid="{00000000-0005-0000-0000-000057020000}"/>
    <cellStyle name="40% - Accent5 6" xfId="601" xr:uid="{00000000-0005-0000-0000-000058020000}"/>
    <cellStyle name="40% - Accent5 6 2" xfId="602" xr:uid="{00000000-0005-0000-0000-000059020000}"/>
    <cellStyle name="40% - Accent5 6 3" xfId="603" xr:uid="{00000000-0005-0000-0000-00005A020000}"/>
    <cellStyle name="40% - Accent5 7" xfId="604" xr:uid="{00000000-0005-0000-0000-00005B020000}"/>
    <cellStyle name="40% - Accent5 8" xfId="605" xr:uid="{00000000-0005-0000-0000-00005C020000}"/>
    <cellStyle name="40% - Accent6" xfId="606" builtinId="51" customBuiltin="1"/>
    <cellStyle name="40% - Accent6 2" xfId="607" xr:uid="{00000000-0005-0000-0000-00005E020000}"/>
    <cellStyle name="40% - Accent6 2 2" xfId="608" xr:uid="{00000000-0005-0000-0000-00005F020000}"/>
    <cellStyle name="40% - Accent6 2 2 2" xfId="609" xr:uid="{00000000-0005-0000-0000-000060020000}"/>
    <cellStyle name="40% - Accent6 2 2 2 2" xfId="610" xr:uid="{00000000-0005-0000-0000-000061020000}"/>
    <cellStyle name="40% - Accent6 2 2 2 3" xfId="611" xr:uid="{00000000-0005-0000-0000-000062020000}"/>
    <cellStyle name="40% - Accent6 2 2 3" xfId="612" xr:uid="{00000000-0005-0000-0000-000063020000}"/>
    <cellStyle name="40% - Accent6 2 2 3 2" xfId="613" xr:uid="{00000000-0005-0000-0000-000064020000}"/>
    <cellStyle name="40% - Accent6 2 2 3 3" xfId="614" xr:uid="{00000000-0005-0000-0000-000065020000}"/>
    <cellStyle name="40% - Accent6 2 2 4" xfId="615" xr:uid="{00000000-0005-0000-0000-000066020000}"/>
    <cellStyle name="40% - Accent6 2 2 5" xfId="616" xr:uid="{00000000-0005-0000-0000-000067020000}"/>
    <cellStyle name="40% - Accent6 2 2 5 2" xfId="617" xr:uid="{00000000-0005-0000-0000-000068020000}"/>
    <cellStyle name="40% - Accent6 2 2 6" xfId="618" xr:uid="{00000000-0005-0000-0000-000069020000}"/>
    <cellStyle name="40% - Accent6 2 3" xfId="619" xr:uid="{00000000-0005-0000-0000-00006A020000}"/>
    <cellStyle name="40% - Accent6 2 3 2" xfId="620" xr:uid="{00000000-0005-0000-0000-00006B020000}"/>
    <cellStyle name="40% - Accent6 2 3 2 2" xfId="621" xr:uid="{00000000-0005-0000-0000-00006C020000}"/>
    <cellStyle name="40% - Accent6 2 3 2 2 2" xfId="622" xr:uid="{00000000-0005-0000-0000-00006D020000}"/>
    <cellStyle name="40% - Accent6 2 3 2 2 3" xfId="623" xr:uid="{00000000-0005-0000-0000-00006E020000}"/>
    <cellStyle name="40% - Accent6 2 3 2 3" xfId="624" xr:uid="{00000000-0005-0000-0000-00006F020000}"/>
    <cellStyle name="40% - Accent6 2 3 2 4" xfId="625" xr:uid="{00000000-0005-0000-0000-000070020000}"/>
    <cellStyle name="40% - Accent6 2 3 3" xfId="626" xr:uid="{00000000-0005-0000-0000-000071020000}"/>
    <cellStyle name="40% - Accent6 2 3 3 2" xfId="627" xr:uid="{00000000-0005-0000-0000-000072020000}"/>
    <cellStyle name="40% - Accent6 2 3 3 3" xfId="628" xr:uid="{00000000-0005-0000-0000-000073020000}"/>
    <cellStyle name="40% - Accent6 2 3 4" xfId="629" xr:uid="{00000000-0005-0000-0000-000074020000}"/>
    <cellStyle name="40% - Accent6 2 3 5" xfId="630" xr:uid="{00000000-0005-0000-0000-000075020000}"/>
    <cellStyle name="40% - Accent6 2 4" xfId="631" xr:uid="{00000000-0005-0000-0000-000076020000}"/>
    <cellStyle name="40% - Accent6 2 4 2" xfId="632" xr:uid="{00000000-0005-0000-0000-000077020000}"/>
    <cellStyle name="40% - Accent6 2 4 3" xfId="633" xr:uid="{00000000-0005-0000-0000-000078020000}"/>
    <cellStyle name="40% - Accent6 2 5" xfId="634" xr:uid="{00000000-0005-0000-0000-000079020000}"/>
    <cellStyle name="40% - Accent6 2 5 2" xfId="635" xr:uid="{00000000-0005-0000-0000-00007A020000}"/>
    <cellStyle name="40% - Accent6 2 5 3" xfId="636" xr:uid="{00000000-0005-0000-0000-00007B020000}"/>
    <cellStyle name="40% - Accent6 2 6" xfId="637" xr:uid="{00000000-0005-0000-0000-00007C020000}"/>
    <cellStyle name="40% - Accent6 2 6 2" xfId="638" xr:uid="{00000000-0005-0000-0000-00007D020000}"/>
    <cellStyle name="40% - Accent6 2 6 3" xfId="639" xr:uid="{00000000-0005-0000-0000-00007E020000}"/>
    <cellStyle name="40% - Accent6 2 7" xfId="640" xr:uid="{00000000-0005-0000-0000-00007F020000}"/>
    <cellStyle name="40% - Accent6 2 7 2" xfId="641" xr:uid="{00000000-0005-0000-0000-000080020000}"/>
    <cellStyle name="40% - Accent6 2 7 3" xfId="642" xr:uid="{00000000-0005-0000-0000-000081020000}"/>
    <cellStyle name="40% - Accent6 2 8" xfId="643" xr:uid="{00000000-0005-0000-0000-000082020000}"/>
    <cellStyle name="40% - Accent6 3" xfId="644" xr:uid="{00000000-0005-0000-0000-000083020000}"/>
    <cellStyle name="40% - Accent6 3 2" xfId="645" xr:uid="{00000000-0005-0000-0000-000084020000}"/>
    <cellStyle name="40% - Accent6 3 2 2" xfId="646" xr:uid="{00000000-0005-0000-0000-000085020000}"/>
    <cellStyle name="40% - Accent6 3 2 3" xfId="647" xr:uid="{00000000-0005-0000-0000-000086020000}"/>
    <cellStyle name="40% - Accent6 3 3" xfId="648" xr:uid="{00000000-0005-0000-0000-000087020000}"/>
    <cellStyle name="40% - Accent6 3 4" xfId="649" xr:uid="{00000000-0005-0000-0000-000088020000}"/>
    <cellStyle name="40% - Accent6 4" xfId="650" xr:uid="{00000000-0005-0000-0000-000089020000}"/>
    <cellStyle name="40% - Accent6 4 2" xfId="651" xr:uid="{00000000-0005-0000-0000-00008A020000}"/>
    <cellStyle name="40% - Accent6 4 3" xfId="652" xr:uid="{00000000-0005-0000-0000-00008B020000}"/>
    <cellStyle name="40% - Accent6 5" xfId="653" xr:uid="{00000000-0005-0000-0000-00008C020000}"/>
    <cellStyle name="40% - Accent6 5 2" xfId="654" xr:uid="{00000000-0005-0000-0000-00008D020000}"/>
    <cellStyle name="40% - Accent6 5 3" xfId="655" xr:uid="{00000000-0005-0000-0000-00008E020000}"/>
    <cellStyle name="40% - Accent6 6" xfId="656" xr:uid="{00000000-0005-0000-0000-00008F020000}"/>
    <cellStyle name="40% - Accent6 6 2" xfId="657" xr:uid="{00000000-0005-0000-0000-000090020000}"/>
    <cellStyle name="40% - Accent6 6 3" xfId="658" xr:uid="{00000000-0005-0000-0000-000091020000}"/>
    <cellStyle name="40% - Accent6 7" xfId="659" xr:uid="{00000000-0005-0000-0000-000092020000}"/>
    <cellStyle name="40% - Accent6 8" xfId="660" xr:uid="{00000000-0005-0000-0000-000093020000}"/>
    <cellStyle name="60% - Accent1" xfId="661" builtinId="32" customBuiltin="1"/>
    <cellStyle name="60% - Accent1 2" xfId="662" xr:uid="{00000000-0005-0000-0000-000095020000}"/>
    <cellStyle name="60% - Accent1 2 2" xfId="663" xr:uid="{00000000-0005-0000-0000-000096020000}"/>
    <cellStyle name="60% - Accent1 2 2 2" xfId="664" xr:uid="{00000000-0005-0000-0000-000097020000}"/>
    <cellStyle name="60% - Accent1 2 3" xfId="665" xr:uid="{00000000-0005-0000-0000-000098020000}"/>
    <cellStyle name="60% - Accent1 2 4" xfId="666" xr:uid="{00000000-0005-0000-0000-000099020000}"/>
    <cellStyle name="60% - Accent2" xfId="667" builtinId="36" customBuiltin="1"/>
    <cellStyle name="60% - Accent2 2" xfId="668" xr:uid="{00000000-0005-0000-0000-00009B020000}"/>
    <cellStyle name="60% - Accent2 2 2" xfId="669" xr:uid="{00000000-0005-0000-0000-00009C020000}"/>
    <cellStyle name="60% - Accent2 2 2 2" xfId="670" xr:uid="{00000000-0005-0000-0000-00009D020000}"/>
    <cellStyle name="60% - Accent2 2 3" xfId="671" xr:uid="{00000000-0005-0000-0000-00009E020000}"/>
    <cellStyle name="60% - Accent2 2 4" xfId="672" xr:uid="{00000000-0005-0000-0000-00009F020000}"/>
    <cellStyle name="60% - Accent3" xfId="673" builtinId="40" customBuiltin="1"/>
    <cellStyle name="60% - Accent3 2" xfId="674" xr:uid="{00000000-0005-0000-0000-0000A1020000}"/>
    <cellStyle name="60% - Accent3 2 2" xfId="675" xr:uid="{00000000-0005-0000-0000-0000A2020000}"/>
    <cellStyle name="60% - Accent3 2 2 2" xfId="676" xr:uid="{00000000-0005-0000-0000-0000A3020000}"/>
    <cellStyle name="60% - Accent3 2 3" xfId="677" xr:uid="{00000000-0005-0000-0000-0000A4020000}"/>
    <cellStyle name="60% - Accent3 2 4" xfId="678" xr:uid="{00000000-0005-0000-0000-0000A5020000}"/>
    <cellStyle name="60% - Accent4" xfId="679" builtinId="44" customBuiltin="1"/>
    <cellStyle name="60% - Accent4 2" xfId="680" xr:uid="{00000000-0005-0000-0000-0000A7020000}"/>
    <cellStyle name="60% - Accent4 2 2" xfId="681" xr:uid="{00000000-0005-0000-0000-0000A8020000}"/>
    <cellStyle name="60% - Accent4 2 2 2" xfId="682" xr:uid="{00000000-0005-0000-0000-0000A9020000}"/>
    <cellStyle name="60% - Accent4 2 3" xfId="683" xr:uid="{00000000-0005-0000-0000-0000AA020000}"/>
    <cellStyle name="60% - Accent4 2 4" xfId="684" xr:uid="{00000000-0005-0000-0000-0000AB020000}"/>
    <cellStyle name="60% - Accent5" xfId="685" builtinId="48" customBuiltin="1"/>
    <cellStyle name="60% - Accent5 2" xfId="686" xr:uid="{00000000-0005-0000-0000-0000AD020000}"/>
    <cellStyle name="60% - Accent5 2 2" xfId="687" xr:uid="{00000000-0005-0000-0000-0000AE020000}"/>
    <cellStyle name="60% - Accent5 2 2 2" xfId="688" xr:uid="{00000000-0005-0000-0000-0000AF020000}"/>
    <cellStyle name="60% - Accent5 2 3" xfId="689" xr:uid="{00000000-0005-0000-0000-0000B0020000}"/>
    <cellStyle name="60% - Accent5 2 4" xfId="690" xr:uid="{00000000-0005-0000-0000-0000B1020000}"/>
    <cellStyle name="60% - Accent6" xfId="691" builtinId="52" customBuiltin="1"/>
    <cellStyle name="60% - Accent6 2" xfId="692" xr:uid="{00000000-0005-0000-0000-0000B3020000}"/>
    <cellStyle name="60% - Accent6 2 2" xfId="693" xr:uid="{00000000-0005-0000-0000-0000B4020000}"/>
    <cellStyle name="60% - Accent6 2 2 2" xfId="694" xr:uid="{00000000-0005-0000-0000-0000B5020000}"/>
    <cellStyle name="60% - Accent6 2 3" xfId="695" xr:uid="{00000000-0005-0000-0000-0000B6020000}"/>
    <cellStyle name="60% - Accent6 2 4" xfId="696" xr:uid="{00000000-0005-0000-0000-0000B7020000}"/>
    <cellStyle name="Accent1" xfId="697" builtinId="29" customBuiltin="1"/>
    <cellStyle name="Accent1 2" xfId="698" xr:uid="{00000000-0005-0000-0000-0000B9020000}"/>
    <cellStyle name="Accent1 2 2" xfId="699" xr:uid="{00000000-0005-0000-0000-0000BA020000}"/>
    <cellStyle name="Accent1 2 2 2" xfId="700" xr:uid="{00000000-0005-0000-0000-0000BB020000}"/>
    <cellStyle name="Accent1 2 3" xfId="701" xr:uid="{00000000-0005-0000-0000-0000BC020000}"/>
    <cellStyle name="Accent1 2 4" xfId="702" xr:uid="{00000000-0005-0000-0000-0000BD020000}"/>
    <cellStyle name="Accent2" xfId="703" builtinId="33" customBuiltin="1"/>
    <cellStyle name="Accent2 2" xfId="704" xr:uid="{00000000-0005-0000-0000-0000BF020000}"/>
    <cellStyle name="Accent2 2 2" xfId="705" xr:uid="{00000000-0005-0000-0000-0000C0020000}"/>
    <cellStyle name="Accent2 2 2 2" xfId="706" xr:uid="{00000000-0005-0000-0000-0000C1020000}"/>
    <cellStyle name="Accent2 2 3" xfId="707" xr:uid="{00000000-0005-0000-0000-0000C2020000}"/>
    <cellStyle name="Accent2 2 4" xfId="708" xr:uid="{00000000-0005-0000-0000-0000C3020000}"/>
    <cellStyle name="Accent3" xfId="709" builtinId="37" customBuiltin="1"/>
    <cellStyle name="Accent3 2" xfId="710" xr:uid="{00000000-0005-0000-0000-0000C5020000}"/>
    <cellStyle name="Accent3 2 2" xfId="711" xr:uid="{00000000-0005-0000-0000-0000C6020000}"/>
    <cellStyle name="Accent3 2 2 2" xfId="712" xr:uid="{00000000-0005-0000-0000-0000C7020000}"/>
    <cellStyle name="Accent3 2 3" xfId="713" xr:uid="{00000000-0005-0000-0000-0000C8020000}"/>
    <cellStyle name="Accent3 2 4" xfId="714" xr:uid="{00000000-0005-0000-0000-0000C9020000}"/>
    <cellStyle name="Accent4" xfId="715" builtinId="41" customBuiltin="1"/>
    <cellStyle name="Accent4 2" xfId="716" xr:uid="{00000000-0005-0000-0000-0000CB020000}"/>
    <cellStyle name="Accent4 2 2" xfId="717" xr:uid="{00000000-0005-0000-0000-0000CC020000}"/>
    <cellStyle name="Accent4 2 2 2" xfId="718" xr:uid="{00000000-0005-0000-0000-0000CD020000}"/>
    <cellStyle name="Accent4 2 3" xfId="719" xr:uid="{00000000-0005-0000-0000-0000CE020000}"/>
    <cellStyle name="Accent4 2 4" xfId="720" xr:uid="{00000000-0005-0000-0000-0000CF020000}"/>
    <cellStyle name="Accent5" xfId="721" builtinId="45" customBuiltin="1"/>
    <cellStyle name="Accent5 2" xfId="722" xr:uid="{00000000-0005-0000-0000-0000D1020000}"/>
    <cellStyle name="Accent5 2 2" xfId="723" xr:uid="{00000000-0005-0000-0000-0000D2020000}"/>
    <cellStyle name="Accent5 2 2 2" xfId="724" xr:uid="{00000000-0005-0000-0000-0000D3020000}"/>
    <cellStyle name="Accent5 2 3" xfId="725" xr:uid="{00000000-0005-0000-0000-0000D4020000}"/>
    <cellStyle name="Accent5 2 4" xfId="726" xr:uid="{00000000-0005-0000-0000-0000D5020000}"/>
    <cellStyle name="Accent6" xfId="727" builtinId="49" customBuiltin="1"/>
    <cellStyle name="Accent6 2" xfId="728" xr:uid="{00000000-0005-0000-0000-0000D7020000}"/>
    <cellStyle name="Accent6 2 2" xfId="729" xr:uid="{00000000-0005-0000-0000-0000D8020000}"/>
    <cellStyle name="Accent6 2 2 2" xfId="730" xr:uid="{00000000-0005-0000-0000-0000D9020000}"/>
    <cellStyle name="Accent6 2 3" xfId="731" xr:uid="{00000000-0005-0000-0000-0000DA020000}"/>
    <cellStyle name="Accent6 2 4" xfId="732" xr:uid="{00000000-0005-0000-0000-0000DB020000}"/>
    <cellStyle name="Bad" xfId="733" builtinId="27" customBuiltin="1"/>
    <cellStyle name="Bad 2" xfId="734" xr:uid="{00000000-0005-0000-0000-0000DD020000}"/>
    <cellStyle name="Bad 2 2" xfId="735" xr:uid="{00000000-0005-0000-0000-0000DE020000}"/>
    <cellStyle name="Bad 2 2 2" xfId="736" xr:uid="{00000000-0005-0000-0000-0000DF020000}"/>
    <cellStyle name="Bad 2 3" xfId="737" xr:uid="{00000000-0005-0000-0000-0000E0020000}"/>
    <cellStyle name="Bad 2 4" xfId="738" xr:uid="{00000000-0005-0000-0000-0000E1020000}"/>
    <cellStyle name="Calculation" xfId="739" builtinId="22" customBuiltin="1"/>
    <cellStyle name="Calculation 2" xfId="740" xr:uid="{00000000-0005-0000-0000-0000E3020000}"/>
    <cellStyle name="Calculation 2 2" xfId="741" xr:uid="{00000000-0005-0000-0000-0000E4020000}"/>
    <cellStyle name="Calculation 2 2 2" xfId="742" xr:uid="{00000000-0005-0000-0000-0000E5020000}"/>
    <cellStyle name="Calculation 2 3" xfId="743" xr:uid="{00000000-0005-0000-0000-0000E6020000}"/>
    <cellStyle name="Calculation 2 4" xfId="744" xr:uid="{00000000-0005-0000-0000-0000E7020000}"/>
    <cellStyle name="cells" xfId="745" xr:uid="{00000000-0005-0000-0000-0000E8020000}"/>
    <cellStyle name="Check Cell" xfId="746" builtinId="23" customBuiltin="1"/>
    <cellStyle name="Check Cell 2" xfId="747" xr:uid="{00000000-0005-0000-0000-0000EA020000}"/>
    <cellStyle name="Check Cell 2 2" xfId="748" xr:uid="{00000000-0005-0000-0000-0000EB020000}"/>
    <cellStyle name="Check Cell 2 2 2" xfId="749" xr:uid="{00000000-0005-0000-0000-0000EC020000}"/>
    <cellStyle name="Check Cell 2 3" xfId="750" xr:uid="{00000000-0005-0000-0000-0000ED020000}"/>
    <cellStyle name="Check Cell 2 4" xfId="751" xr:uid="{00000000-0005-0000-0000-0000EE020000}"/>
    <cellStyle name="Comma 10" xfId="752" xr:uid="{00000000-0005-0000-0000-0000EF020000}"/>
    <cellStyle name="Comma 10 2" xfId="753" xr:uid="{00000000-0005-0000-0000-0000F0020000}"/>
    <cellStyle name="Comma 2" xfId="754" xr:uid="{00000000-0005-0000-0000-0000F1020000}"/>
    <cellStyle name="Comma 2 2" xfId="755" xr:uid="{00000000-0005-0000-0000-0000F2020000}"/>
    <cellStyle name="Comma 2 2 2" xfId="756" xr:uid="{00000000-0005-0000-0000-0000F3020000}"/>
    <cellStyle name="Comma 2 2 2 2" xfId="757" xr:uid="{00000000-0005-0000-0000-0000F4020000}"/>
    <cellStyle name="Comma 2 2 2 2 2" xfId="758" xr:uid="{00000000-0005-0000-0000-0000F5020000}"/>
    <cellStyle name="Comma 2 2 2 2 2 2" xfId="759" xr:uid="{00000000-0005-0000-0000-0000F6020000}"/>
    <cellStyle name="Comma 2 2 2 2 3" xfId="760" xr:uid="{00000000-0005-0000-0000-0000F7020000}"/>
    <cellStyle name="Comma 2 2 2 2 4" xfId="761" xr:uid="{00000000-0005-0000-0000-0000F8020000}"/>
    <cellStyle name="Comma 2 2 2 3" xfId="762" xr:uid="{00000000-0005-0000-0000-0000F9020000}"/>
    <cellStyle name="Comma 2 2 2 3 2" xfId="763" xr:uid="{00000000-0005-0000-0000-0000FA020000}"/>
    <cellStyle name="Comma 2 2 2 3 3" xfId="764" xr:uid="{00000000-0005-0000-0000-0000FB020000}"/>
    <cellStyle name="Comma 2 2 2 3 4" xfId="765" xr:uid="{00000000-0005-0000-0000-0000FC020000}"/>
    <cellStyle name="Comma 2 2 2 4" xfId="766" xr:uid="{00000000-0005-0000-0000-0000FD020000}"/>
    <cellStyle name="Comma 2 2 3" xfId="767" xr:uid="{00000000-0005-0000-0000-0000FE020000}"/>
    <cellStyle name="Comma 2 2 3 2" xfId="768" xr:uid="{00000000-0005-0000-0000-0000FF020000}"/>
    <cellStyle name="Comma 2 2 3 3" xfId="769" xr:uid="{00000000-0005-0000-0000-000000030000}"/>
    <cellStyle name="Comma 2 2 4" xfId="770" xr:uid="{00000000-0005-0000-0000-000001030000}"/>
    <cellStyle name="Comma 2 2 4 2" xfId="771" xr:uid="{00000000-0005-0000-0000-000002030000}"/>
    <cellStyle name="Comma 2 2 5" xfId="772" xr:uid="{00000000-0005-0000-0000-000003030000}"/>
    <cellStyle name="Comma 2 2 5 2" xfId="773" xr:uid="{00000000-0005-0000-0000-000004030000}"/>
    <cellStyle name="Comma 2 2 6" xfId="774" xr:uid="{00000000-0005-0000-0000-000005030000}"/>
    <cellStyle name="Comma 2 3" xfId="775" xr:uid="{00000000-0005-0000-0000-000006030000}"/>
    <cellStyle name="Comma 2 3 2" xfId="776" xr:uid="{00000000-0005-0000-0000-000007030000}"/>
    <cellStyle name="Comma 2 3 2 2" xfId="777" xr:uid="{00000000-0005-0000-0000-000008030000}"/>
    <cellStyle name="Comma 2 3 2 2 2" xfId="778" xr:uid="{00000000-0005-0000-0000-000009030000}"/>
    <cellStyle name="Comma 2 3 2 3" xfId="779" xr:uid="{00000000-0005-0000-0000-00000A030000}"/>
    <cellStyle name="Comma 2 3 2 4" xfId="780" xr:uid="{00000000-0005-0000-0000-00000B030000}"/>
    <cellStyle name="Comma 2 3 2 5" xfId="781" xr:uid="{00000000-0005-0000-0000-00000C030000}"/>
    <cellStyle name="Comma 2 3 3" xfId="782" xr:uid="{00000000-0005-0000-0000-00000D030000}"/>
    <cellStyle name="Comma 2 3 3 2" xfId="783" xr:uid="{00000000-0005-0000-0000-00000E030000}"/>
    <cellStyle name="Comma 2 3 4" xfId="784" xr:uid="{00000000-0005-0000-0000-00000F030000}"/>
    <cellStyle name="Comma 2 3 5" xfId="785" xr:uid="{00000000-0005-0000-0000-000010030000}"/>
    <cellStyle name="Comma 2 3 6" xfId="786" xr:uid="{00000000-0005-0000-0000-000011030000}"/>
    <cellStyle name="Comma 2 3 7" xfId="787" xr:uid="{00000000-0005-0000-0000-000012030000}"/>
    <cellStyle name="Comma 2 4" xfId="788" xr:uid="{00000000-0005-0000-0000-000013030000}"/>
    <cellStyle name="Comma 2 4 2" xfId="789" xr:uid="{00000000-0005-0000-0000-000014030000}"/>
    <cellStyle name="Comma 2 4 3" xfId="790" xr:uid="{00000000-0005-0000-0000-000015030000}"/>
    <cellStyle name="Comma 2 4 4" xfId="791" xr:uid="{00000000-0005-0000-0000-000016030000}"/>
    <cellStyle name="Comma 2 5" xfId="792" xr:uid="{00000000-0005-0000-0000-000017030000}"/>
    <cellStyle name="Comma 2 5 2" xfId="793" xr:uid="{00000000-0005-0000-0000-000018030000}"/>
    <cellStyle name="Comma 2 5 3" xfId="794" xr:uid="{00000000-0005-0000-0000-000019030000}"/>
    <cellStyle name="Comma 2 6" xfId="795" xr:uid="{00000000-0005-0000-0000-00001A030000}"/>
    <cellStyle name="Comma 3" xfId="796" xr:uid="{00000000-0005-0000-0000-00001B030000}"/>
    <cellStyle name="Comma 3 2" xfId="797" xr:uid="{00000000-0005-0000-0000-00001C030000}"/>
    <cellStyle name="Comma 3 2 2" xfId="798" xr:uid="{00000000-0005-0000-0000-00001D030000}"/>
    <cellStyle name="Comma 3 2 2 2" xfId="799" xr:uid="{00000000-0005-0000-0000-00001E030000}"/>
    <cellStyle name="Comma 3 2 3" xfId="800" xr:uid="{00000000-0005-0000-0000-00001F030000}"/>
    <cellStyle name="Comma 3 2 4" xfId="801" xr:uid="{00000000-0005-0000-0000-000020030000}"/>
    <cellStyle name="Comma 3 2 5" xfId="802" xr:uid="{00000000-0005-0000-0000-000021030000}"/>
    <cellStyle name="Comma 3 3" xfId="803" xr:uid="{00000000-0005-0000-0000-000022030000}"/>
    <cellStyle name="Comma 3 3 2" xfId="804" xr:uid="{00000000-0005-0000-0000-000023030000}"/>
    <cellStyle name="Comma 3 3 2 2" xfId="805" xr:uid="{00000000-0005-0000-0000-000024030000}"/>
    <cellStyle name="Comma 3 3 2 3" xfId="806" xr:uid="{00000000-0005-0000-0000-000025030000}"/>
    <cellStyle name="Comma 3 3 3" xfId="807" xr:uid="{00000000-0005-0000-0000-000026030000}"/>
    <cellStyle name="Comma 3 3 4" xfId="808" xr:uid="{00000000-0005-0000-0000-000027030000}"/>
    <cellStyle name="Comma 3 4" xfId="809" xr:uid="{00000000-0005-0000-0000-000028030000}"/>
    <cellStyle name="Comma 3 4 2" xfId="810" xr:uid="{00000000-0005-0000-0000-000029030000}"/>
    <cellStyle name="Comma 3 5" xfId="811" xr:uid="{00000000-0005-0000-0000-00002A030000}"/>
    <cellStyle name="Comma 3 6" xfId="812" xr:uid="{00000000-0005-0000-0000-00002B030000}"/>
    <cellStyle name="Comma 4" xfId="813" xr:uid="{00000000-0005-0000-0000-00002C030000}"/>
    <cellStyle name="Comma 4 2" xfId="814" xr:uid="{00000000-0005-0000-0000-00002D030000}"/>
    <cellStyle name="Comma 4 2 2" xfId="815" xr:uid="{00000000-0005-0000-0000-00002E030000}"/>
    <cellStyle name="Comma 4 2 2 2" xfId="816" xr:uid="{00000000-0005-0000-0000-00002F030000}"/>
    <cellStyle name="Comma 4 2 3" xfId="817" xr:uid="{00000000-0005-0000-0000-000030030000}"/>
    <cellStyle name="Comma 4 2 4" xfId="818" xr:uid="{00000000-0005-0000-0000-000031030000}"/>
    <cellStyle name="Comma 4 3" xfId="819" xr:uid="{00000000-0005-0000-0000-000032030000}"/>
    <cellStyle name="Comma 4 3 2" xfId="820" xr:uid="{00000000-0005-0000-0000-000033030000}"/>
    <cellStyle name="Comma 4 3 2 2" xfId="821" xr:uid="{00000000-0005-0000-0000-000034030000}"/>
    <cellStyle name="Comma 4 3 3" xfId="822" xr:uid="{00000000-0005-0000-0000-000035030000}"/>
    <cellStyle name="Comma 4 4" xfId="823" xr:uid="{00000000-0005-0000-0000-000036030000}"/>
    <cellStyle name="Comma 4 4 2" xfId="824" xr:uid="{00000000-0005-0000-0000-000037030000}"/>
    <cellStyle name="Comma 4 4 2 2" xfId="825" xr:uid="{00000000-0005-0000-0000-000038030000}"/>
    <cellStyle name="Comma 4 4 3" xfId="826" xr:uid="{00000000-0005-0000-0000-000039030000}"/>
    <cellStyle name="Comma 4 5" xfId="827" xr:uid="{00000000-0005-0000-0000-00003A030000}"/>
    <cellStyle name="Comma 4 5 2" xfId="828" xr:uid="{00000000-0005-0000-0000-00003B030000}"/>
    <cellStyle name="Comma 4 5 2 2" xfId="829" xr:uid="{00000000-0005-0000-0000-00003C030000}"/>
    <cellStyle name="Comma 4 5 2 2 2" xfId="830" xr:uid="{00000000-0005-0000-0000-00003D030000}"/>
    <cellStyle name="Comma 4 5 2 2 3" xfId="831" xr:uid="{00000000-0005-0000-0000-00003E030000}"/>
    <cellStyle name="Comma 4 5 2 3" xfId="832" xr:uid="{00000000-0005-0000-0000-00003F030000}"/>
    <cellStyle name="Comma 4 5 2 4" xfId="833" xr:uid="{00000000-0005-0000-0000-000040030000}"/>
    <cellStyle name="Comma 4 5 3" xfId="834" xr:uid="{00000000-0005-0000-0000-000041030000}"/>
    <cellStyle name="Comma 4 5 3 2" xfId="835" xr:uid="{00000000-0005-0000-0000-000042030000}"/>
    <cellStyle name="Comma 4 5 3 3" xfId="836" xr:uid="{00000000-0005-0000-0000-000043030000}"/>
    <cellStyle name="Comma 4 5 4" xfId="837" xr:uid="{00000000-0005-0000-0000-000044030000}"/>
    <cellStyle name="Comma 4 5 5" xfId="838" xr:uid="{00000000-0005-0000-0000-000045030000}"/>
    <cellStyle name="Comma 4 6" xfId="839" xr:uid="{00000000-0005-0000-0000-000046030000}"/>
    <cellStyle name="Comma 4 6 2" xfId="840" xr:uid="{00000000-0005-0000-0000-000047030000}"/>
    <cellStyle name="Comma 4 6 2 2" xfId="841" xr:uid="{00000000-0005-0000-0000-000048030000}"/>
    <cellStyle name="Comma 4 6 3" xfId="842" xr:uid="{00000000-0005-0000-0000-000049030000}"/>
    <cellStyle name="Comma 4 7" xfId="843" xr:uid="{00000000-0005-0000-0000-00004A030000}"/>
    <cellStyle name="Comma 4 7 2" xfId="844" xr:uid="{00000000-0005-0000-0000-00004B030000}"/>
    <cellStyle name="Comma 4 8" xfId="845" xr:uid="{00000000-0005-0000-0000-00004C030000}"/>
    <cellStyle name="Comma 4 9" xfId="846" xr:uid="{00000000-0005-0000-0000-00004D030000}"/>
    <cellStyle name="Comma 5" xfId="847" xr:uid="{00000000-0005-0000-0000-00004E030000}"/>
    <cellStyle name="Comma 5 2" xfId="848" xr:uid="{00000000-0005-0000-0000-00004F030000}"/>
    <cellStyle name="Comma 5 2 2" xfId="849" xr:uid="{00000000-0005-0000-0000-000050030000}"/>
    <cellStyle name="Comma 5 2 2 2" xfId="850" xr:uid="{00000000-0005-0000-0000-000051030000}"/>
    <cellStyle name="Comma 5 2 2 2 2" xfId="851" xr:uid="{00000000-0005-0000-0000-000052030000}"/>
    <cellStyle name="Comma 5 2 2 3" xfId="852" xr:uid="{00000000-0005-0000-0000-000053030000}"/>
    <cellStyle name="Comma 5 2 3" xfId="853" xr:uid="{00000000-0005-0000-0000-000054030000}"/>
    <cellStyle name="Comma 5 2 3 2" xfId="854" xr:uid="{00000000-0005-0000-0000-000055030000}"/>
    <cellStyle name="Comma 5 2 4" xfId="855" xr:uid="{00000000-0005-0000-0000-000056030000}"/>
    <cellStyle name="Comma 5 3" xfId="856" xr:uid="{00000000-0005-0000-0000-000057030000}"/>
    <cellStyle name="Comma 5 3 2" xfId="857" xr:uid="{00000000-0005-0000-0000-000058030000}"/>
    <cellStyle name="Comma 5 3 2 2" xfId="858" xr:uid="{00000000-0005-0000-0000-000059030000}"/>
    <cellStyle name="Comma 5 3 3" xfId="859" xr:uid="{00000000-0005-0000-0000-00005A030000}"/>
    <cellStyle name="Comma 5 4" xfId="860" xr:uid="{00000000-0005-0000-0000-00005B030000}"/>
    <cellStyle name="Comma 5 4 2" xfId="861" xr:uid="{00000000-0005-0000-0000-00005C030000}"/>
    <cellStyle name="Comma 5 5" xfId="862" xr:uid="{00000000-0005-0000-0000-00005D030000}"/>
    <cellStyle name="Comma 6" xfId="863" xr:uid="{00000000-0005-0000-0000-00005E030000}"/>
    <cellStyle name="Comma 6 2" xfId="864" xr:uid="{00000000-0005-0000-0000-00005F030000}"/>
    <cellStyle name="Comma 6 2 2" xfId="865" xr:uid="{00000000-0005-0000-0000-000060030000}"/>
    <cellStyle name="Comma 6 2 2 2" xfId="866" xr:uid="{00000000-0005-0000-0000-000061030000}"/>
    <cellStyle name="Comma 6 2 3" xfId="867" xr:uid="{00000000-0005-0000-0000-000062030000}"/>
    <cellStyle name="Comma 6 3" xfId="868" xr:uid="{00000000-0005-0000-0000-000063030000}"/>
    <cellStyle name="Comma 6 3 2" xfId="869" xr:uid="{00000000-0005-0000-0000-000064030000}"/>
    <cellStyle name="Comma 6 4" xfId="870" xr:uid="{00000000-0005-0000-0000-000065030000}"/>
    <cellStyle name="Comma 7" xfId="871" xr:uid="{00000000-0005-0000-0000-000066030000}"/>
    <cellStyle name="Comma 7 2" xfId="872" xr:uid="{00000000-0005-0000-0000-000067030000}"/>
    <cellStyle name="Comma 7 2 2" xfId="873" xr:uid="{00000000-0005-0000-0000-000068030000}"/>
    <cellStyle name="Comma 7 3" xfId="874" xr:uid="{00000000-0005-0000-0000-000069030000}"/>
    <cellStyle name="Comma 8" xfId="875" xr:uid="{00000000-0005-0000-0000-00006A030000}"/>
    <cellStyle name="Comma 8 2" xfId="876" xr:uid="{00000000-0005-0000-0000-00006B030000}"/>
    <cellStyle name="Comma 9" xfId="877" xr:uid="{00000000-0005-0000-0000-00006C030000}"/>
    <cellStyle name="Comma 9 2" xfId="878" xr:uid="{00000000-0005-0000-0000-00006D030000}"/>
    <cellStyle name="Excel Built-in Normal" xfId="879" xr:uid="{00000000-0005-0000-0000-00006E030000}"/>
    <cellStyle name="Excel Built-in Normal 2" xfId="880" xr:uid="{00000000-0005-0000-0000-00006F030000}"/>
    <cellStyle name="Excel Built-in Normal 2 2" xfId="881" xr:uid="{00000000-0005-0000-0000-000070030000}"/>
    <cellStyle name="Excel Built-in Normal 3" xfId="882" xr:uid="{00000000-0005-0000-0000-000071030000}"/>
    <cellStyle name="Explanatory Text" xfId="883" builtinId="53" customBuiltin="1"/>
    <cellStyle name="Explanatory Text 2" xfId="884" xr:uid="{00000000-0005-0000-0000-000073030000}"/>
    <cellStyle name="Explanatory Text 2 2" xfId="885" xr:uid="{00000000-0005-0000-0000-000074030000}"/>
    <cellStyle name="Explanatory Text 2 2 2" xfId="886" xr:uid="{00000000-0005-0000-0000-000075030000}"/>
    <cellStyle name="Explanatory Text 2 3" xfId="887" xr:uid="{00000000-0005-0000-0000-000076030000}"/>
    <cellStyle name="Explanatory Text 2 4" xfId="888" xr:uid="{00000000-0005-0000-0000-000077030000}"/>
    <cellStyle name="Good" xfId="889" builtinId="26" customBuiltin="1"/>
    <cellStyle name="Good 2" xfId="890" xr:uid="{00000000-0005-0000-0000-000079030000}"/>
    <cellStyle name="Good 2 2" xfId="891" xr:uid="{00000000-0005-0000-0000-00007A030000}"/>
    <cellStyle name="Good 2 2 2" xfId="892" xr:uid="{00000000-0005-0000-0000-00007B030000}"/>
    <cellStyle name="Good 2 3" xfId="893" xr:uid="{00000000-0005-0000-0000-00007C030000}"/>
    <cellStyle name="Good 2 4" xfId="894" xr:uid="{00000000-0005-0000-0000-00007D030000}"/>
    <cellStyle name="Heading" xfId="895" xr:uid="{00000000-0005-0000-0000-00007E030000}"/>
    <cellStyle name="Heading 1" xfId="896" builtinId="16" customBuiltin="1"/>
    <cellStyle name="Heading 1 2" xfId="897" xr:uid="{00000000-0005-0000-0000-000080030000}"/>
    <cellStyle name="Heading 1 2 2" xfId="898" xr:uid="{00000000-0005-0000-0000-000081030000}"/>
    <cellStyle name="Heading 1 2 2 2" xfId="899" xr:uid="{00000000-0005-0000-0000-000082030000}"/>
    <cellStyle name="Heading 1 2 3" xfId="900" xr:uid="{00000000-0005-0000-0000-000083030000}"/>
    <cellStyle name="Heading 1 2 4" xfId="901" xr:uid="{00000000-0005-0000-0000-000084030000}"/>
    <cellStyle name="Heading 2" xfId="902" builtinId="17" customBuiltin="1"/>
    <cellStyle name="Heading 2 2" xfId="903" xr:uid="{00000000-0005-0000-0000-000086030000}"/>
    <cellStyle name="Heading 2 2 2" xfId="904" xr:uid="{00000000-0005-0000-0000-000087030000}"/>
    <cellStyle name="Heading 2 2 2 2" xfId="905" xr:uid="{00000000-0005-0000-0000-000088030000}"/>
    <cellStyle name="Heading 2 2 3" xfId="906" xr:uid="{00000000-0005-0000-0000-000089030000}"/>
    <cellStyle name="Heading 2 2 4" xfId="907" xr:uid="{00000000-0005-0000-0000-00008A030000}"/>
    <cellStyle name="Heading 3" xfId="908" builtinId="18" customBuiltin="1"/>
    <cellStyle name="Heading 3 2" xfId="909" xr:uid="{00000000-0005-0000-0000-00008C030000}"/>
    <cellStyle name="Heading 3 2 2" xfId="910" xr:uid="{00000000-0005-0000-0000-00008D030000}"/>
    <cellStyle name="Heading 3 2 2 2" xfId="911" xr:uid="{00000000-0005-0000-0000-00008E030000}"/>
    <cellStyle name="Heading 3 2 3" xfId="912" xr:uid="{00000000-0005-0000-0000-00008F030000}"/>
    <cellStyle name="Heading 3 2 4" xfId="913" xr:uid="{00000000-0005-0000-0000-000090030000}"/>
    <cellStyle name="Heading 4" xfId="914" builtinId="19" customBuiltin="1"/>
    <cellStyle name="Heading 4 2" xfId="915" xr:uid="{00000000-0005-0000-0000-000092030000}"/>
    <cellStyle name="Heading 4 2 2" xfId="916" xr:uid="{00000000-0005-0000-0000-000093030000}"/>
    <cellStyle name="Heading 4 2 2 2" xfId="917" xr:uid="{00000000-0005-0000-0000-000094030000}"/>
    <cellStyle name="Heading 4 2 3" xfId="918" xr:uid="{00000000-0005-0000-0000-000095030000}"/>
    <cellStyle name="Heading 4 2 4" xfId="919" xr:uid="{00000000-0005-0000-0000-000096030000}"/>
    <cellStyle name="Heading 5" xfId="920" xr:uid="{00000000-0005-0000-0000-000097030000}"/>
    <cellStyle name="Heading 5 2" xfId="921" xr:uid="{00000000-0005-0000-0000-000098030000}"/>
    <cellStyle name="Heading 5 2 2" xfId="922" xr:uid="{00000000-0005-0000-0000-000099030000}"/>
    <cellStyle name="Heading 5 3" xfId="923" xr:uid="{00000000-0005-0000-0000-00009A030000}"/>
    <cellStyle name="Heading 6" xfId="924" xr:uid="{00000000-0005-0000-0000-00009B030000}"/>
    <cellStyle name="Heading 6 2" xfId="925" xr:uid="{00000000-0005-0000-0000-00009C030000}"/>
    <cellStyle name="Heading 6 3" xfId="926" xr:uid="{00000000-0005-0000-0000-00009D030000}"/>
    <cellStyle name="Heading 7" xfId="927" xr:uid="{00000000-0005-0000-0000-00009E030000}"/>
    <cellStyle name="Heading1" xfId="928" xr:uid="{00000000-0005-0000-0000-00009F030000}"/>
    <cellStyle name="Heading1 2" xfId="929" xr:uid="{00000000-0005-0000-0000-0000A0030000}"/>
    <cellStyle name="Heading1 2 2" xfId="930" xr:uid="{00000000-0005-0000-0000-0000A1030000}"/>
    <cellStyle name="Heading1 2 2 2" xfId="931" xr:uid="{00000000-0005-0000-0000-0000A2030000}"/>
    <cellStyle name="Heading1 2 3" xfId="932" xr:uid="{00000000-0005-0000-0000-0000A3030000}"/>
    <cellStyle name="Heading1 3" xfId="933" xr:uid="{00000000-0005-0000-0000-0000A4030000}"/>
    <cellStyle name="Heading1 3 2" xfId="934" xr:uid="{00000000-0005-0000-0000-0000A5030000}"/>
    <cellStyle name="Heading1 3 3" xfId="935" xr:uid="{00000000-0005-0000-0000-0000A6030000}"/>
    <cellStyle name="Heading1 4" xfId="936" xr:uid="{00000000-0005-0000-0000-0000A7030000}"/>
    <cellStyle name="Hyperlink 13" xfId="937" xr:uid="{00000000-0005-0000-0000-0000A8030000}"/>
    <cellStyle name="Hyperlink 13 2" xfId="938" xr:uid="{00000000-0005-0000-0000-0000A9030000}"/>
    <cellStyle name="Hyperlink 13 2 2" xfId="939" xr:uid="{00000000-0005-0000-0000-0000AA030000}"/>
    <cellStyle name="Hyperlink 13 2 3" xfId="940" xr:uid="{00000000-0005-0000-0000-0000AB030000}"/>
    <cellStyle name="Hyperlink 13 3" xfId="941" xr:uid="{00000000-0005-0000-0000-0000AC030000}"/>
    <cellStyle name="Hyperlink 13 4" xfId="942" xr:uid="{00000000-0005-0000-0000-0000AD030000}"/>
    <cellStyle name="Hyperlink 2" xfId="943" xr:uid="{00000000-0005-0000-0000-0000AE030000}"/>
    <cellStyle name="Hyperlink 2 10" xfId="944" xr:uid="{00000000-0005-0000-0000-0000AF030000}"/>
    <cellStyle name="Hyperlink 2 2" xfId="945" xr:uid="{00000000-0005-0000-0000-0000B0030000}"/>
    <cellStyle name="Hyperlink 2 2 2" xfId="946" xr:uid="{00000000-0005-0000-0000-0000B1030000}"/>
    <cellStyle name="Hyperlink 2 2 2 2" xfId="947" xr:uid="{00000000-0005-0000-0000-0000B2030000}"/>
    <cellStyle name="Hyperlink 2 2 2 3" xfId="948" xr:uid="{00000000-0005-0000-0000-0000B3030000}"/>
    <cellStyle name="Hyperlink 2 2 2 4" xfId="949" xr:uid="{00000000-0005-0000-0000-0000B4030000}"/>
    <cellStyle name="Hyperlink 2 2 2 5" xfId="950" xr:uid="{00000000-0005-0000-0000-0000B5030000}"/>
    <cellStyle name="Hyperlink 2 2 3" xfId="951" xr:uid="{00000000-0005-0000-0000-0000B6030000}"/>
    <cellStyle name="Hyperlink 2 2 3 2" xfId="952" xr:uid="{00000000-0005-0000-0000-0000B7030000}"/>
    <cellStyle name="Hyperlink 2 2 3 3" xfId="953" xr:uid="{00000000-0005-0000-0000-0000B8030000}"/>
    <cellStyle name="Hyperlink 2 2 4" xfId="954" xr:uid="{00000000-0005-0000-0000-0000B9030000}"/>
    <cellStyle name="Hyperlink 2 2 4 2" xfId="955" xr:uid="{00000000-0005-0000-0000-0000BA030000}"/>
    <cellStyle name="Hyperlink 2 2 5" xfId="956" xr:uid="{00000000-0005-0000-0000-0000BB030000}"/>
    <cellStyle name="Hyperlink 2 3" xfId="957" xr:uid="{00000000-0005-0000-0000-0000BC030000}"/>
    <cellStyle name="Hyperlink 2 3 2" xfId="958" xr:uid="{00000000-0005-0000-0000-0000BD030000}"/>
    <cellStyle name="Hyperlink 2 3 2 2" xfId="959" xr:uid="{00000000-0005-0000-0000-0000BE030000}"/>
    <cellStyle name="Hyperlink 2 3 2 3" xfId="960" xr:uid="{00000000-0005-0000-0000-0000BF030000}"/>
    <cellStyle name="Hyperlink 2 3 3" xfId="961" xr:uid="{00000000-0005-0000-0000-0000C0030000}"/>
    <cellStyle name="Hyperlink 2 3 3 2" xfId="962" xr:uid="{00000000-0005-0000-0000-0000C1030000}"/>
    <cellStyle name="Hyperlink 2 3 3 3" xfId="963" xr:uid="{00000000-0005-0000-0000-0000C2030000}"/>
    <cellStyle name="Hyperlink 2 4" xfId="964" xr:uid="{00000000-0005-0000-0000-0000C3030000}"/>
    <cellStyle name="Hyperlink 2 4 2" xfId="965" xr:uid="{00000000-0005-0000-0000-0000C4030000}"/>
    <cellStyle name="Hyperlink 2 4 3" xfId="966" xr:uid="{00000000-0005-0000-0000-0000C5030000}"/>
    <cellStyle name="Hyperlink 2 4 4" xfId="967" xr:uid="{00000000-0005-0000-0000-0000C6030000}"/>
    <cellStyle name="Hyperlink 2 5" xfId="968" xr:uid="{00000000-0005-0000-0000-0000C7030000}"/>
    <cellStyle name="Hyperlink 2 5 2" xfId="969" xr:uid="{00000000-0005-0000-0000-0000C8030000}"/>
    <cellStyle name="Hyperlink 2 5 2 2" xfId="970" xr:uid="{00000000-0005-0000-0000-0000C9030000}"/>
    <cellStyle name="Hyperlink 2 5 2 2 2" xfId="971" xr:uid="{00000000-0005-0000-0000-0000CA030000}"/>
    <cellStyle name="Hyperlink 2 5 2 3" xfId="972" xr:uid="{00000000-0005-0000-0000-0000CB030000}"/>
    <cellStyle name="Hyperlink 2 5 3" xfId="973" xr:uid="{00000000-0005-0000-0000-0000CC030000}"/>
    <cellStyle name="Hyperlink 2 5 4" xfId="974" xr:uid="{00000000-0005-0000-0000-0000CD030000}"/>
    <cellStyle name="Hyperlink 2 5 5" xfId="975" xr:uid="{00000000-0005-0000-0000-0000CE030000}"/>
    <cellStyle name="Hyperlink 2 6" xfId="976" xr:uid="{00000000-0005-0000-0000-0000CF030000}"/>
    <cellStyle name="Hyperlink 2 6 2" xfId="977" xr:uid="{00000000-0005-0000-0000-0000D0030000}"/>
    <cellStyle name="Hyperlink 2 6 2 2" xfId="978" xr:uid="{00000000-0005-0000-0000-0000D1030000}"/>
    <cellStyle name="Hyperlink 2 6 3" xfId="979" xr:uid="{00000000-0005-0000-0000-0000D2030000}"/>
    <cellStyle name="Hyperlink 2 6 4" xfId="980" xr:uid="{00000000-0005-0000-0000-0000D3030000}"/>
    <cellStyle name="Hyperlink 2 7" xfId="981" xr:uid="{00000000-0005-0000-0000-0000D4030000}"/>
    <cellStyle name="Hyperlink 2 8" xfId="982" xr:uid="{00000000-0005-0000-0000-0000D5030000}"/>
    <cellStyle name="Hyperlink 2 9" xfId="983" xr:uid="{00000000-0005-0000-0000-0000D6030000}"/>
    <cellStyle name="Hyperlink 3" xfId="984" xr:uid="{00000000-0005-0000-0000-0000D7030000}"/>
    <cellStyle name="Hyperlink 3 2" xfId="985" xr:uid="{00000000-0005-0000-0000-0000D8030000}"/>
    <cellStyle name="Hyperlink 3 2 2" xfId="986" xr:uid="{00000000-0005-0000-0000-0000D9030000}"/>
    <cellStyle name="Hyperlink 3 2 3" xfId="987" xr:uid="{00000000-0005-0000-0000-0000DA030000}"/>
    <cellStyle name="Hyperlink 3 3" xfId="988" xr:uid="{00000000-0005-0000-0000-0000DB030000}"/>
    <cellStyle name="Hyperlink 3 3 2" xfId="989" xr:uid="{00000000-0005-0000-0000-0000DC030000}"/>
    <cellStyle name="Hyperlink 3 3 3" xfId="990" xr:uid="{00000000-0005-0000-0000-0000DD030000}"/>
    <cellStyle name="Hyperlink 3 3 3 2" xfId="991" xr:uid="{00000000-0005-0000-0000-0000DE030000}"/>
    <cellStyle name="Hyperlink 3 3 4" xfId="992" xr:uid="{00000000-0005-0000-0000-0000DF030000}"/>
    <cellStyle name="Hyperlink 3 3 5" xfId="993" xr:uid="{00000000-0005-0000-0000-0000E0030000}"/>
    <cellStyle name="Hyperlink 3 4" xfId="994" xr:uid="{00000000-0005-0000-0000-0000E1030000}"/>
    <cellStyle name="Hyperlink 3 4 2" xfId="995" xr:uid="{00000000-0005-0000-0000-0000E2030000}"/>
    <cellStyle name="Hyperlink 3 4 3" xfId="996" xr:uid="{00000000-0005-0000-0000-0000E3030000}"/>
    <cellStyle name="Hyperlink 3 5" xfId="997" xr:uid="{00000000-0005-0000-0000-0000E4030000}"/>
    <cellStyle name="Hyperlink 4" xfId="998" xr:uid="{00000000-0005-0000-0000-0000E5030000}"/>
    <cellStyle name="Hyperlink 4 2" xfId="999" xr:uid="{00000000-0005-0000-0000-0000E6030000}"/>
    <cellStyle name="Hyperlink 4 2 2" xfId="1000" xr:uid="{00000000-0005-0000-0000-0000E7030000}"/>
    <cellStyle name="Hyperlink 4 2 2 2" xfId="1001" xr:uid="{00000000-0005-0000-0000-0000E8030000}"/>
    <cellStyle name="Hyperlink 4 2 2 3" xfId="1002" xr:uid="{00000000-0005-0000-0000-0000E9030000}"/>
    <cellStyle name="Hyperlink 4 2 3" xfId="1003" xr:uid="{00000000-0005-0000-0000-0000EA030000}"/>
    <cellStyle name="Hyperlink 4 2 3 2" xfId="1004" xr:uid="{00000000-0005-0000-0000-0000EB030000}"/>
    <cellStyle name="Hyperlink 4 2 4" xfId="1005" xr:uid="{00000000-0005-0000-0000-0000EC030000}"/>
    <cellStyle name="Hyperlink 4 2 5" xfId="1006" xr:uid="{00000000-0005-0000-0000-0000ED030000}"/>
    <cellStyle name="Hyperlink 4 3" xfId="1007" xr:uid="{00000000-0005-0000-0000-0000EE030000}"/>
    <cellStyle name="Hyperlink 4 3 2" xfId="1008" xr:uid="{00000000-0005-0000-0000-0000EF030000}"/>
    <cellStyle name="Hyperlink 4 3 3" xfId="1009" xr:uid="{00000000-0005-0000-0000-0000F0030000}"/>
    <cellStyle name="Hyperlink 4 3 4" xfId="1010" xr:uid="{00000000-0005-0000-0000-0000F1030000}"/>
    <cellStyle name="Hyperlink 4 4" xfId="1011" xr:uid="{00000000-0005-0000-0000-0000F2030000}"/>
    <cellStyle name="Hyperlink 4 5" xfId="1012" xr:uid="{00000000-0005-0000-0000-0000F3030000}"/>
    <cellStyle name="Hyperlink 5" xfId="1013" xr:uid="{00000000-0005-0000-0000-0000F4030000}"/>
    <cellStyle name="Hyperlink 5 2" xfId="1014" xr:uid="{00000000-0005-0000-0000-0000F5030000}"/>
    <cellStyle name="Hyperlink 5 3" xfId="1015" xr:uid="{00000000-0005-0000-0000-0000F6030000}"/>
    <cellStyle name="Hyperlink 5 3 2" xfId="1016" xr:uid="{00000000-0005-0000-0000-0000F7030000}"/>
    <cellStyle name="Hyperlink 5 3 3" xfId="1017" xr:uid="{00000000-0005-0000-0000-0000F8030000}"/>
    <cellStyle name="Hyperlink 5 4" xfId="1018" xr:uid="{00000000-0005-0000-0000-0000F9030000}"/>
    <cellStyle name="Hyperlink 6" xfId="1019" xr:uid="{00000000-0005-0000-0000-0000FA030000}"/>
    <cellStyle name="Hyperlink 7" xfId="1020" xr:uid="{00000000-0005-0000-0000-0000FB030000}"/>
    <cellStyle name="Hyperlink 7 2" xfId="1021" xr:uid="{00000000-0005-0000-0000-0000FC030000}"/>
    <cellStyle name="Hyperlink 7 2 2" xfId="1022" xr:uid="{00000000-0005-0000-0000-0000FD030000}"/>
    <cellStyle name="Hyperlink 7 2 3" xfId="1023" xr:uid="{00000000-0005-0000-0000-0000FE030000}"/>
    <cellStyle name="Hyperlink 7 2 4" xfId="1024" xr:uid="{00000000-0005-0000-0000-0000FF030000}"/>
    <cellStyle name="Hyperlink 7 3" xfId="1025" xr:uid="{00000000-0005-0000-0000-000000040000}"/>
    <cellStyle name="Hyperlink 7 3 2" xfId="1026" xr:uid="{00000000-0005-0000-0000-000001040000}"/>
    <cellStyle name="Hyperlink 7 4" xfId="1027" xr:uid="{00000000-0005-0000-0000-000002040000}"/>
    <cellStyle name="Hyperlink 7 5" xfId="1028" xr:uid="{00000000-0005-0000-0000-000003040000}"/>
    <cellStyle name="Hyperlink 8" xfId="1029" xr:uid="{00000000-0005-0000-0000-000004040000}"/>
    <cellStyle name="Hyperlink 8 2" xfId="1030" xr:uid="{00000000-0005-0000-0000-000005040000}"/>
    <cellStyle name="Hyperlink 8 2 2" xfId="1031" xr:uid="{00000000-0005-0000-0000-000006040000}"/>
    <cellStyle name="Hyperlink 8 2 3" xfId="1032" xr:uid="{00000000-0005-0000-0000-000007040000}"/>
    <cellStyle name="Hyperlink 8 3" xfId="1033" xr:uid="{00000000-0005-0000-0000-000008040000}"/>
    <cellStyle name="Hyperlink 8 4" xfId="1034" xr:uid="{00000000-0005-0000-0000-000009040000}"/>
    <cellStyle name="Hyperlink 8 4 2" xfId="1035" xr:uid="{00000000-0005-0000-0000-00000A040000}"/>
    <cellStyle name="Hyperlink 8 5" xfId="1036" xr:uid="{00000000-0005-0000-0000-00000B040000}"/>
    <cellStyle name="Hyperlink 8 6" xfId="1037" xr:uid="{00000000-0005-0000-0000-00000C040000}"/>
    <cellStyle name="Hyperlink 9" xfId="1038" xr:uid="{00000000-0005-0000-0000-00000D040000}"/>
    <cellStyle name="Input" xfId="1039" builtinId="20" customBuiltin="1"/>
    <cellStyle name="Input 2" xfId="1040" xr:uid="{00000000-0005-0000-0000-00000F040000}"/>
    <cellStyle name="Input 2 2" xfId="1041" xr:uid="{00000000-0005-0000-0000-000010040000}"/>
    <cellStyle name="Input 2 2 2" xfId="1042" xr:uid="{00000000-0005-0000-0000-000011040000}"/>
    <cellStyle name="Input 2 3" xfId="1043" xr:uid="{00000000-0005-0000-0000-000012040000}"/>
    <cellStyle name="Input 2 4" xfId="1044" xr:uid="{00000000-0005-0000-0000-000013040000}"/>
    <cellStyle name="Linked Cell" xfId="1045" builtinId="24" customBuiltin="1"/>
    <cellStyle name="Linked Cell 2" xfId="1046" xr:uid="{00000000-0005-0000-0000-000015040000}"/>
    <cellStyle name="Linked Cell 2 2" xfId="1047" xr:uid="{00000000-0005-0000-0000-000016040000}"/>
    <cellStyle name="Linked Cell 2 2 2" xfId="1048" xr:uid="{00000000-0005-0000-0000-000017040000}"/>
    <cellStyle name="Linked Cell 2 3" xfId="1049" xr:uid="{00000000-0005-0000-0000-000018040000}"/>
    <cellStyle name="Linked Cell 2 4" xfId="1050" xr:uid="{00000000-0005-0000-0000-000019040000}"/>
    <cellStyle name="Neutral" xfId="1051" builtinId="28" customBuiltin="1"/>
    <cellStyle name="Neutral 2" xfId="1052" xr:uid="{00000000-0005-0000-0000-00001B040000}"/>
    <cellStyle name="Neutral 2 2" xfId="1053" xr:uid="{00000000-0005-0000-0000-00001C040000}"/>
    <cellStyle name="Neutral 2 2 2" xfId="1054" xr:uid="{00000000-0005-0000-0000-00001D040000}"/>
    <cellStyle name="Neutral 2 3" xfId="1055" xr:uid="{00000000-0005-0000-0000-00001E040000}"/>
    <cellStyle name="Neutral 2 4" xfId="1056" xr:uid="{00000000-0005-0000-0000-00001F040000}"/>
    <cellStyle name="Normal" xfId="0" builtinId="0" customBuiltin="1"/>
    <cellStyle name="Normal 10" xfId="1057" xr:uid="{00000000-0005-0000-0000-000021040000}"/>
    <cellStyle name="Normal 10 2" xfId="1058" xr:uid="{00000000-0005-0000-0000-000022040000}"/>
    <cellStyle name="Normal 10 2 2" xfId="1059" xr:uid="{00000000-0005-0000-0000-000023040000}"/>
    <cellStyle name="Normal 10 2 2 2" xfId="1060" xr:uid="{00000000-0005-0000-0000-000024040000}"/>
    <cellStyle name="Normal 10 2 2 3" xfId="1061" xr:uid="{00000000-0005-0000-0000-000025040000}"/>
    <cellStyle name="Normal 10 2 3" xfId="1062" xr:uid="{00000000-0005-0000-0000-000026040000}"/>
    <cellStyle name="Normal 10 2 4" xfId="1063" xr:uid="{00000000-0005-0000-0000-000027040000}"/>
    <cellStyle name="Normal 10 2 5" xfId="1064" xr:uid="{00000000-0005-0000-0000-000028040000}"/>
    <cellStyle name="Normal 10 2 6" xfId="1065" xr:uid="{00000000-0005-0000-0000-000029040000}"/>
    <cellStyle name="Normal 10 3" xfId="1066" xr:uid="{00000000-0005-0000-0000-00002A040000}"/>
    <cellStyle name="Normal 10 3 2" xfId="1067" xr:uid="{00000000-0005-0000-0000-00002B040000}"/>
    <cellStyle name="Normal 10 3 2 2" xfId="1068" xr:uid="{00000000-0005-0000-0000-00002C040000}"/>
    <cellStyle name="Normal 10 3 2 3" xfId="1069" xr:uid="{00000000-0005-0000-0000-00002D040000}"/>
    <cellStyle name="Normal 10 3 3" xfId="1070" xr:uid="{00000000-0005-0000-0000-00002E040000}"/>
    <cellStyle name="Normal 10 3 4" xfId="1071" xr:uid="{00000000-0005-0000-0000-00002F040000}"/>
    <cellStyle name="Normal 10 4" xfId="1072" xr:uid="{00000000-0005-0000-0000-000030040000}"/>
    <cellStyle name="Normal 10 4 2" xfId="1073" xr:uid="{00000000-0005-0000-0000-000031040000}"/>
    <cellStyle name="Normal 10 4 3" xfId="1074" xr:uid="{00000000-0005-0000-0000-000032040000}"/>
    <cellStyle name="Normal 10 5" xfId="1075" xr:uid="{00000000-0005-0000-0000-000033040000}"/>
    <cellStyle name="Normal 10 6" xfId="1076" xr:uid="{00000000-0005-0000-0000-000034040000}"/>
    <cellStyle name="Normal 100" xfId="1077" xr:uid="{00000000-0005-0000-0000-000035040000}"/>
    <cellStyle name="Normal 101" xfId="1078" xr:uid="{00000000-0005-0000-0000-000036040000}"/>
    <cellStyle name="Normal 102" xfId="1079" xr:uid="{00000000-0005-0000-0000-000037040000}"/>
    <cellStyle name="Normal 103" xfId="1080" xr:uid="{00000000-0005-0000-0000-000038040000}"/>
    <cellStyle name="Normal 104" xfId="1081" xr:uid="{00000000-0005-0000-0000-000039040000}"/>
    <cellStyle name="Normal 105" xfId="1082" xr:uid="{00000000-0005-0000-0000-00003A040000}"/>
    <cellStyle name="Normal 106" xfId="1083" xr:uid="{00000000-0005-0000-0000-00003B040000}"/>
    <cellStyle name="Normal 107" xfId="1084" xr:uid="{00000000-0005-0000-0000-00003C040000}"/>
    <cellStyle name="Normal 108" xfId="1085" xr:uid="{00000000-0005-0000-0000-00003D040000}"/>
    <cellStyle name="Normal 109" xfId="1086" xr:uid="{00000000-0005-0000-0000-00003E040000}"/>
    <cellStyle name="Normal 11" xfId="1087" xr:uid="{00000000-0005-0000-0000-00003F040000}"/>
    <cellStyle name="Normal 11 2" xfId="1088" xr:uid="{00000000-0005-0000-0000-000040040000}"/>
    <cellStyle name="Normal 11 2 2" xfId="1089" xr:uid="{00000000-0005-0000-0000-000041040000}"/>
    <cellStyle name="Normal 11 2 2 2" xfId="1090" xr:uid="{00000000-0005-0000-0000-000042040000}"/>
    <cellStyle name="Normal 11 2 2 3" xfId="1091" xr:uid="{00000000-0005-0000-0000-000043040000}"/>
    <cellStyle name="Normal 11 2 3" xfId="1092" xr:uid="{00000000-0005-0000-0000-000044040000}"/>
    <cellStyle name="Normal 11 2 4" xfId="1093" xr:uid="{00000000-0005-0000-0000-000045040000}"/>
    <cellStyle name="Normal 11 2 5" xfId="1094" xr:uid="{00000000-0005-0000-0000-000046040000}"/>
    <cellStyle name="Normal 11 2 6" xfId="1095" xr:uid="{00000000-0005-0000-0000-000047040000}"/>
    <cellStyle name="Normal 11 3" xfId="1096" xr:uid="{00000000-0005-0000-0000-000048040000}"/>
    <cellStyle name="Normal 11 3 2" xfId="1097" xr:uid="{00000000-0005-0000-0000-000049040000}"/>
    <cellStyle name="Normal 11 3 2 2" xfId="1098" xr:uid="{00000000-0005-0000-0000-00004A040000}"/>
    <cellStyle name="Normal 11 3 2 2 2" xfId="1099" xr:uid="{00000000-0005-0000-0000-00004B040000}"/>
    <cellStyle name="Normal 11 3 2 2 2 2" xfId="1100" xr:uid="{00000000-0005-0000-0000-00004C040000}"/>
    <cellStyle name="Normal 11 3 2 2 3" xfId="1101" xr:uid="{00000000-0005-0000-0000-00004D040000}"/>
    <cellStyle name="Normal 11 3 2 3" xfId="1102" xr:uid="{00000000-0005-0000-0000-00004E040000}"/>
    <cellStyle name="Normal 11 3 2 3 2" xfId="1103" xr:uid="{00000000-0005-0000-0000-00004F040000}"/>
    <cellStyle name="Normal 11 3 2 4" xfId="1104" xr:uid="{00000000-0005-0000-0000-000050040000}"/>
    <cellStyle name="Normal 11 3 3" xfId="1105" xr:uid="{00000000-0005-0000-0000-000051040000}"/>
    <cellStyle name="Normal 11 3 3 2" xfId="1106" xr:uid="{00000000-0005-0000-0000-000052040000}"/>
    <cellStyle name="Normal 11 3 3 2 2" xfId="1107" xr:uid="{00000000-0005-0000-0000-000053040000}"/>
    <cellStyle name="Normal 11 3 3 3" xfId="1108" xr:uid="{00000000-0005-0000-0000-000054040000}"/>
    <cellStyle name="Normal 11 3 4" xfId="1109" xr:uid="{00000000-0005-0000-0000-000055040000}"/>
    <cellStyle name="Normal 11 3 4 2" xfId="1110" xr:uid="{00000000-0005-0000-0000-000056040000}"/>
    <cellStyle name="Normal 11 3 4 2 2" xfId="1111" xr:uid="{00000000-0005-0000-0000-000057040000}"/>
    <cellStyle name="Normal 11 4" xfId="1112" xr:uid="{00000000-0005-0000-0000-000058040000}"/>
    <cellStyle name="Normal 11 4 2" xfId="1113" xr:uid="{00000000-0005-0000-0000-000059040000}"/>
    <cellStyle name="Normal 11 4 2 2" xfId="1114" xr:uid="{00000000-0005-0000-0000-00005A040000}"/>
    <cellStyle name="Normal 11 4 2 3" xfId="1115" xr:uid="{00000000-0005-0000-0000-00005B040000}"/>
    <cellStyle name="Normal 11 4 3" xfId="1116" xr:uid="{00000000-0005-0000-0000-00005C040000}"/>
    <cellStyle name="Normal 11 4 4" xfId="1117" xr:uid="{00000000-0005-0000-0000-00005D040000}"/>
    <cellStyle name="Normal 11 5" xfId="1118" xr:uid="{00000000-0005-0000-0000-00005E040000}"/>
    <cellStyle name="Normal 110" xfId="1119" xr:uid="{00000000-0005-0000-0000-00005F040000}"/>
    <cellStyle name="Normal 110 2" xfId="1120" xr:uid="{00000000-0005-0000-0000-000060040000}"/>
    <cellStyle name="Normal 111" xfId="1121" xr:uid="{00000000-0005-0000-0000-000061040000}"/>
    <cellStyle name="Normal 111 2" xfId="1122" xr:uid="{00000000-0005-0000-0000-000062040000}"/>
    <cellStyle name="Normal 112" xfId="1123" xr:uid="{00000000-0005-0000-0000-000063040000}"/>
    <cellStyle name="Normal 112 2" xfId="1124" xr:uid="{00000000-0005-0000-0000-000064040000}"/>
    <cellStyle name="Normal 113" xfId="1125" xr:uid="{00000000-0005-0000-0000-000065040000}"/>
    <cellStyle name="Normal 113 2" xfId="1126" xr:uid="{00000000-0005-0000-0000-000066040000}"/>
    <cellStyle name="Normal 114" xfId="1127" xr:uid="{00000000-0005-0000-0000-000067040000}"/>
    <cellStyle name="Normal 114 2" xfId="1128" xr:uid="{00000000-0005-0000-0000-000068040000}"/>
    <cellStyle name="Normal 115" xfId="1129" xr:uid="{00000000-0005-0000-0000-000069040000}"/>
    <cellStyle name="Normal 115 2" xfId="1130" xr:uid="{00000000-0005-0000-0000-00006A040000}"/>
    <cellStyle name="Normal 116" xfId="1131" xr:uid="{00000000-0005-0000-0000-00006B040000}"/>
    <cellStyle name="Normal 116 2" xfId="1132" xr:uid="{00000000-0005-0000-0000-00006C040000}"/>
    <cellStyle name="Normal 117" xfId="1133" xr:uid="{00000000-0005-0000-0000-00006D040000}"/>
    <cellStyle name="Normal 117 2" xfId="1134" xr:uid="{00000000-0005-0000-0000-00006E040000}"/>
    <cellStyle name="Normal 118" xfId="1135" xr:uid="{00000000-0005-0000-0000-00006F040000}"/>
    <cellStyle name="Normal 118 2" xfId="1136" xr:uid="{00000000-0005-0000-0000-000070040000}"/>
    <cellStyle name="Normal 118 2 2" xfId="1137" xr:uid="{00000000-0005-0000-0000-000071040000}"/>
    <cellStyle name="Normal 118 3" xfId="1138" xr:uid="{00000000-0005-0000-0000-000072040000}"/>
    <cellStyle name="Normal 119" xfId="1139" xr:uid="{00000000-0005-0000-0000-000073040000}"/>
    <cellStyle name="Normal 119 2" xfId="1140" xr:uid="{00000000-0005-0000-0000-000074040000}"/>
    <cellStyle name="Normal 12" xfId="1141" xr:uid="{00000000-0005-0000-0000-000075040000}"/>
    <cellStyle name="Normal 12 2" xfId="1142" xr:uid="{00000000-0005-0000-0000-000076040000}"/>
    <cellStyle name="Normal 12 2 2" xfId="1143" xr:uid="{00000000-0005-0000-0000-000077040000}"/>
    <cellStyle name="Normal 12 2 2 2" xfId="1144" xr:uid="{00000000-0005-0000-0000-000078040000}"/>
    <cellStyle name="Normal 12 2 3" xfId="1145" xr:uid="{00000000-0005-0000-0000-000079040000}"/>
    <cellStyle name="Normal 12 2 3 2" xfId="1146" xr:uid="{00000000-0005-0000-0000-00007A040000}"/>
    <cellStyle name="Normal 12 2 4" xfId="1147" xr:uid="{00000000-0005-0000-0000-00007B040000}"/>
    <cellStyle name="Normal 12 2 5" xfId="1148" xr:uid="{00000000-0005-0000-0000-00007C040000}"/>
    <cellStyle name="Normal 12 3" xfId="1149" xr:uid="{00000000-0005-0000-0000-00007D040000}"/>
    <cellStyle name="Normal 12 3 2" xfId="1150" xr:uid="{00000000-0005-0000-0000-00007E040000}"/>
    <cellStyle name="Normal 12 3 2 2" xfId="1151" xr:uid="{00000000-0005-0000-0000-00007F040000}"/>
    <cellStyle name="Normal 12 3 3" xfId="1152" xr:uid="{00000000-0005-0000-0000-000080040000}"/>
    <cellStyle name="Normal 12 3 4" xfId="1153" xr:uid="{00000000-0005-0000-0000-000081040000}"/>
    <cellStyle name="Normal 12 3 5" xfId="1154" xr:uid="{00000000-0005-0000-0000-000082040000}"/>
    <cellStyle name="Normal 12 4" xfId="1155" xr:uid="{00000000-0005-0000-0000-000083040000}"/>
    <cellStyle name="Normal 12 4 2" xfId="1156" xr:uid="{00000000-0005-0000-0000-000084040000}"/>
    <cellStyle name="Normal 12 5" xfId="1157" xr:uid="{00000000-0005-0000-0000-000085040000}"/>
    <cellStyle name="Normal 12 5 2" xfId="1158" xr:uid="{00000000-0005-0000-0000-000086040000}"/>
    <cellStyle name="Normal 12 6" xfId="1159" xr:uid="{00000000-0005-0000-0000-000087040000}"/>
    <cellStyle name="Normal 12 7" xfId="1160" xr:uid="{00000000-0005-0000-0000-000088040000}"/>
    <cellStyle name="Normal 120" xfId="1161" xr:uid="{00000000-0005-0000-0000-000089040000}"/>
    <cellStyle name="Normal 120 2" xfId="1162" xr:uid="{00000000-0005-0000-0000-00008A040000}"/>
    <cellStyle name="Normal 120 2 2" xfId="1163" xr:uid="{00000000-0005-0000-0000-00008B040000}"/>
    <cellStyle name="Normal 120 3" xfId="1164" xr:uid="{00000000-0005-0000-0000-00008C040000}"/>
    <cellStyle name="Normal 121" xfId="1165" xr:uid="{00000000-0005-0000-0000-00008D040000}"/>
    <cellStyle name="Normal 121 2" xfId="1166" xr:uid="{00000000-0005-0000-0000-00008E040000}"/>
    <cellStyle name="Normal 122" xfId="1167" xr:uid="{00000000-0005-0000-0000-00008F040000}"/>
    <cellStyle name="Normal 122 2" xfId="1168" xr:uid="{00000000-0005-0000-0000-000090040000}"/>
    <cellStyle name="Normal 122 2 2" xfId="1169" xr:uid="{00000000-0005-0000-0000-000091040000}"/>
    <cellStyle name="Normal 122 3" xfId="1170" xr:uid="{00000000-0005-0000-0000-000092040000}"/>
    <cellStyle name="Normal 122 3 2" xfId="1171" xr:uid="{00000000-0005-0000-0000-000093040000}"/>
    <cellStyle name="Normal 123" xfId="1172" xr:uid="{00000000-0005-0000-0000-000094040000}"/>
    <cellStyle name="Normal 124" xfId="2565" xr:uid="{E74D0019-D527-4286-9FD1-5ECD406236FE}"/>
    <cellStyle name="Normal 13" xfId="1173" xr:uid="{00000000-0005-0000-0000-000095040000}"/>
    <cellStyle name="Normal 13 2" xfId="1174" xr:uid="{00000000-0005-0000-0000-000096040000}"/>
    <cellStyle name="Normal 13 2 2" xfId="1175" xr:uid="{00000000-0005-0000-0000-000097040000}"/>
    <cellStyle name="Normal 13 2 2 2" xfId="1176" xr:uid="{00000000-0005-0000-0000-000098040000}"/>
    <cellStyle name="Normal 13 2 2 2 2" xfId="1177" xr:uid="{00000000-0005-0000-0000-000099040000}"/>
    <cellStyle name="Normal 13 2 2 3" xfId="1178" xr:uid="{00000000-0005-0000-0000-00009A040000}"/>
    <cellStyle name="Normal 13 2 2 4" xfId="1179" xr:uid="{00000000-0005-0000-0000-00009B040000}"/>
    <cellStyle name="Normal 13 2 3" xfId="1180" xr:uid="{00000000-0005-0000-0000-00009C040000}"/>
    <cellStyle name="Normal 13 2 3 2" xfId="1181" xr:uid="{00000000-0005-0000-0000-00009D040000}"/>
    <cellStyle name="Normal 13 2 4" xfId="1182" xr:uid="{00000000-0005-0000-0000-00009E040000}"/>
    <cellStyle name="Normal 13 2 5" xfId="1183" xr:uid="{00000000-0005-0000-0000-00009F040000}"/>
    <cellStyle name="Normal 13 2 6" xfId="1184" xr:uid="{00000000-0005-0000-0000-0000A0040000}"/>
    <cellStyle name="Normal 13 3" xfId="1185" xr:uid="{00000000-0005-0000-0000-0000A1040000}"/>
    <cellStyle name="Normal 13 3 2" xfId="1186" xr:uid="{00000000-0005-0000-0000-0000A2040000}"/>
    <cellStyle name="Normal 13 3 2 2" xfId="1187" xr:uid="{00000000-0005-0000-0000-0000A3040000}"/>
    <cellStyle name="Normal 13 3 2 2 2" xfId="1188" xr:uid="{00000000-0005-0000-0000-0000A4040000}"/>
    <cellStyle name="Normal 13 3 2 3" xfId="1189" xr:uid="{00000000-0005-0000-0000-0000A5040000}"/>
    <cellStyle name="Normal 13 3 3" xfId="1190" xr:uid="{00000000-0005-0000-0000-0000A6040000}"/>
    <cellStyle name="Normal 13 3 3 2" xfId="1191" xr:uid="{00000000-0005-0000-0000-0000A7040000}"/>
    <cellStyle name="Normal 13 3 3 3" xfId="1192" xr:uid="{00000000-0005-0000-0000-0000A8040000}"/>
    <cellStyle name="Normal 13 3 4" xfId="1193" xr:uid="{00000000-0005-0000-0000-0000A9040000}"/>
    <cellStyle name="Normal 13 3 4 2" xfId="1194" xr:uid="{00000000-0005-0000-0000-0000AA040000}"/>
    <cellStyle name="Normal 13 3 5" xfId="1195" xr:uid="{00000000-0005-0000-0000-0000AB040000}"/>
    <cellStyle name="Normal 13 4" xfId="1196" xr:uid="{00000000-0005-0000-0000-0000AC040000}"/>
    <cellStyle name="Normal 13 4 2" xfId="1197" xr:uid="{00000000-0005-0000-0000-0000AD040000}"/>
    <cellStyle name="Normal 13 4 3" xfId="1198" xr:uid="{00000000-0005-0000-0000-0000AE040000}"/>
    <cellStyle name="Normal 13 5" xfId="1199" xr:uid="{00000000-0005-0000-0000-0000AF040000}"/>
    <cellStyle name="Normal 13 5 2" xfId="1200" xr:uid="{00000000-0005-0000-0000-0000B0040000}"/>
    <cellStyle name="Normal 13 6" xfId="1201" xr:uid="{00000000-0005-0000-0000-0000B1040000}"/>
    <cellStyle name="Normal 13 7" xfId="1202" xr:uid="{00000000-0005-0000-0000-0000B2040000}"/>
    <cellStyle name="Normal 14" xfId="1203" xr:uid="{00000000-0005-0000-0000-0000B3040000}"/>
    <cellStyle name="Normal 14 2" xfId="1204" xr:uid="{00000000-0005-0000-0000-0000B4040000}"/>
    <cellStyle name="Normal 14 2 2" xfId="1205" xr:uid="{00000000-0005-0000-0000-0000B5040000}"/>
    <cellStyle name="Normal 14 2 3" xfId="1206" xr:uid="{00000000-0005-0000-0000-0000B6040000}"/>
    <cellStyle name="Normal 14 2 4" xfId="1207" xr:uid="{00000000-0005-0000-0000-0000B7040000}"/>
    <cellStyle name="Normal 14 3" xfId="1208" xr:uid="{00000000-0005-0000-0000-0000B8040000}"/>
    <cellStyle name="Normal 14 3 2" xfId="1209" xr:uid="{00000000-0005-0000-0000-0000B9040000}"/>
    <cellStyle name="Normal 14 4" xfId="1210" xr:uid="{00000000-0005-0000-0000-0000BA040000}"/>
    <cellStyle name="Normal 14 4 2" xfId="1211" xr:uid="{00000000-0005-0000-0000-0000BB040000}"/>
    <cellStyle name="Normal 14 5" xfId="1212" xr:uid="{00000000-0005-0000-0000-0000BC040000}"/>
    <cellStyle name="Normal 15" xfId="1213" xr:uid="{00000000-0005-0000-0000-0000BD040000}"/>
    <cellStyle name="Normal 15 2" xfId="1214" xr:uid="{00000000-0005-0000-0000-0000BE040000}"/>
    <cellStyle name="Normal 15 2 2" xfId="1215" xr:uid="{00000000-0005-0000-0000-0000BF040000}"/>
    <cellStyle name="Normal 15 2 2 2" xfId="1216" xr:uid="{00000000-0005-0000-0000-0000C0040000}"/>
    <cellStyle name="Normal 15 2 2 3" xfId="1217" xr:uid="{00000000-0005-0000-0000-0000C1040000}"/>
    <cellStyle name="Normal 15 2 3" xfId="1218" xr:uid="{00000000-0005-0000-0000-0000C2040000}"/>
    <cellStyle name="Normal 15 2 4" xfId="1219" xr:uid="{00000000-0005-0000-0000-0000C3040000}"/>
    <cellStyle name="Normal 15 3" xfId="1220" xr:uid="{00000000-0005-0000-0000-0000C4040000}"/>
    <cellStyle name="Normal 15 3 2" xfId="1221" xr:uid="{00000000-0005-0000-0000-0000C5040000}"/>
    <cellStyle name="Normal 15 4" xfId="1222" xr:uid="{00000000-0005-0000-0000-0000C6040000}"/>
    <cellStyle name="Normal 15 4 2" xfId="1223" xr:uid="{00000000-0005-0000-0000-0000C7040000}"/>
    <cellStyle name="Normal 15 5" xfId="1224" xr:uid="{00000000-0005-0000-0000-0000C8040000}"/>
    <cellStyle name="Normal 15 5 2" xfId="1225" xr:uid="{00000000-0005-0000-0000-0000C9040000}"/>
    <cellStyle name="Normal 15 6" xfId="1226" xr:uid="{00000000-0005-0000-0000-0000CA040000}"/>
    <cellStyle name="Normal 15 7" xfId="1227" xr:uid="{00000000-0005-0000-0000-0000CB040000}"/>
    <cellStyle name="Normal 16" xfId="1228" xr:uid="{00000000-0005-0000-0000-0000CC040000}"/>
    <cellStyle name="Normal 16 2" xfId="1229" xr:uid="{00000000-0005-0000-0000-0000CD040000}"/>
    <cellStyle name="Normal 16 2 2" xfId="1230" xr:uid="{00000000-0005-0000-0000-0000CE040000}"/>
    <cellStyle name="Normal 16 2 2 2" xfId="1231" xr:uid="{00000000-0005-0000-0000-0000CF040000}"/>
    <cellStyle name="Normal 16 2 2 3" xfId="1232" xr:uid="{00000000-0005-0000-0000-0000D0040000}"/>
    <cellStyle name="Normal 16 2 3" xfId="1233" xr:uid="{00000000-0005-0000-0000-0000D1040000}"/>
    <cellStyle name="Normal 16 2 4" xfId="1234" xr:uid="{00000000-0005-0000-0000-0000D2040000}"/>
    <cellStyle name="Normal 16 2 5" xfId="1235" xr:uid="{00000000-0005-0000-0000-0000D3040000}"/>
    <cellStyle name="Normal 16 3" xfId="1236" xr:uid="{00000000-0005-0000-0000-0000D4040000}"/>
    <cellStyle name="Normal 16 3 2" xfId="1237" xr:uid="{00000000-0005-0000-0000-0000D5040000}"/>
    <cellStyle name="Normal 16 3 2 2" xfId="1238" xr:uid="{00000000-0005-0000-0000-0000D6040000}"/>
    <cellStyle name="Normal 16 3 2 3" xfId="1239" xr:uid="{00000000-0005-0000-0000-0000D7040000}"/>
    <cellStyle name="Normal 16 3 3" xfId="1240" xr:uid="{00000000-0005-0000-0000-0000D8040000}"/>
    <cellStyle name="Normal 16 3 4" xfId="1241" xr:uid="{00000000-0005-0000-0000-0000D9040000}"/>
    <cellStyle name="Normal 16 4" xfId="1242" xr:uid="{00000000-0005-0000-0000-0000DA040000}"/>
    <cellStyle name="Normal 16 4 2" xfId="1243" xr:uid="{00000000-0005-0000-0000-0000DB040000}"/>
    <cellStyle name="Normal 16 4 2 2" xfId="1244" xr:uid="{00000000-0005-0000-0000-0000DC040000}"/>
    <cellStyle name="Normal 16 5" xfId="1245" xr:uid="{00000000-0005-0000-0000-0000DD040000}"/>
    <cellStyle name="Normal 16 6" xfId="1246" xr:uid="{00000000-0005-0000-0000-0000DE040000}"/>
    <cellStyle name="Normal 17" xfId="1247" xr:uid="{00000000-0005-0000-0000-0000DF040000}"/>
    <cellStyle name="Normal 17 2" xfId="1248" xr:uid="{00000000-0005-0000-0000-0000E0040000}"/>
    <cellStyle name="Normal 17 2 2" xfId="1249" xr:uid="{00000000-0005-0000-0000-0000E1040000}"/>
    <cellStyle name="Normal 17 2 2 2" xfId="1250" xr:uid="{00000000-0005-0000-0000-0000E2040000}"/>
    <cellStyle name="Normal 17 2 3" xfId="1251" xr:uid="{00000000-0005-0000-0000-0000E3040000}"/>
    <cellStyle name="Normal 17 2 4" xfId="1252" xr:uid="{00000000-0005-0000-0000-0000E4040000}"/>
    <cellStyle name="Normal 17 3" xfId="1253" xr:uid="{00000000-0005-0000-0000-0000E5040000}"/>
    <cellStyle name="Normal 17 3 2" xfId="1254" xr:uid="{00000000-0005-0000-0000-0000E6040000}"/>
    <cellStyle name="Normal 17 3 2 2" xfId="1255" xr:uid="{00000000-0005-0000-0000-0000E7040000}"/>
    <cellStyle name="Normal 17 3 2 3" xfId="1256" xr:uid="{00000000-0005-0000-0000-0000E8040000}"/>
    <cellStyle name="Normal 17 3 3" xfId="1257" xr:uid="{00000000-0005-0000-0000-0000E9040000}"/>
    <cellStyle name="Normal 17 3 4" xfId="1258" xr:uid="{00000000-0005-0000-0000-0000EA040000}"/>
    <cellStyle name="Normal 17 4" xfId="1259" xr:uid="{00000000-0005-0000-0000-0000EB040000}"/>
    <cellStyle name="Normal 17 4 2" xfId="1260" xr:uid="{00000000-0005-0000-0000-0000EC040000}"/>
    <cellStyle name="Normal 17 5" xfId="1261" xr:uid="{00000000-0005-0000-0000-0000ED040000}"/>
    <cellStyle name="Normal 17 6" xfId="1262" xr:uid="{00000000-0005-0000-0000-0000EE040000}"/>
    <cellStyle name="Normal 18" xfId="1263" xr:uid="{00000000-0005-0000-0000-0000EF040000}"/>
    <cellStyle name="Normal 18 2" xfId="1264" xr:uid="{00000000-0005-0000-0000-0000F0040000}"/>
    <cellStyle name="Normal 18 2 2" xfId="1265" xr:uid="{00000000-0005-0000-0000-0000F1040000}"/>
    <cellStyle name="Normal 19" xfId="1266" xr:uid="{00000000-0005-0000-0000-0000F2040000}"/>
    <cellStyle name="Normal 19 2" xfId="1267" xr:uid="{00000000-0005-0000-0000-0000F3040000}"/>
    <cellStyle name="Normal 19 2 2" xfId="1268" xr:uid="{00000000-0005-0000-0000-0000F4040000}"/>
    <cellStyle name="Normal 19 2 2 2" xfId="1269" xr:uid="{00000000-0005-0000-0000-0000F5040000}"/>
    <cellStyle name="Normal 19 2 3" xfId="1270" xr:uid="{00000000-0005-0000-0000-0000F6040000}"/>
    <cellStyle name="Normal 19 2 4" xfId="1271" xr:uid="{00000000-0005-0000-0000-0000F7040000}"/>
    <cellStyle name="Normal 19 3" xfId="1272" xr:uid="{00000000-0005-0000-0000-0000F8040000}"/>
    <cellStyle name="Normal 19 3 2" xfId="1273" xr:uid="{00000000-0005-0000-0000-0000F9040000}"/>
    <cellStyle name="Normal 19 3 3" xfId="1274" xr:uid="{00000000-0005-0000-0000-0000FA040000}"/>
    <cellStyle name="Normal 19 4" xfId="1275" xr:uid="{00000000-0005-0000-0000-0000FB040000}"/>
    <cellStyle name="Normal 19 5" xfId="1276" xr:uid="{00000000-0005-0000-0000-0000FC040000}"/>
    <cellStyle name="Normal 2" xfId="1277" xr:uid="{00000000-0005-0000-0000-0000FD040000}"/>
    <cellStyle name="Normal 2 10" xfId="1278" xr:uid="{00000000-0005-0000-0000-0000FE040000}"/>
    <cellStyle name="Normal 2 10 2" xfId="1279" xr:uid="{00000000-0005-0000-0000-0000FF040000}"/>
    <cellStyle name="Normal 2 10 3" xfId="1280" xr:uid="{00000000-0005-0000-0000-000000050000}"/>
    <cellStyle name="Normal 2 10 3 2" xfId="1281" xr:uid="{00000000-0005-0000-0000-000001050000}"/>
    <cellStyle name="Normal 2 10 4" xfId="1282" xr:uid="{00000000-0005-0000-0000-000002050000}"/>
    <cellStyle name="Normal 2 11" xfId="1283" xr:uid="{00000000-0005-0000-0000-000003050000}"/>
    <cellStyle name="Normal 2 11 2" xfId="1284" xr:uid="{00000000-0005-0000-0000-000004050000}"/>
    <cellStyle name="Normal 2 11 3" xfId="1285" xr:uid="{00000000-0005-0000-0000-000005050000}"/>
    <cellStyle name="Normal 2 12" xfId="1286" xr:uid="{00000000-0005-0000-0000-000006050000}"/>
    <cellStyle name="Normal 2 12 2" xfId="1287" xr:uid="{00000000-0005-0000-0000-000007050000}"/>
    <cellStyle name="Normal 2 13" xfId="1288" xr:uid="{00000000-0005-0000-0000-000008050000}"/>
    <cellStyle name="Normal 2 13 2" xfId="1289" xr:uid="{00000000-0005-0000-0000-000009050000}"/>
    <cellStyle name="Normal 2 14" xfId="1290" xr:uid="{00000000-0005-0000-0000-00000A050000}"/>
    <cellStyle name="Normal 2 14 2" xfId="1291" xr:uid="{00000000-0005-0000-0000-00000B050000}"/>
    <cellStyle name="Normal 2 15" xfId="1292" xr:uid="{00000000-0005-0000-0000-00000C050000}"/>
    <cellStyle name="Normal 2 15 2" xfId="1293" xr:uid="{00000000-0005-0000-0000-00000D050000}"/>
    <cellStyle name="Normal 2 16" xfId="1294" xr:uid="{00000000-0005-0000-0000-00000E050000}"/>
    <cellStyle name="Normal 2 16 2" xfId="1295" xr:uid="{00000000-0005-0000-0000-00000F050000}"/>
    <cellStyle name="Normal 2 17" xfId="1296" xr:uid="{00000000-0005-0000-0000-000010050000}"/>
    <cellStyle name="Normal 2 17 2" xfId="1297" xr:uid="{00000000-0005-0000-0000-000011050000}"/>
    <cellStyle name="Normal 2 18" xfId="1298" xr:uid="{00000000-0005-0000-0000-000012050000}"/>
    <cellStyle name="Normal 2 18 2" xfId="1299" xr:uid="{00000000-0005-0000-0000-000013050000}"/>
    <cellStyle name="Normal 2 19" xfId="1300" xr:uid="{00000000-0005-0000-0000-000014050000}"/>
    <cellStyle name="Normal 2 19 2" xfId="1301" xr:uid="{00000000-0005-0000-0000-000015050000}"/>
    <cellStyle name="Normal 2 2" xfId="1302" xr:uid="{00000000-0005-0000-0000-000016050000}"/>
    <cellStyle name="Normal 2 2 10" xfId="1303" xr:uid="{00000000-0005-0000-0000-000017050000}"/>
    <cellStyle name="Normal 2 2 2" xfId="1304" xr:uid="{00000000-0005-0000-0000-000018050000}"/>
    <cellStyle name="Normal 2 2 2 10" xfId="2566" xr:uid="{847C8051-7AB7-4C56-AB42-12C18D6413BB}"/>
    <cellStyle name="Normal 2 2 2 2" xfId="1305" xr:uid="{00000000-0005-0000-0000-000019050000}"/>
    <cellStyle name="Normal 2 2 2 2 2" xfId="1306" xr:uid="{00000000-0005-0000-0000-00001A050000}"/>
    <cellStyle name="Normal 2 2 2 2 2 2" xfId="1307" xr:uid="{00000000-0005-0000-0000-00001B050000}"/>
    <cellStyle name="Normal 2 2 2 2 2 2 2" xfId="1308" xr:uid="{00000000-0005-0000-0000-00001C050000}"/>
    <cellStyle name="Normal 2 2 2 2 2 2 3" xfId="1309" xr:uid="{00000000-0005-0000-0000-00001D050000}"/>
    <cellStyle name="Normal 2 2 2 2 2 3" xfId="1310" xr:uid="{00000000-0005-0000-0000-00001E050000}"/>
    <cellStyle name="Normal 2 2 2 2 2 3 2" xfId="1311" xr:uid="{00000000-0005-0000-0000-00001F050000}"/>
    <cellStyle name="Normal 2 2 2 2 2 4" xfId="1312" xr:uid="{00000000-0005-0000-0000-000020050000}"/>
    <cellStyle name="Normal 2 2 2 2 2 5" xfId="1313" xr:uid="{00000000-0005-0000-0000-000021050000}"/>
    <cellStyle name="Normal 2 2 2 2 3" xfId="1314" xr:uid="{00000000-0005-0000-0000-000022050000}"/>
    <cellStyle name="Normal 2 2 2 2 3 2" xfId="1315" xr:uid="{00000000-0005-0000-0000-000023050000}"/>
    <cellStyle name="Normal 2 2 2 2 3 3" xfId="1316" xr:uid="{00000000-0005-0000-0000-000024050000}"/>
    <cellStyle name="Normal 2 2 2 2 4" xfId="1317" xr:uid="{00000000-0005-0000-0000-000025050000}"/>
    <cellStyle name="Normal 2 2 2 2 4 2" xfId="1318" xr:uid="{00000000-0005-0000-0000-000026050000}"/>
    <cellStyle name="Normal 2 2 2 2 5" xfId="1319" xr:uid="{00000000-0005-0000-0000-000027050000}"/>
    <cellStyle name="Normal 2 2 2 3" xfId="1320" xr:uid="{00000000-0005-0000-0000-000028050000}"/>
    <cellStyle name="Normal 2 2 2 3 2" xfId="1321" xr:uid="{00000000-0005-0000-0000-000029050000}"/>
    <cellStyle name="Normal 2 2 2 3 2 2" xfId="1322" xr:uid="{00000000-0005-0000-0000-00002A050000}"/>
    <cellStyle name="Normal 2 2 2 3 2 2 2" xfId="1323" xr:uid="{00000000-0005-0000-0000-00002B050000}"/>
    <cellStyle name="Normal 2 2 2 3 2 3" xfId="1324" xr:uid="{00000000-0005-0000-0000-00002C050000}"/>
    <cellStyle name="Normal 2 2 2 3 3" xfId="1325" xr:uid="{00000000-0005-0000-0000-00002D050000}"/>
    <cellStyle name="Normal 2 2 2 3 4" xfId="1326" xr:uid="{00000000-0005-0000-0000-00002E050000}"/>
    <cellStyle name="Normal 2 2 2 4" xfId="1327" xr:uid="{00000000-0005-0000-0000-00002F050000}"/>
    <cellStyle name="Normal 2 2 2 4 2" xfId="1328" xr:uid="{00000000-0005-0000-0000-000030050000}"/>
    <cellStyle name="Normal 2 2 2 5" xfId="1329" xr:uid="{00000000-0005-0000-0000-000031050000}"/>
    <cellStyle name="Normal 2 2 2 5 2" xfId="1330" xr:uid="{00000000-0005-0000-0000-000032050000}"/>
    <cellStyle name="Normal 2 2 2 5 2 2" xfId="1331" xr:uid="{00000000-0005-0000-0000-000033050000}"/>
    <cellStyle name="Normal 2 2 2 5 2 3" xfId="1332" xr:uid="{00000000-0005-0000-0000-000034050000}"/>
    <cellStyle name="Normal 2 2 2 5 3" xfId="1333" xr:uid="{00000000-0005-0000-0000-000035050000}"/>
    <cellStyle name="Normal 2 2 2 5 4" xfId="1334" xr:uid="{00000000-0005-0000-0000-000036050000}"/>
    <cellStyle name="Normal 2 2 2 6" xfId="1335" xr:uid="{00000000-0005-0000-0000-000037050000}"/>
    <cellStyle name="Normal 2 2 2 6 2" xfId="1336" xr:uid="{00000000-0005-0000-0000-000038050000}"/>
    <cellStyle name="Normal 2 2 2 6 2 2" xfId="1337" xr:uid="{00000000-0005-0000-0000-000039050000}"/>
    <cellStyle name="Normal 2 2 2 6 3" xfId="1338" xr:uid="{00000000-0005-0000-0000-00003A050000}"/>
    <cellStyle name="Normal 2 2 2 7" xfId="1339" xr:uid="{00000000-0005-0000-0000-00003B050000}"/>
    <cellStyle name="Normal 2 2 2 7 2" xfId="1340" xr:uid="{00000000-0005-0000-0000-00003C050000}"/>
    <cellStyle name="Normal 2 2 2 7 3" xfId="1341" xr:uid="{00000000-0005-0000-0000-00003D050000}"/>
    <cellStyle name="Normal 2 2 2 8" xfId="1342" xr:uid="{00000000-0005-0000-0000-00003E050000}"/>
    <cellStyle name="Normal 2 2 2 8 2" xfId="1343" xr:uid="{00000000-0005-0000-0000-00003F050000}"/>
    <cellStyle name="Normal 2 2 2 9" xfId="1344" xr:uid="{00000000-0005-0000-0000-000040050000}"/>
    <cellStyle name="Normal 2 2 3" xfId="1345" xr:uid="{00000000-0005-0000-0000-000041050000}"/>
    <cellStyle name="Normal 2 2 3 2" xfId="1346" xr:uid="{00000000-0005-0000-0000-000042050000}"/>
    <cellStyle name="Normal 2 2 3 2 2" xfId="1347" xr:uid="{00000000-0005-0000-0000-000043050000}"/>
    <cellStyle name="Normal 2 2 3 2 3" xfId="1348" xr:uid="{00000000-0005-0000-0000-000044050000}"/>
    <cellStyle name="Normal 2 2 3 3" xfId="1349" xr:uid="{00000000-0005-0000-0000-000045050000}"/>
    <cellStyle name="Normal 2 2 3 3 2" xfId="1350" xr:uid="{00000000-0005-0000-0000-000046050000}"/>
    <cellStyle name="Normal 2 2 4" xfId="1351" xr:uid="{00000000-0005-0000-0000-000047050000}"/>
    <cellStyle name="Normal 2 2 4 2" xfId="1352" xr:uid="{00000000-0005-0000-0000-000048050000}"/>
    <cellStyle name="Normal 2 2 4 2 2" xfId="1353" xr:uid="{00000000-0005-0000-0000-000049050000}"/>
    <cellStyle name="Normal 2 2 4 2 3" xfId="1354" xr:uid="{00000000-0005-0000-0000-00004A050000}"/>
    <cellStyle name="Normal 2 2 4 3" xfId="1355" xr:uid="{00000000-0005-0000-0000-00004B050000}"/>
    <cellStyle name="Normal 2 2 4 3 2" xfId="1356" xr:uid="{00000000-0005-0000-0000-00004C050000}"/>
    <cellStyle name="Normal 2 2 4 4" xfId="1357" xr:uid="{00000000-0005-0000-0000-00004D050000}"/>
    <cellStyle name="Normal 2 2 4 4 2" xfId="1358" xr:uid="{00000000-0005-0000-0000-00004E050000}"/>
    <cellStyle name="Normal 2 2 4 4 3" xfId="1359" xr:uid="{00000000-0005-0000-0000-00004F050000}"/>
    <cellStyle name="Normal 2 2 4 5" xfId="1360" xr:uid="{00000000-0005-0000-0000-000050050000}"/>
    <cellStyle name="Normal 2 2 5" xfId="1361" xr:uid="{00000000-0005-0000-0000-000051050000}"/>
    <cellStyle name="Normal 2 2 5 2" xfId="1362" xr:uid="{00000000-0005-0000-0000-000052050000}"/>
    <cellStyle name="Normal 2 2 5 2 2" xfId="1363" xr:uid="{00000000-0005-0000-0000-000053050000}"/>
    <cellStyle name="Normal 2 2 6" xfId="1364" xr:uid="{00000000-0005-0000-0000-000054050000}"/>
    <cellStyle name="Normal 2 2 6 2" xfId="1365" xr:uid="{00000000-0005-0000-0000-000055050000}"/>
    <cellStyle name="Normal 2 2 6 3" xfId="1366" xr:uid="{00000000-0005-0000-0000-000056050000}"/>
    <cellStyle name="Normal 2 2 7" xfId="1367" xr:uid="{00000000-0005-0000-0000-000057050000}"/>
    <cellStyle name="Normal 2 2 7 2" xfId="1368" xr:uid="{00000000-0005-0000-0000-000058050000}"/>
    <cellStyle name="Normal 2 2 8" xfId="1369" xr:uid="{00000000-0005-0000-0000-000059050000}"/>
    <cellStyle name="Normal 2 2 8 2" xfId="1370" xr:uid="{00000000-0005-0000-0000-00005A050000}"/>
    <cellStyle name="Normal 2 2 8 3" xfId="1371" xr:uid="{00000000-0005-0000-0000-00005B050000}"/>
    <cellStyle name="Normal 2 2 9" xfId="1372" xr:uid="{00000000-0005-0000-0000-00005C050000}"/>
    <cellStyle name="Normal 2 2 9 2" xfId="1373" xr:uid="{00000000-0005-0000-0000-00005D050000}"/>
    <cellStyle name="Normal 2 20" xfId="1374" xr:uid="{00000000-0005-0000-0000-00005E050000}"/>
    <cellStyle name="Normal 2 20 2" xfId="1375" xr:uid="{00000000-0005-0000-0000-00005F050000}"/>
    <cellStyle name="Normal 2 21" xfId="1376" xr:uid="{00000000-0005-0000-0000-000060050000}"/>
    <cellStyle name="Normal 2 21 2" xfId="1377" xr:uid="{00000000-0005-0000-0000-000061050000}"/>
    <cellStyle name="Normal 2 22" xfId="1378" xr:uid="{00000000-0005-0000-0000-000062050000}"/>
    <cellStyle name="Normal 2 22 2" xfId="1379" xr:uid="{00000000-0005-0000-0000-000063050000}"/>
    <cellStyle name="Normal 2 23" xfId="1380" xr:uid="{00000000-0005-0000-0000-000064050000}"/>
    <cellStyle name="Normal 2 23 2" xfId="1381" xr:uid="{00000000-0005-0000-0000-000065050000}"/>
    <cellStyle name="Normal 2 24" xfId="1382" xr:uid="{00000000-0005-0000-0000-000066050000}"/>
    <cellStyle name="Normal 2 24 2" xfId="1383" xr:uid="{00000000-0005-0000-0000-000067050000}"/>
    <cellStyle name="Normal 2 25" xfId="1384" xr:uid="{00000000-0005-0000-0000-000068050000}"/>
    <cellStyle name="Normal 2 25 2" xfId="1385" xr:uid="{00000000-0005-0000-0000-000069050000}"/>
    <cellStyle name="Normal 2 26" xfId="1386" xr:uid="{00000000-0005-0000-0000-00006A050000}"/>
    <cellStyle name="Normal 2 26 2" xfId="1387" xr:uid="{00000000-0005-0000-0000-00006B050000}"/>
    <cellStyle name="Normal 2 27" xfId="1388" xr:uid="{00000000-0005-0000-0000-00006C050000}"/>
    <cellStyle name="Normal 2 27 2" xfId="1389" xr:uid="{00000000-0005-0000-0000-00006D050000}"/>
    <cellStyle name="Normal 2 28" xfId="1390" xr:uid="{00000000-0005-0000-0000-00006E050000}"/>
    <cellStyle name="Normal 2 28 2" xfId="1391" xr:uid="{00000000-0005-0000-0000-00006F050000}"/>
    <cellStyle name="Normal 2 29" xfId="1392" xr:uid="{00000000-0005-0000-0000-000070050000}"/>
    <cellStyle name="Normal 2 29 2" xfId="1393" xr:uid="{00000000-0005-0000-0000-000071050000}"/>
    <cellStyle name="Normal 2 3" xfId="1394" xr:uid="{00000000-0005-0000-0000-000072050000}"/>
    <cellStyle name="Normal 2 3 2" xfId="1395" xr:uid="{00000000-0005-0000-0000-000073050000}"/>
    <cellStyle name="Normal 2 3 2 2" xfId="1396" xr:uid="{00000000-0005-0000-0000-000074050000}"/>
    <cellStyle name="Normal 2 3 2 2 2" xfId="1397" xr:uid="{00000000-0005-0000-0000-000075050000}"/>
    <cellStyle name="Normal 2 3 2 3" xfId="1398" xr:uid="{00000000-0005-0000-0000-000076050000}"/>
    <cellStyle name="Normal 2 3 2 3 2" xfId="1399" xr:uid="{00000000-0005-0000-0000-000077050000}"/>
    <cellStyle name="Normal 2 3 2 3 2 2" xfId="1400" xr:uid="{00000000-0005-0000-0000-000078050000}"/>
    <cellStyle name="Normal 2 3 2 3 3" xfId="1401" xr:uid="{00000000-0005-0000-0000-000079050000}"/>
    <cellStyle name="Normal 2 3 2 3 4" xfId="1402" xr:uid="{00000000-0005-0000-0000-00007A050000}"/>
    <cellStyle name="Normal 2 3 2 4" xfId="1403" xr:uid="{00000000-0005-0000-0000-00007B050000}"/>
    <cellStyle name="Normal 2 3 2 4 2" xfId="1404" xr:uid="{00000000-0005-0000-0000-00007C050000}"/>
    <cellStyle name="Normal 2 3 2 5" xfId="1405" xr:uid="{00000000-0005-0000-0000-00007D050000}"/>
    <cellStyle name="Normal 2 3 2 5 2" xfId="1406" xr:uid="{00000000-0005-0000-0000-00007E050000}"/>
    <cellStyle name="Normal 2 3 3" xfId="1407" xr:uid="{00000000-0005-0000-0000-00007F050000}"/>
    <cellStyle name="Normal 2 3 3 2" xfId="1408" xr:uid="{00000000-0005-0000-0000-000080050000}"/>
    <cellStyle name="Normal 2 3 3 2 2" xfId="1409" xr:uid="{00000000-0005-0000-0000-000081050000}"/>
    <cellStyle name="Normal 2 3 3 2 2 2" xfId="1410" xr:uid="{00000000-0005-0000-0000-000082050000}"/>
    <cellStyle name="Normal 2 3 3 2 2 3" xfId="1411" xr:uid="{00000000-0005-0000-0000-000083050000}"/>
    <cellStyle name="Normal 2 3 3 2 3" xfId="1412" xr:uid="{00000000-0005-0000-0000-000084050000}"/>
    <cellStyle name="Normal 2 3 3 2 3 2" xfId="1413" xr:uid="{00000000-0005-0000-0000-000085050000}"/>
    <cellStyle name="Normal 2 3 3 2 3 3" xfId="1414" xr:uid="{00000000-0005-0000-0000-000086050000}"/>
    <cellStyle name="Normal 2 3 3 2 4" xfId="1415" xr:uid="{00000000-0005-0000-0000-000087050000}"/>
    <cellStyle name="Normal 2 3 3 2 4 2" xfId="1416" xr:uid="{00000000-0005-0000-0000-000088050000}"/>
    <cellStyle name="Normal 2 3 3 2 5" xfId="1417" xr:uid="{00000000-0005-0000-0000-000089050000}"/>
    <cellStyle name="Normal 2 3 3 3" xfId="1418" xr:uid="{00000000-0005-0000-0000-00008A050000}"/>
    <cellStyle name="Normal 2 3 3 3 2" xfId="1419" xr:uid="{00000000-0005-0000-0000-00008B050000}"/>
    <cellStyle name="Normal 2 3 3 3 3" xfId="1420" xr:uid="{00000000-0005-0000-0000-00008C050000}"/>
    <cellStyle name="Normal 2 3 3 4" xfId="1421" xr:uid="{00000000-0005-0000-0000-00008D050000}"/>
    <cellStyle name="Normal 2 3 3 4 2" xfId="1422" xr:uid="{00000000-0005-0000-0000-00008E050000}"/>
    <cellStyle name="Normal 2 3 4" xfId="1423" xr:uid="{00000000-0005-0000-0000-00008F050000}"/>
    <cellStyle name="Normal 2 3 4 2" xfId="1424" xr:uid="{00000000-0005-0000-0000-000090050000}"/>
    <cellStyle name="Normal 2 3 4 3" xfId="1425" xr:uid="{00000000-0005-0000-0000-000091050000}"/>
    <cellStyle name="Normal 2 3 4 3 2" xfId="1426" xr:uid="{00000000-0005-0000-0000-000092050000}"/>
    <cellStyle name="Normal 2 3 4 4" xfId="1427" xr:uid="{00000000-0005-0000-0000-000093050000}"/>
    <cellStyle name="Normal 2 3 4 5" xfId="1428" xr:uid="{00000000-0005-0000-0000-000094050000}"/>
    <cellStyle name="Normal 2 3 5" xfId="1429" xr:uid="{00000000-0005-0000-0000-000095050000}"/>
    <cellStyle name="Normal 2 3 5 2" xfId="1430" xr:uid="{00000000-0005-0000-0000-000096050000}"/>
    <cellStyle name="Normal 2 3 5 2 2" xfId="1431" xr:uid="{00000000-0005-0000-0000-000097050000}"/>
    <cellStyle name="Normal 2 3 5 3" xfId="1432" xr:uid="{00000000-0005-0000-0000-000098050000}"/>
    <cellStyle name="Normal 2 3 6" xfId="1433" xr:uid="{00000000-0005-0000-0000-000099050000}"/>
    <cellStyle name="Normal 2 3 7" xfId="1434" xr:uid="{00000000-0005-0000-0000-00009A050000}"/>
    <cellStyle name="Normal 2 3 8" xfId="1435" xr:uid="{00000000-0005-0000-0000-00009B050000}"/>
    <cellStyle name="Normal 2 3 9" xfId="1436" xr:uid="{00000000-0005-0000-0000-00009C050000}"/>
    <cellStyle name="Normal 2 30" xfId="1437" xr:uid="{00000000-0005-0000-0000-00009D050000}"/>
    <cellStyle name="Normal 2 30 2" xfId="1438" xr:uid="{00000000-0005-0000-0000-00009E050000}"/>
    <cellStyle name="Normal 2 31" xfId="1439" xr:uid="{00000000-0005-0000-0000-00009F050000}"/>
    <cellStyle name="Normal 2 31 2" xfId="1440" xr:uid="{00000000-0005-0000-0000-0000A0050000}"/>
    <cellStyle name="Normal 2 32" xfId="1441" xr:uid="{00000000-0005-0000-0000-0000A1050000}"/>
    <cellStyle name="Normal 2 4" xfId="1442" xr:uid="{00000000-0005-0000-0000-0000A2050000}"/>
    <cellStyle name="Normal 2 4 2" xfId="1443" xr:uid="{00000000-0005-0000-0000-0000A3050000}"/>
    <cellStyle name="Normal 2 4 2 2" xfId="1444" xr:uid="{00000000-0005-0000-0000-0000A4050000}"/>
    <cellStyle name="Normal 2 4 2 2 2" xfId="1445" xr:uid="{00000000-0005-0000-0000-0000A5050000}"/>
    <cellStyle name="Normal 2 4 2 3" xfId="1446" xr:uid="{00000000-0005-0000-0000-0000A6050000}"/>
    <cellStyle name="Normal 2 4 2 3 2" xfId="1447" xr:uid="{00000000-0005-0000-0000-0000A7050000}"/>
    <cellStyle name="Normal 2 4 2 3 3" xfId="1448" xr:uid="{00000000-0005-0000-0000-0000A8050000}"/>
    <cellStyle name="Normal 2 4 2 4" xfId="1449" xr:uid="{00000000-0005-0000-0000-0000A9050000}"/>
    <cellStyle name="Normal 2 4 3" xfId="1450" xr:uid="{00000000-0005-0000-0000-0000AA050000}"/>
    <cellStyle name="Normal 2 4 3 2" xfId="1451" xr:uid="{00000000-0005-0000-0000-0000AB050000}"/>
    <cellStyle name="Normal 2 4 3 2 2" xfId="1452" xr:uid="{00000000-0005-0000-0000-0000AC050000}"/>
    <cellStyle name="Normal 2 4 3 3" xfId="1453" xr:uid="{00000000-0005-0000-0000-0000AD050000}"/>
    <cellStyle name="Normal 2 4 3 4" xfId="1454" xr:uid="{00000000-0005-0000-0000-0000AE050000}"/>
    <cellStyle name="Normal 2 4 4" xfId="1455" xr:uid="{00000000-0005-0000-0000-0000AF050000}"/>
    <cellStyle name="Normal 2 4 4 2" xfId="1456" xr:uid="{00000000-0005-0000-0000-0000B0050000}"/>
    <cellStyle name="Normal 2 4 4 2 2" xfId="1457" xr:uid="{00000000-0005-0000-0000-0000B1050000}"/>
    <cellStyle name="Normal 2 4 4 3" xfId="1458" xr:uid="{00000000-0005-0000-0000-0000B2050000}"/>
    <cellStyle name="Normal 2 4 5" xfId="1459" xr:uid="{00000000-0005-0000-0000-0000B3050000}"/>
    <cellStyle name="Normal 2 4 6" xfId="1460" xr:uid="{00000000-0005-0000-0000-0000B4050000}"/>
    <cellStyle name="Normal 2 4 7" xfId="1461" xr:uid="{00000000-0005-0000-0000-0000B5050000}"/>
    <cellStyle name="Normal 2 5" xfId="1462" xr:uid="{00000000-0005-0000-0000-0000B6050000}"/>
    <cellStyle name="Normal 2 5 2" xfId="1463" xr:uid="{00000000-0005-0000-0000-0000B7050000}"/>
    <cellStyle name="Normal 2 5 2 2" xfId="1464" xr:uid="{00000000-0005-0000-0000-0000B8050000}"/>
    <cellStyle name="Normal 2 5 2 2 2" xfId="1465" xr:uid="{00000000-0005-0000-0000-0000B9050000}"/>
    <cellStyle name="Normal 2 5 2 2 3" xfId="1466" xr:uid="{00000000-0005-0000-0000-0000BA050000}"/>
    <cellStyle name="Normal 2 5 2 2 4" xfId="1467" xr:uid="{00000000-0005-0000-0000-0000BB050000}"/>
    <cellStyle name="Normal 2 5 2 3" xfId="1468" xr:uid="{00000000-0005-0000-0000-0000BC050000}"/>
    <cellStyle name="Normal 2 5 2 4" xfId="1469" xr:uid="{00000000-0005-0000-0000-0000BD050000}"/>
    <cellStyle name="Normal 2 5 2 5" xfId="1470" xr:uid="{00000000-0005-0000-0000-0000BE050000}"/>
    <cellStyle name="Normal 2 5 2 6" xfId="1471" xr:uid="{00000000-0005-0000-0000-0000BF050000}"/>
    <cellStyle name="Normal 2 5 2 7" xfId="1472" xr:uid="{00000000-0005-0000-0000-0000C0050000}"/>
    <cellStyle name="Normal 2 5 3" xfId="1473" xr:uid="{00000000-0005-0000-0000-0000C1050000}"/>
    <cellStyle name="Normal 2 5 3 2" xfId="1474" xr:uid="{00000000-0005-0000-0000-0000C2050000}"/>
    <cellStyle name="Normal 2 5 3 3" xfId="1475" xr:uid="{00000000-0005-0000-0000-0000C3050000}"/>
    <cellStyle name="Normal 2 5 3 4" xfId="1476" xr:uid="{00000000-0005-0000-0000-0000C4050000}"/>
    <cellStyle name="Normal 2 5 4" xfId="1477" xr:uid="{00000000-0005-0000-0000-0000C5050000}"/>
    <cellStyle name="Normal 2 5 5" xfId="1478" xr:uid="{00000000-0005-0000-0000-0000C6050000}"/>
    <cellStyle name="Normal 2 5 6" xfId="1479" xr:uid="{00000000-0005-0000-0000-0000C7050000}"/>
    <cellStyle name="Normal 2 5 7" xfId="1480" xr:uid="{00000000-0005-0000-0000-0000C8050000}"/>
    <cellStyle name="Normal 2 5 8" xfId="1481" xr:uid="{00000000-0005-0000-0000-0000C9050000}"/>
    <cellStyle name="Normal 2 6" xfId="1482" xr:uid="{00000000-0005-0000-0000-0000CA050000}"/>
    <cellStyle name="Normal 2 6 2" xfId="1483" xr:uid="{00000000-0005-0000-0000-0000CB050000}"/>
    <cellStyle name="Normal 2 6 2 2" xfId="1484" xr:uid="{00000000-0005-0000-0000-0000CC050000}"/>
    <cellStyle name="Normal 2 6 2 3" xfId="1485" xr:uid="{00000000-0005-0000-0000-0000CD050000}"/>
    <cellStyle name="Normal 2 6 3" xfId="1486" xr:uid="{00000000-0005-0000-0000-0000CE050000}"/>
    <cellStyle name="Normal 2 6 4" xfId="1487" xr:uid="{00000000-0005-0000-0000-0000CF050000}"/>
    <cellStyle name="Normal 2 6 5" xfId="1488" xr:uid="{00000000-0005-0000-0000-0000D0050000}"/>
    <cellStyle name="Normal 2 7" xfId="1489" xr:uid="{00000000-0005-0000-0000-0000D1050000}"/>
    <cellStyle name="Normal 2 7 2" xfId="1490" xr:uid="{00000000-0005-0000-0000-0000D2050000}"/>
    <cellStyle name="Normal 2 7 2 2" xfId="1491" xr:uid="{00000000-0005-0000-0000-0000D3050000}"/>
    <cellStyle name="Normal 2 7 2 2 2" xfId="1492" xr:uid="{00000000-0005-0000-0000-0000D4050000}"/>
    <cellStyle name="Normal 2 7 2 2 3" xfId="1493" xr:uid="{00000000-0005-0000-0000-0000D5050000}"/>
    <cellStyle name="Normal 2 7 2 3" xfId="1494" xr:uid="{00000000-0005-0000-0000-0000D6050000}"/>
    <cellStyle name="Normal 2 7 2 4" xfId="1495" xr:uid="{00000000-0005-0000-0000-0000D7050000}"/>
    <cellStyle name="Normal 2 7 3" xfId="1496" xr:uid="{00000000-0005-0000-0000-0000D8050000}"/>
    <cellStyle name="Normal 2 7 3 2" xfId="1497" xr:uid="{00000000-0005-0000-0000-0000D9050000}"/>
    <cellStyle name="Normal 2 7 3 3" xfId="1498" xr:uid="{00000000-0005-0000-0000-0000DA050000}"/>
    <cellStyle name="Normal 2 7 4" xfId="1499" xr:uid="{00000000-0005-0000-0000-0000DB050000}"/>
    <cellStyle name="Normal 2 7 4 2" xfId="1500" xr:uid="{00000000-0005-0000-0000-0000DC050000}"/>
    <cellStyle name="Normal 2 7 4 3" xfId="1501" xr:uid="{00000000-0005-0000-0000-0000DD050000}"/>
    <cellStyle name="Normal 2 7 5" xfId="1502" xr:uid="{00000000-0005-0000-0000-0000DE050000}"/>
    <cellStyle name="Normal 2 8" xfId="1503" xr:uid="{00000000-0005-0000-0000-0000DF050000}"/>
    <cellStyle name="Normal 2 8 2" xfId="1504" xr:uid="{00000000-0005-0000-0000-0000E0050000}"/>
    <cellStyle name="Normal 2 8 2 2" xfId="1505" xr:uid="{00000000-0005-0000-0000-0000E1050000}"/>
    <cellStyle name="Normal 2 8 2 2 2" xfId="1506" xr:uid="{00000000-0005-0000-0000-0000E2050000}"/>
    <cellStyle name="Normal 2 8 2 3" xfId="1507" xr:uid="{00000000-0005-0000-0000-0000E3050000}"/>
    <cellStyle name="Normal 2 8 2 4" xfId="1508" xr:uid="{00000000-0005-0000-0000-0000E4050000}"/>
    <cellStyle name="Normal 2 8 3" xfId="1509" xr:uid="{00000000-0005-0000-0000-0000E5050000}"/>
    <cellStyle name="Normal 2 8 3 2" xfId="1510" xr:uid="{00000000-0005-0000-0000-0000E6050000}"/>
    <cellStyle name="Normal 2 8 3 3" xfId="1511" xr:uid="{00000000-0005-0000-0000-0000E7050000}"/>
    <cellStyle name="Normal 2 8 4" xfId="1512" xr:uid="{00000000-0005-0000-0000-0000E8050000}"/>
    <cellStyle name="Normal 2 8 4 2" xfId="1513" xr:uid="{00000000-0005-0000-0000-0000E9050000}"/>
    <cellStyle name="Normal 2 8 4 3" xfId="1514" xr:uid="{00000000-0005-0000-0000-0000EA050000}"/>
    <cellStyle name="Normal 2 8 5" xfId="1515" xr:uid="{00000000-0005-0000-0000-0000EB050000}"/>
    <cellStyle name="Normal 2 8 6" xfId="1516" xr:uid="{00000000-0005-0000-0000-0000EC050000}"/>
    <cellStyle name="Normal 2 9" xfId="1517" xr:uid="{00000000-0005-0000-0000-0000ED050000}"/>
    <cellStyle name="Normal 2 9 2" xfId="1518" xr:uid="{00000000-0005-0000-0000-0000EE050000}"/>
    <cellStyle name="Normal 2 9 2 2" xfId="1519" xr:uid="{00000000-0005-0000-0000-0000EF050000}"/>
    <cellStyle name="Normal 2 9 3" xfId="1520" xr:uid="{00000000-0005-0000-0000-0000F0050000}"/>
    <cellStyle name="Normal 2 9 4" xfId="1521" xr:uid="{00000000-0005-0000-0000-0000F1050000}"/>
    <cellStyle name="Normal 20" xfId="1522" xr:uid="{00000000-0005-0000-0000-0000F2050000}"/>
    <cellStyle name="Normal 20 2" xfId="1523" xr:uid="{00000000-0005-0000-0000-0000F3050000}"/>
    <cellStyle name="Normal 20 2 2" xfId="1524" xr:uid="{00000000-0005-0000-0000-0000F4050000}"/>
    <cellStyle name="Normal 20 3" xfId="1525" xr:uid="{00000000-0005-0000-0000-0000F5050000}"/>
    <cellStyle name="Normal 21" xfId="1526" xr:uid="{00000000-0005-0000-0000-0000F6050000}"/>
    <cellStyle name="Normal 21 2" xfId="1527" xr:uid="{00000000-0005-0000-0000-0000F7050000}"/>
    <cellStyle name="Normal 21 3" xfId="1528" xr:uid="{00000000-0005-0000-0000-0000F8050000}"/>
    <cellStyle name="Normal 21 4" xfId="1529" xr:uid="{00000000-0005-0000-0000-0000F9050000}"/>
    <cellStyle name="Normal 22" xfId="1530" xr:uid="{00000000-0005-0000-0000-0000FA050000}"/>
    <cellStyle name="Normal 22 2" xfId="1531" xr:uid="{00000000-0005-0000-0000-0000FB050000}"/>
    <cellStyle name="Normal 22 2 2" xfId="1532" xr:uid="{00000000-0005-0000-0000-0000FC050000}"/>
    <cellStyle name="Normal 22 2 2 2" xfId="1533" xr:uid="{00000000-0005-0000-0000-0000FD050000}"/>
    <cellStyle name="Normal 22 3" xfId="1534" xr:uid="{00000000-0005-0000-0000-0000FE050000}"/>
    <cellStyle name="Normal 23" xfId="1535" xr:uid="{00000000-0005-0000-0000-0000FF050000}"/>
    <cellStyle name="Normal 23 2" xfId="1536" xr:uid="{00000000-0005-0000-0000-000000060000}"/>
    <cellStyle name="Normal 24" xfId="1537" xr:uid="{00000000-0005-0000-0000-000001060000}"/>
    <cellStyle name="Normal 24 2" xfId="1538" xr:uid="{00000000-0005-0000-0000-000002060000}"/>
    <cellStyle name="Normal 25" xfId="1539" xr:uid="{00000000-0005-0000-0000-000003060000}"/>
    <cellStyle name="Normal 25 2" xfId="1540" xr:uid="{00000000-0005-0000-0000-000004060000}"/>
    <cellStyle name="Normal 25 3" xfId="1541" xr:uid="{00000000-0005-0000-0000-000005060000}"/>
    <cellStyle name="Normal 26" xfId="1542" xr:uid="{00000000-0005-0000-0000-000006060000}"/>
    <cellStyle name="Normal 26 2" xfId="1543" xr:uid="{00000000-0005-0000-0000-000007060000}"/>
    <cellStyle name="Normal 26 3" xfId="1544" xr:uid="{00000000-0005-0000-0000-000008060000}"/>
    <cellStyle name="Normal 27" xfId="1545" xr:uid="{00000000-0005-0000-0000-000009060000}"/>
    <cellStyle name="Normal 27 2" xfId="1546" xr:uid="{00000000-0005-0000-0000-00000A060000}"/>
    <cellStyle name="Normal 27 3" xfId="1547" xr:uid="{00000000-0005-0000-0000-00000B060000}"/>
    <cellStyle name="Normal 27 3 2" xfId="1548" xr:uid="{00000000-0005-0000-0000-00000C060000}"/>
    <cellStyle name="Normal 27 3 3" xfId="1549" xr:uid="{00000000-0005-0000-0000-00000D060000}"/>
    <cellStyle name="Normal 27 4" xfId="1550" xr:uid="{00000000-0005-0000-0000-00000E060000}"/>
    <cellStyle name="Normal 27 4 2" xfId="1551" xr:uid="{00000000-0005-0000-0000-00000F060000}"/>
    <cellStyle name="Normal 27 5" xfId="1552" xr:uid="{00000000-0005-0000-0000-000010060000}"/>
    <cellStyle name="Normal 28" xfId="1553" xr:uid="{00000000-0005-0000-0000-000011060000}"/>
    <cellStyle name="Normal 28 2" xfId="1554" xr:uid="{00000000-0005-0000-0000-000012060000}"/>
    <cellStyle name="Normal 28 2 2" xfId="1555" xr:uid="{00000000-0005-0000-0000-000013060000}"/>
    <cellStyle name="Normal 28 3" xfId="1556" xr:uid="{00000000-0005-0000-0000-000014060000}"/>
    <cellStyle name="Normal 28 4" xfId="1557" xr:uid="{00000000-0005-0000-0000-000015060000}"/>
    <cellStyle name="Normal 29" xfId="1558" xr:uid="{00000000-0005-0000-0000-000016060000}"/>
    <cellStyle name="Normal 3" xfId="1559" xr:uid="{00000000-0005-0000-0000-000017060000}"/>
    <cellStyle name="Normal 3 10" xfId="1560" xr:uid="{00000000-0005-0000-0000-000018060000}"/>
    <cellStyle name="Normal 3 10 2" xfId="1561" xr:uid="{00000000-0005-0000-0000-000019060000}"/>
    <cellStyle name="Normal 3 10 3" xfId="1562" xr:uid="{00000000-0005-0000-0000-00001A060000}"/>
    <cellStyle name="Normal 3 11" xfId="1563" xr:uid="{00000000-0005-0000-0000-00001B060000}"/>
    <cellStyle name="Normal 3 11 2" xfId="1564" xr:uid="{00000000-0005-0000-0000-00001C060000}"/>
    <cellStyle name="Normal 3 11 3" xfId="1565" xr:uid="{00000000-0005-0000-0000-00001D060000}"/>
    <cellStyle name="Normal 3 12" xfId="1566" xr:uid="{00000000-0005-0000-0000-00001E060000}"/>
    <cellStyle name="Normal 3 12 2" xfId="1567" xr:uid="{00000000-0005-0000-0000-00001F060000}"/>
    <cellStyle name="Normal 3 13" xfId="1568" xr:uid="{00000000-0005-0000-0000-000020060000}"/>
    <cellStyle name="Normal 3 13 2" xfId="1569" xr:uid="{00000000-0005-0000-0000-000021060000}"/>
    <cellStyle name="Normal 3 14" xfId="1570" xr:uid="{00000000-0005-0000-0000-000022060000}"/>
    <cellStyle name="Normal 3 14 2" xfId="1571" xr:uid="{00000000-0005-0000-0000-000023060000}"/>
    <cellStyle name="Normal 3 15" xfId="1572" xr:uid="{00000000-0005-0000-0000-000024060000}"/>
    <cellStyle name="Normal 3 15 2" xfId="1573" xr:uid="{00000000-0005-0000-0000-000025060000}"/>
    <cellStyle name="Normal 3 16" xfId="1574" xr:uid="{00000000-0005-0000-0000-000026060000}"/>
    <cellStyle name="Normal 3 16 2" xfId="1575" xr:uid="{00000000-0005-0000-0000-000027060000}"/>
    <cellStyle name="Normal 3 17" xfId="1576" xr:uid="{00000000-0005-0000-0000-000028060000}"/>
    <cellStyle name="Normal 3 17 2" xfId="1577" xr:uid="{00000000-0005-0000-0000-000029060000}"/>
    <cellStyle name="Normal 3 18" xfId="1578" xr:uid="{00000000-0005-0000-0000-00002A060000}"/>
    <cellStyle name="Normal 3 18 2" xfId="1579" xr:uid="{00000000-0005-0000-0000-00002B060000}"/>
    <cellStyle name="Normal 3 19" xfId="1580" xr:uid="{00000000-0005-0000-0000-00002C060000}"/>
    <cellStyle name="Normal 3 19 2" xfId="1581" xr:uid="{00000000-0005-0000-0000-00002D060000}"/>
    <cellStyle name="Normal 3 2" xfId="1582" xr:uid="{00000000-0005-0000-0000-00002E060000}"/>
    <cellStyle name="Normal 3 2 2" xfId="1583" xr:uid="{00000000-0005-0000-0000-00002F060000}"/>
    <cellStyle name="Normal 3 2 2 2" xfId="1584" xr:uid="{00000000-0005-0000-0000-000030060000}"/>
    <cellStyle name="Normal 3 2 2 2 2" xfId="1585" xr:uid="{00000000-0005-0000-0000-000031060000}"/>
    <cellStyle name="Normal 3 2 2 2 2 2" xfId="1586" xr:uid="{00000000-0005-0000-0000-000032060000}"/>
    <cellStyle name="Normal 3 2 2 2 2 3" xfId="1587" xr:uid="{00000000-0005-0000-0000-000033060000}"/>
    <cellStyle name="Normal 3 2 2 2 2 4" xfId="1588" xr:uid="{00000000-0005-0000-0000-000034060000}"/>
    <cellStyle name="Normal 3 2 2 2 3" xfId="1589" xr:uid="{00000000-0005-0000-0000-000035060000}"/>
    <cellStyle name="Normal 3 2 2 2 3 2" xfId="1590" xr:uid="{00000000-0005-0000-0000-000036060000}"/>
    <cellStyle name="Normal 3 2 2 2 4" xfId="1591" xr:uid="{00000000-0005-0000-0000-000037060000}"/>
    <cellStyle name="Normal 3 2 2 2 5" xfId="1592" xr:uid="{00000000-0005-0000-0000-000038060000}"/>
    <cellStyle name="Normal 3 2 2 2 6" xfId="1593" xr:uid="{00000000-0005-0000-0000-000039060000}"/>
    <cellStyle name="Normal 3 2 2 2 7" xfId="1594" xr:uid="{00000000-0005-0000-0000-00003A060000}"/>
    <cellStyle name="Normal 3 2 2 3" xfId="1595" xr:uid="{00000000-0005-0000-0000-00003B060000}"/>
    <cellStyle name="Normal 3 2 2 3 2" xfId="1596" xr:uid="{00000000-0005-0000-0000-00003C060000}"/>
    <cellStyle name="Normal 3 2 2 3 2 2" xfId="1597" xr:uid="{00000000-0005-0000-0000-00003D060000}"/>
    <cellStyle name="Normal 3 2 2 3 2 3" xfId="1598" xr:uid="{00000000-0005-0000-0000-00003E060000}"/>
    <cellStyle name="Normal 3 2 2 3 3" xfId="1599" xr:uid="{00000000-0005-0000-0000-00003F060000}"/>
    <cellStyle name="Normal 3 2 2 3 3 2" xfId="1600" xr:uid="{00000000-0005-0000-0000-000040060000}"/>
    <cellStyle name="Normal 3 2 2 3 4" xfId="1601" xr:uid="{00000000-0005-0000-0000-000041060000}"/>
    <cellStyle name="Normal 3 2 2 3 5" xfId="1602" xr:uid="{00000000-0005-0000-0000-000042060000}"/>
    <cellStyle name="Normal 3 2 2 4" xfId="1603" xr:uid="{00000000-0005-0000-0000-000043060000}"/>
    <cellStyle name="Normal 3 2 2 4 2" xfId="1604" xr:uid="{00000000-0005-0000-0000-000044060000}"/>
    <cellStyle name="Normal 3 2 2 4 3" xfId="1605" xr:uid="{00000000-0005-0000-0000-000045060000}"/>
    <cellStyle name="Normal 3 2 2 5" xfId="1606" xr:uid="{00000000-0005-0000-0000-000046060000}"/>
    <cellStyle name="Normal 3 2 2 6" xfId="1607" xr:uid="{00000000-0005-0000-0000-000047060000}"/>
    <cellStyle name="Normal 3 2 2 7" xfId="1608" xr:uid="{00000000-0005-0000-0000-000048060000}"/>
    <cellStyle name="Normal 3 2 3" xfId="1609" xr:uid="{00000000-0005-0000-0000-000049060000}"/>
    <cellStyle name="Normal 3 2 3 2" xfId="1610" xr:uid="{00000000-0005-0000-0000-00004A060000}"/>
    <cellStyle name="Normal 3 2 3 2 2" xfId="1611" xr:uid="{00000000-0005-0000-0000-00004B060000}"/>
    <cellStyle name="Normal 3 2 3 2 2 2" xfId="1612" xr:uid="{00000000-0005-0000-0000-00004C060000}"/>
    <cellStyle name="Normal 3 2 3 2 3" xfId="1613" xr:uid="{00000000-0005-0000-0000-00004D060000}"/>
    <cellStyle name="Normal 3 2 3 2 4" xfId="1614" xr:uid="{00000000-0005-0000-0000-00004E060000}"/>
    <cellStyle name="Normal 3 2 3 3" xfId="1615" xr:uid="{00000000-0005-0000-0000-00004F060000}"/>
    <cellStyle name="Normal 3 2 3 3 2" xfId="1616" xr:uid="{00000000-0005-0000-0000-000050060000}"/>
    <cellStyle name="Normal 3 2 3 3 3" xfId="1617" xr:uid="{00000000-0005-0000-0000-000051060000}"/>
    <cellStyle name="Normal 3 2 3 4" xfId="1618" xr:uid="{00000000-0005-0000-0000-000052060000}"/>
    <cellStyle name="Normal 3 2 3 4 2" xfId="1619" xr:uid="{00000000-0005-0000-0000-000053060000}"/>
    <cellStyle name="Normal 3 2 3 4 3" xfId="1620" xr:uid="{00000000-0005-0000-0000-000054060000}"/>
    <cellStyle name="Normal 3 2 3 5" xfId="1621" xr:uid="{00000000-0005-0000-0000-000055060000}"/>
    <cellStyle name="Normal 3 2 3 6" xfId="1622" xr:uid="{00000000-0005-0000-0000-000056060000}"/>
    <cellStyle name="Normal 3 2 4" xfId="1623" xr:uid="{00000000-0005-0000-0000-000057060000}"/>
    <cellStyle name="Normal 3 2 4 2" xfId="1624" xr:uid="{00000000-0005-0000-0000-000058060000}"/>
    <cellStyle name="Normal 3 2 4 2 2" xfId="1625" xr:uid="{00000000-0005-0000-0000-000059060000}"/>
    <cellStyle name="Normal 3 2 4 2 2 2" xfId="1626" xr:uid="{00000000-0005-0000-0000-00005A060000}"/>
    <cellStyle name="Normal 3 2 4 2 3" xfId="1627" xr:uid="{00000000-0005-0000-0000-00005B060000}"/>
    <cellStyle name="Normal 3 2 4 3" xfId="1628" xr:uid="{00000000-0005-0000-0000-00005C060000}"/>
    <cellStyle name="Normal 3 2 4 4" xfId="1629" xr:uid="{00000000-0005-0000-0000-00005D060000}"/>
    <cellStyle name="Normal 3 2 4 5" xfId="1630" xr:uid="{00000000-0005-0000-0000-00005E060000}"/>
    <cellStyle name="Normal 3 2 5" xfId="1631" xr:uid="{00000000-0005-0000-0000-00005F060000}"/>
    <cellStyle name="Normal 3 2 5 2" xfId="1632" xr:uid="{00000000-0005-0000-0000-000060060000}"/>
    <cellStyle name="Normal 3 2 5 2 2" xfId="1633" xr:uid="{00000000-0005-0000-0000-000061060000}"/>
    <cellStyle name="Normal 3 2 5 2 3" xfId="1634" xr:uid="{00000000-0005-0000-0000-000062060000}"/>
    <cellStyle name="Normal 3 2 5 2 4" xfId="1635" xr:uid="{00000000-0005-0000-0000-000063060000}"/>
    <cellStyle name="Normal 3 2 5 2 5" xfId="1636" xr:uid="{00000000-0005-0000-0000-000064060000}"/>
    <cellStyle name="Normal 3 2 5 3" xfId="1637" xr:uid="{00000000-0005-0000-0000-000065060000}"/>
    <cellStyle name="Normal 3 2 5 3 2" xfId="1638" xr:uid="{00000000-0005-0000-0000-000066060000}"/>
    <cellStyle name="Normal 3 2 5 3 3" xfId="1639" xr:uid="{00000000-0005-0000-0000-000067060000}"/>
    <cellStyle name="Normal 3 2 5 4" xfId="1640" xr:uid="{00000000-0005-0000-0000-000068060000}"/>
    <cellStyle name="Normal 3 2 5 4 2" xfId="1641" xr:uid="{00000000-0005-0000-0000-000069060000}"/>
    <cellStyle name="Normal 3 2 5 4 3" xfId="1642" xr:uid="{00000000-0005-0000-0000-00006A060000}"/>
    <cellStyle name="Normal 3 2 5 5" xfId="1643" xr:uid="{00000000-0005-0000-0000-00006B060000}"/>
    <cellStyle name="Normal 3 2 5 6" xfId="1644" xr:uid="{00000000-0005-0000-0000-00006C060000}"/>
    <cellStyle name="Normal 3 2 5 7" xfId="1645" xr:uid="{00000000-0005-0000-0000-00006D060000}"/>
    <cellStyle name="Normal 3 2 6" xfId="1646" xr:uid="{00000000-0005-0000-0000-00006E060000}"/>
    <cellStyle name="Normal 3 2 6 2" xfId="1647" xr:uid="{00000000-0005-0000-0000-00006F060000}"/>
    <cellStyle name="Normal 3 2 6 2 2" xfId="1648" xr:uid="{00000000-0005-0000-0000-000070060000}"/>
    <cellStyle name="Normal 3 2 6 3" xfId="1649" xr:uid="{00000000-0005-0000-0000-000071060000}"/>
    <cellStyle name="Normal 3 2 7" xfId="1650" xr:uid="{00000000-0005-0000-0000-000072060000}"/>
    <cellStyle name="Normal 3 2 7 2" xfId="1651" xr:uid="{00000000-0005-0000-0000-000073060000}"/>
    <cellStyle name="Normal 3 20" xfId="1652" xr:uid="{00000000-0005-0000-0000-000074060000}"/>
    <cellStyle name="Normal 3 20 2" xfId="1653" xr:uid="{00000000-0005-0000-0000-000075060000}"/>
    <cellStyle name="Normal 3 21" xfId="1654" xr:uid="{00000000-0005-0000-0000-000076060000}"/>
    <cellStyle name="Normal 3 21 2" xfId="1655" xr:uid="{00000000-0005-0000-0000-000077060000}"/>
    <cellStyle name="Normal 3 22" xfId="1656" xr:uid="{00000000-0005-0000-0000-000078060000}"/>
    <cellStyle name="Normal 3 22 2" xfId="1657" xr:uid="{00000000-0005-0000-0000-000079060000}"/>
    <cellStyle name="Normal 3 23" xfId="1658" xr:uid="{00000000-0005-0000-0000-00007A060000}"/>
    <cellStyle name="Normal 3 23 2" xfId="1659" xr:uid="{00000000-0005-0000-0000-00007B060000}"/>
    <cellStyle name="Normal 3 24" xfId="1660" xr:uid="{00000000-0005-0000-0000-00007C060000}"/>
    <cellStyle name="Normal 3 24 2" xfId="1661" xr:uid="{00000000-0005-0000-0000-00007D060000}"/>
    <cellStyle name="Normal 3 25" xfId="1662" xr:uid="{00000000-0005-0000-0000-00007E060000}"/>
    <cellStyle name="Normal 3 25 2" xfId="1663" xr:uid="{00000000-0005-0000-0000-00007F060000}"/>
    <cellStyle name="Normal 3 26" xfId="1664" xr:uid="{00000000-0005-0000-0000-000080060000}"/>
    <cellStyle name="Normal 3 26 2" xfId="1665" xr:uid="{00000000-0005-0000-0000-000081060000}"/>
    <cellStyle name="Normal 3 27" xfId="1666" xr:uid="{00000000-0005-0000-0000-000082060000}"/>
    <cellStyle name="Normal 3 27 2" xfId="1667" xr:uid="{00000000-0005-0000-0000-000083060000}"/>
    <cellStyle name="Normal 3 28" xfId="1668" xr:uid="{00000000-0005-0000-0000-000084060000}"/>
    <cellStyle name="Normal 3 28 2" xfId="1669" xr:uid="{00000000-0005-0000-0000-000085060000}"/>
    <cellStyle name="Normal 3 29" xfId="1670" xr:uid="{00000000-0005-0000-0000-000086060000}"/>
    <cellStyle name="Normal 3 29 2" xfId="1671" xr:uid="{00000000-0005-0000-0000-000087060000}"/>
    <cellStyle name="Normal 3 3" xfId="1672" xr:uid="{00000000-0005-0000-0000-000088060000}"/>
    <cellStyle name="Normal 3 3 2" xfId="1673" xr:uid="{00000000-0005-0000-0000-000089060000}"/>
    <cellStyle name="Normal 3 3 2 2" xfId="1674" xr:uid="{00000000-0005-0000-0000-00008A060000}"/>
    <cellStyle name="Normal 3 3 2 2 2" xfId="1675" xr:uid="{00000000-0005-0000-0000-00008B060000}"/>
    <cellStyle name="Normal 3 3 2 2 2 2" xfId="1676" xr:uid="{00000000-0005-0000-0000-00008C060000}"/>
    <cellStyle name="Normal 3 3 2 2 2 3" xfId="1677" xr:uid="{00000000-0005-0000-0000-00008D060000}"/>
    <cellStyle name="Normal 3 3 2 2 3" xfId="1678" xr:uid="{00000000-0005-0000-0000-00008E060000}"/>
    <cellStyle name="Normal 3 3 2 2 3 2" xfId="1679" xr:uid="{00000000-0005-0000-0000-00008F060000}"/>
    <cellStyle name="Normal 3 3 2 2 4" xfId="1680" xr:uid="{00000000-0005-0000-0000-000090060000}"/>
    <cellStyle name="Normal 3 3 2 2 5" xfId="1681" xr:uid="{00000000-0005-0000-0000-000091060000}"/>
    <cellStyle name="Normal 3 3 2 3" xfId="1682" xr:uid="{00000000-0005-0000-0000-000092060000}"/>
    <cellStyle name="Normal 3 3 2 3 2" xfId="1683" xr:uid="{00000000-0005-0000-0000-000093060000}"/>
    <cellStyle name="Normal 3 3 2 3 3" xfId="1684" xr:uid="{00000000-0005-0000-0000-000094060000}"/>
    <cellStyle name="Normal 3 3 2 3 4" xfId="1685" xr:uid="{00000000-0005-0000-0000-000095060000}"/>
    <cellStyle name="Normal 3 3 2 4" xfId="1686" xr:uid="{00000000-0005-0000-0000-000096060000}"/>
    <cellStyle name="Normal 3 3 2 5" xfId="1687" xr:uid="{00000000-0005-0000-0000-000097060000}"/>
    <cellStyle name="Normal 3 3 2 6" xfId="1688" xr:uid="{00000000-0005-0000-0000-000098060000}"/>
    <cellStyle name="Normal 3 3 2 7" xfId="1689" xr:uid="{00000000-0005-0000-0000-000099060000}"/>
    <cellStyle name="Normal 3 3 3" xfId="1690" xr:uid="{00000000-0005-0000-0000-00009A060000}"/>
    <cellStyle name="Normal 3 3 3 2" xfId="1691" xr:uid="{00000000-0005-0000-0000-00009B060000}"/>
    <cellStyle name="Normal 3 3 3 2 2" xfId="1692" xr:uid="{00000000-0005-0000-0000-00009C060000}"/>
    <cellStyle name="Normal 3 3 3 2 2 2" xfId="1693" xr:uid="{00000000-0005-0000-0000-00009D060000}"/>
    <cellStyle name="Normal 3 3 3 2 3" xfId="1694" xr:uid="{00000000-0005-0000-0000-00009E060000}"/>
    <cellStyle name="Normal 3 3 3 2 3 2" xfId="1695" xr:uid="{00000000-0005-0000-0000-00009F060000}"/>
    <cellStyle name="Normal 3 3 3 2 4" xfId="1696" xr:uid="{00000000-0005-0000-0000-0000A0060000}"/>
    <cellStyle name="Normal 3 3 3 2 5" xfId="1697" xr:uid="{00000000-0005-0000-0000-0000A1060000}"/>
    <cellStyle name="Normal 3 3 3 2 6" xfId="1698" xr:uid="{00000000-0005-0000-0000-0000A2060000}"/>
    <cellStyle name="Normal 3 3 3 3" xfId="1699" xr:uid="{00000000-0005-0000-0000-0000A3060000}"/>
    <cellStyle name="Normal 3 3 3 3 2" xfId="1700" xr:uid="{00000000-0005-0000-0000-0000A4060000}"/>
    <cellStyle name="Normal 3 3 3 3 2 2" xfId="1701" xr:uid="{00000000-0005-0000-0000-0000A5060000}"/>
    <cellStyle name="Normal 3 3 3 4" xfId="1702" xr:uid="{00000000-0005-0000-0000-0000A6060000}"/>
    <cellStyle name="Normal 3 3 3 5" xfId="1703" xr:uid="{00000000-0005-0000-0000-0000A7060000}"/>
    <cellStyle name="Normal 3 3 4" xfId="1704" xr:uid="{00000000-0005-0000-0000-0000A8060000}"/>
    <cellStyle name="Normal 3 3 4 2" xfId="1705" xr:uid="{00000000-0005-0000-0000-0000A9060000}"/>
    <cellStyle name="Normal 3 3 4 2 2" xfId="1706" xr:uid="{00000000-0005-0000-0000-0000AA060000}"/>
    <cellStyle name="Normal 3 3 4 2 3" xfId="1707" xr:uid="{00000000-0005-0000-0000-0000AB060000}"/>
    <cellStyle name="Normal 3 3 4 2 4" xfId="1708" xr:uid="{00000000-0005-0000-0000-0000AC060000}"/>
    <cellStyle name="Normal 3 3 4 3" xfId="1709" xr:uid="{00000000-0005-0000-0000-0000AD060000}"/>
    <cellStyle name="Normal 3 3 4 3 2" xfId="1710" xr:uid="{00000000-0005-0000-0000-0000AE060000}"/>
    <cellStyle name="Normal 3 3 4 4" xfId="1711" xr:uid="{00000000-0005-0000-0000-0000AF060000}"/>
    <cellStyle name="Normal 3 3 5" xfId="1712" xr:uid="{00000000-0005-0000-0000-0000B0060000}"/>
    <cellStyle name="Normal 3 3 6" xfId="1713" xr:uid="{00000000-0005-0000-0000-0000B1060000}"/>
    <cellStyle name="Normal 3 3 7" xfId="1714" xr:uid="{00000000-0005-0000-0000-0000B2060000}"/>
    <cellStyle name="Normal 3 3 8" xfId="1715" xr:uid="{00000000-0005-0000-0000-0000B3060000}"/>
    <cellStyle name="Normal 3 3 9" xfId="1716" xr:uid="{00000000-0005-0000-0000-0000B4060000}"/>
    <cellStyle name="Normal 3 30" xfId="1717" xr:uid="{00000000-0005-0000-0000-0000B5060000}"/>
    <cellStyle name="Normal 3 30 2" xfId="1718" xr:uid="{00000000-0005-0000-0000-0000B6060000}"/>
    <cellStyle name="Normal 3 31" xfId="1719" xr:uid="{00000000-0005-0000-0000-0000B7060000}"/>
    <cellStyle name="Normal 3 31 2" xfId="1720" xr:uid="{00000000-0005-0000-0000-0000B8060000}"/>
    <cellStyle name="Normal 3 32" xfId="1721" xr:uid="{00000000-0005-0000-0000-0000B9060000}"/>
    <cellStyle name="Normal 3 33" xfId="1722" xr:uid="{00000000-0005-0000-0000-0000BA060000}"/>
    <cellStyle name="Normal 3 33 2" xfId="1723" xr:uid="{00000000-0005-0000-0000-0000BB060000}"/>
    <cellStyle name="Normal 3 34" xfId="1724" xr:uid="{00000000-0005-0000-0000-0000BC060000}"/>
    <cellStyle name="Normal 3 35" xfId="1725" xr:uid="{00000000-0005-0000-0000-0000BD060000}"/>
    <cellStyle name="Normal 3 4" xfId="1726" xr:uid="{00000000-0005-0000-0000-0000BE060000}"/>
    <cellStyle name="Normal 3 4 2" xfId="1727" xr:uid="{00000000-0005-0000-0000-0000BF060000}"/>
    <cellStyle name="Normal 3 4 2 2" xfId="1728" xr:uid="{00000000-0005-0000-0000-0000C0060000}"/>
    <cellStyle name="Normal 3 4 2 2 2" xfId="1729" xr:uid="{00000000-0005-0000-0000-0000C1060000}"/>
    <cellStyle name="Normal 3 4 2 2 3" xfId="1730" xr:uid="{00000000-0005-0000-0000-0000C2060000}"/>
    <cellStyle name="Normal 3 4 2 2 3 2" xfId="1731" xr:uid="{00000000-0005-0000-0000-0000C3060000}"/>
    <cellStyle name="Normal 3 4 2 3" xfId="1732" xr:uid="{00000000-0005-0000-0000-0000C4060000}"/>
    <cellStyle name="Normal 3 4 2 4" xfId="1733" xr:uid="{00000000-0005-0000-0000-0000C5060000}"/>
    <cellStyle name="Normal 3 4 2 5" xfId="1734" xr:uid="{00000000-0005-0000-0000-0000C6060000}"/>
    <cellStyle name="Normal 3 4 2 6" xfId="1735" xr:uid="{00000000-0005-0000-0000-0000C7060000}"/>
    <cellStyle name="Normal 3 4 3" xfId="1736" xr:uid="{00000000-0005-0000-0000-0000C8060000}"/>
    <cellStyle name="Normal 3 4 3 2" xfId="1737" xr:uid="{00000000-0005-0000-0000-0000C9060000}"/>
    <cellStyle name="Normal 3 4 3 2 2" xfId="1738" xr:uid="{00000000-0005-0000-0000-0000CA060000}"/>
    <cellStyle name="Normal 3 4 3 2 2 2" xfId="1739" xr:uid="{00000000-0005-0000-0000-0000CB060000}"/>
    <cellStyle name="Normal 3 4 3 2 3" xfId="1740" xr:uid="{00000000-0005-0000-0000-0000CC060000}"/>
    <cellStyle name="Normal 3 4 3 3" xfId="1741" xr:uid="{00000000-0005-0000-0000-0000CD060000}"/>
    <cellStyle name="Normal 3 4 3 3 2" xfId="1742" xr:uid="{00000000-0005-0000-0000-0000CE060000}"/>
    <cellStyle name="Normal 3 4 3 4" xfId="1743" xr:uid="{00000000-0005-0000-0000-0000CF060000}"/>
    <cellStyle name="Normal 3 4 3 5" xfId="1744" xr:uid="{00000000-0005-0000-0000-0000D0060000}"/>
    <cellStyle name="Normal 3 4 4" xfId="1745" xr:uid="{00000000-0005-0000-0000-0000D1060000}"/>
    <cellStyle name="Normal 3 4 4 2" xfId="1746" xr:uid="{00000000-0005-0000-0000-0000D2060000}"/>
    <cellStyle name="Normal 3 4 4 2 2" xfId="1747" xr:uid="{00000000-0005-0000-0000-0000D3060000}"/>
    <cellStyle name="Normal 3 4 4 3" xfId="1748" xr:uid="{00000000-0005-0000-0000-0000D4060000}"/>
    <cellStyle name="Normal 3 4 4 4" xfId="1749" xr:uid="{00000000-0005-0000-0000-0000D5060000}"/>
    <cellStyle name="Normal 3 4 5" xfId="1750" xr:uid="{00000000-0005-0000-0000-0000D6060000}"/>
    <cellStyle name="Normal 3 4 6" xfId="1751" xr:uid="{00000000-0005-0000-0000-0000D7060000}"/>
    <cellStyle name="Normal 3 5" xfId="1752" xr:uid="{00000000-0005-0000-0000-0000D8060000}"/>
    <cellStyle name="Normal 3 5 2" xfId="1753" xr:uid="{00000000-0005-0000-0000-0000D9060000}"/>
    <cellStyle name="Normal 3 5 2 2" xfId="1754" xr:uid="{00000000-0005-0000-0000-0000DA060000}"/>
    <cellStyle name="Normal 3 5 2 2 2" xfId="1755" xr:uid="{00000000-0005-0000-0000-0000DB060000}"/>
    <cellStyle name="Normal 3 5 2 3" xfId="1756" xr:uid="{00000000-0005-0000-0000-0000DC060000}"/>
    <cellStyle name="Normal 3 5 2 4" xfId="1757" xr:uid="{00000000-0005-0000-0000-0000DD060000}"/>
    <cellStyle name="Normal 3 5 3" xfId="1758" xr:uid="{00000000-0005-0000-0000-0000DE060000}"/>
    <cellStyle name="Normal 3 5 3 2" xfId="1759" xr:uid="{00000000-0005-0000-0000-0000DF060000}"/>
    <cellStyle name="Normal 3 5 3 3" xfId="1760" xr:uid="{00000000-0005-0000-0000-0000E0060000}"/>
    <cellStyle name="Normal 3 5 4" xfId="1761" xr:uid="{00000000-0005-0000-0000-0000E1060000}"/>
    <cellStyle name="Normal 3 5 4 2" xfId="1762" xr:uid="{00000000-0005-0000-0000-0000E2060000}"/>
    <cellStyle name="Normal 3 5 4 3" xfId="1763" xr:uid="{00000000-0005-0000-0000-0000E3060000}"/>
    <cellStyle name="Normal 3 5 5" xfId="1764" xr:uid="{00000000-0005-0000-0000-0000E4060000}"/>
    <cellStyle name="Normal 3 5 6" xfId="1765" xr:uid="{00000000-0005-0000-0000-0000E5060000}"/>
    <cellStyle name="Normal 3 6" xfId="1766" xr:uid="{00000000-0005-0000-0000-0000E6060000}"/>
    <cellStyle name="Normal 3 6 2" xfId="1767" xr:uid="{00000000-0005-0000-0000-0000E7060000}"/>
    <cellStyle name="Normal 3 6 2 2" xfId="1768" xr:uid="{00000000-0005-0000-0000-0000E8060000}"/>
    <cellStyle name="Normal 3 6 2 2 2" xfId="1769" xr:uid="{00000000-0005-0000-0000-0000E9060000}"/>
    <cellStyle name="Normal 3 6 2 3" xfId="1770" xr:uid="{00000000-0005-0000-0000-0000EA060000}"/>
    <cellStyle name="Normal 3 6 2 4" xfId="1771" xr:uid="{00000000-0005-0000-0000-0000EB060000}"/>
    <cellStyle name="Normal 3 6 2 5" xfId="1772" xr:uid="{00000000-0005-0000-0000-0000EC060000}"/>
    <cellStyle name="Normal 3 6 3" xfId="1773" xr:uid="{00000000-0005-0000-0000-0000ED060000}"/>
    <cellStyle name="Normal 3 6 3 2" xfId="1774" xr:uid="{00000000-0005-0000-0000-0000EE060000}"/>
    <cellStyle name="Normal 3 6 3 3" xfId="1775" xr:uid="{00000000-0005-0000-0000-0000EF060000}"/>
    <cellStyle name="Normal 3 6 4" xfId="1776" xr:uid="{00000000-0005-0000-0000-0000F0060000}"/>
    <cellStyle name="Normal 3 6 4 2" xfId="1777" xr:uid="{00000000-0005-0000-0000-0000F1060000}"/>
    <cellStyle name="Normal 3 6 4 3" xfId="1778" xr:uid="{00000000-0005-0000-0000-0000F2060000}"/>
    <cellStyle name="Normal 3 6 5" xfId="1779" xr:uid="{00000000-0005-0000-0000-0000F3060000}"/>
    <cellStyle name="Normal 3 6 6" xfId="1780" xr:uid="{00000000-0005-0000-0000-0000F4060000}"/>
    <cellStyle name="Normal 3 6 7" xfId="1781" xr:uid="{00000000-0005-0000-0000-0000F5060000}"/>
    <cellStyle name="Normal 3 7" xfId="1782" xr:uid="{00000000-0005-0000-0000-0000F6060000}"/>
    <cellStyle name="Normal 3 7 2" xfId="1783" xr:uid="{00000000-0005-0000-0000-0000F7060000}"/>
    <cellStyle name="Normal 3 7 2 2" xfId="1784" xr:uid="{00000000-0005-0000-0000-0000F8060000}"/>
    <cellStyle name="Normal 3 7 2 2 2" xfId="1785" xr:uid="{00000000-0005-0000-0000-0000F9060000}"/>
    <cellStyle name="Normal 3 7 2 2 2 2" xfId="1786" xr:uid="{00000000-0005-0000-0000-0000FA060000}"/>
    <cellStyle name="Normal 3 7 2 2 3" xfId="1787" xr:uid="{00000000-0005-0000-0000-0000FB060000}"/>
    <cellStyle name="Normal 3 7 2 3" xfId="1788" xr:uid="{00000000-0005-0000-0000-0000FC060000}"/>
    <cellStyle name="Normal 3 7 2 3 2" xfId="1789" xr:uid="{00000000-0005-0000-0000-0000FD060000}"/>
    <cellStyle name="Normal 3 7 2 4" xfId="1790" xr:uid="{00000000-0005-0000-0000-0000FE060000}"/>
    <cellStyle name="Normal 3 7 2 5" xfId="1791" xr:uid="{00000000-0005-0000-0000-0000FF060000}"/>
    <cellStyle name="Normal 3 7 3" xfId="1792" xr:uid="{00000000-0005-0000-0000-000000070000}"/>
    <cellStyle name="Normal 3 7 3 2" xfId="1793" xr:uid="{00000000-0005-0000-0000-000001070000}"/>
    <cellStyle name="Normal 3 7 3 2 2" xfId="1794" xr:uid="{00000000-0005-0000-0000-000002070000}"/>
    <cellStyle name="Normal 3 7 3 3" xfId="1795" xr:uid="{00000000-0005-0000-0000-000003070000}"/>
    <cellStyle name="Normal 3 7 3 4" xfId="1796" xr:uid="{00000000-0005-0000-0000-000004070000}"/>
    <cellStyle name="Normal 3 7 4" xfId="1797" xr:uid="{00000000-0005-0000-0000-000005070000}"/>
    <cellStyle name="Normal 3 7 4 2" xfId="1798" xr:uid="{00000000-0005-0000-0000-000006070000}"/>
    <cellStyle name="Normal 3 7 4 2 2" xfId="1799" xr:uid="{00000000-0005-0000-0000-000007070000}"/>
    <cellStyle name="Normal 3 7 4 2 3" xfId="1800" xr:uid="{00000000-0005-0000-0000-000008070000}"/>
    <cellStyle name="Normal 3 7 4 3" xfId="1801" xr:uid="{00000000-0005-0000-0000-000009070000}"/>
    <cellStyle name="Normal 3 7 5" xfId="1802" xr:uid="{00000000-0005-0000-0000-00000A070000}"/>
    <cellStyle name="Normal 3 7 5 2" xfId="1803" xr:uid="{00000000-0005-0000-0000-00000B070000}"/>
    <cellStyle name="Normal 3 7 6" xfId="1804" xr:uid="{00000000-0005-0000-0000-00000C070000}"/>
    <cellStyle name="Normal 3 7 6 2" xfId="1805" xr:uid="{00000000-0005-0000-0000-00000D070000}"/>
    <cellStyle name="Normal 3 7 7" xfId="1806" xr:uid="{00000000-0005-0000-0000-00000E070000}"/>
    <cellStyle name="Normal 3 7 8" xfId="1807" xr:uid="{00000000-0005-0000-0000-00000F070000}"/>
    <cellStyle name="Normal 3 7 9" xfId="1808" xr:uid="{00000000-0005-0000-0000-000010070000}"/>
    <cellStyle name="Normal 3 8" xfId="1809" xr:uid="{00000000-0005-0000-0000-000011070000}"/>
    <cellStyle name="Normal 3 8 2" xfId="1810" xr:uid="{00000000-0005-0000-0000-000012070000}"/>
    <cellStyle name="Normal 3 8 2 2" xfId="1811" xr:uid="{00000000-0005-0000-0000-000013070000}"/>
    <cellStyle name="Normal 3 8 2 3" xfId="1812" xr:uid="{00000000-0005-0000-0000-000014070000}"/>
    <cellStyle name="Normal 3 8 3" xfId="1813" xr:uid="{00000000-0005-0000-0000-000015070000}"/>
    <cellStyle name="Normal 3 8 4" xfId="1814" xr:uid="{00000000-0005-0000-0000-000016070000}"/>
    <cellStyle name="Normal 3 8 5" xfId="1815" xr:uid="{00000000-0005-0000-0000-000017070000}"/>
    <cellStyle name="Normal 3 9" xfId="1816" xr:uid="{00000000-0005-0000-0000-000018070000}"/>
    <cellStyle name="Normal 3 9 2" xfId="1817" xr:uid="{00000000-0005-0000-0000-000019070000}"/>
    <cellStyle name="Normal 3 9 3" xfId="1818" xr:uid="{00000000-0005-0000-0000-00001A070000}"/>
    <cellStyle name="Normal 3 9 4" xfId="1819" xr:uid="{00000000-0005-0000-0000-00001B070000}"/>
    <cellStyle name="Normal 3_Cover" xfId="1820" xr:uid="{00000000-0005-0000-0000-00001C070000}"/>
    <cellStyle name="Normal 30" xfId="1821" xr:uid="{00000000-0005-0000-0000-00001D070000}"/>
    <cellStyle name="Normal 31" xfId="1822" xr:uid="{00000000-0005-0000-0000-00001E070000}"/>
    <cellStyle name="Normal 32" xfId="1823" xr:uid="{00000000-0005-0000-0000-00001F070000}"/>
    <cellStyle name="Normal 33" xfId="1824" xr:uid="{00000000-0005-0000-0000-000020070000}"/>
    <cellStyle name="Normal 34" xfId="1825" xr:uid="{00000000-0005-0000-0000-000021070000}"/>
    <cellStyle name="Normal 35" xfId="1826" xr:uid="{00000000-0005-0000-0000-000022070000}"/>
    <cellStyle name="Normal 36" xfId="1827" xr:uid="{00000000-0005-0000-0000-000023070000}"/>
    <cellStyle name="Normal 37" xfId="1828" xr:uid="{00000000-0005-0000-0000-000024070000}"/>
    <cellStyle name="Normal 38" xfId="1829" xr:uid="{00000000-0005-0000-0000-000025070000}"/>
    <cellStyle name="Normal 39" xfId="1830" xr:uid="{00000000-0005-0000-0000-000026070000}"/>
    <cellStyle name="Normal 39 2" xfId="1831" xr:uid="{00000000-0005-0000-0000-000027070000}"/>
    <cellStyle name="Normal 39 3" xfId="1832" xr:uid="{00000000-0005-0000-0000-000028070000}"/>
    <cellStyle name="Normal 4" xfId="1833" xr:uid="{00000000-0005-0000-0000-000029070000}"/>
    <cellStyle name="Normal 4 10" xfId="1834" xr:uid="{00000000-0005-0000-0000-00002A070000}"/>
    <cellStyle name="Normal 4 10 2" xfId="1835" xr:uid="{00000000-0005-0000-0000-00002B070000}"/>
    <cellStyle name="Normal 4 10 2 2" xfId="1836" xr:uid="{00000000-0005-0000-0000-00002C070000}"/>
    <cellStyle name="Normal 4 10 2 2 2" xfId="1837" xr:uid="{00000000-0005-0000-0000-00002D070000}"/>
    <cellStyle name="Normal 4 10 2 3" xfId="1838" xr:uid="{00000000-0005-0000-0000-00002E070000}"/>
    <cellStyle name="Normal 4 10 3" xfId="1839" xr:uid="{00000000-0005-0000-0000-00002F070000}"/>
    <cellStyle name="Normal 4 10 3 2" xfId="1840" xr:uid="{00000000-0005-0000-0000-000030070000}"/>
    <cellStyle name="Normal 4 10 4" xfId="1841" xr:uid="{00000000-0005-0000-0000-000031070000}"/>
    <cellStyle name="Normal 4 11" xfId="1842" xr:uid="{00000000-0005-0000-0000-000032070000}"/>
    <cellStyle name="Normal 4 11 2" xfId="1843" xr:uid="{00000000-0005-0000-0000-000033070000}"/>
    <cellStyle name="Normal 4 11 2 2" xfId="1844" xr:uid="{00000000-0005-0000-0000-000034070000}"/>
    <cellStyle name="Normal 4 11 3" xfId="1845" xr:uid="{00000000-0005-0000-0000-000035070000}"/>
    <cellStyle name="Normal 4 12" xfId="1846" xr:uid="{00000000-0005-0000-0000-000036070000}"/>
    <cellStyle name="Normal 4 13" xfId="1847" xr:uid="{00000000-0005-0000-0000-000037070000}"/>
    <cellStyle name="Normal 4 13 2" xfId="1848" xr:uid="{00000000-0005-0000-0000-000038070000}"/>
    <cellStyle name="Normal 4 14" xfId="1849" xr:uid="{00000000-0005-0000-0000-000039070000}"/>
    <cellStyle name="Normal 4 15" xfId="1850" xr:uid="{00000000-0005-0000-0000-00003A070000}"/>
    <cellStyle name="Normal 4 16" xfId="1851" xr:uid="{00000000-0005-0000-0000-00003B070000}"/>
    <cellStyle name="Normal 4 17" xfId="1852" xr:uid="{00000000-0005-0000-0000-00003C070000}"/>
    <cellStyle name="Normal 4 17 2" xfId="1853" xr:uid="{00000000-0005-0000-0000-00003D070000}"/>
    <cellStyle name="Normal 4 18" xfId="1854" xr:uid="{00000000-0005-0000-0000-00003E070000}"/>
    <cellStyle name="Normal 4 19" xfId="1855" xr:uid="{00000000-0005-0000-0000-00003F070000}"/>
    <cellStyle name="Normal 4 2" xfId="1856" xr:uid="{00000000-0005-0000-0000-000040070000}"/>
    <cellStyle name="Normal 4 2 2" xfId="1857" xr:uid="{00000000-0005-0000-0000-000041070000}"/>
    <cellStyle name="Normal 4 2 2 2" xfId="1858" xr:uid="{00000000-0005-0000-0000-000042070000}"/>
    <cellStyle name="Normal 4 2 2 2 2" xfId="1859" xr:uid="{00000000-0005-0000-0000-000043070000}"/>
    <cellStyle name="Normal 4 2 2 2 2 2" xfId="1860" xr:uid="{00000000-0005-0000-0000-000044070000}"/>
    <cellStyle name="Normal 4 2 2 2 2 3" xfId="1861" xr:uid="{00000000-0005-0000-0000-000045070000}"/>
    <cellStyle name="Normal 4 2 2 2 3" xfId="1862" xr:uid="{00000000-0005-0000-0000-000046070000}"/>
    <cellStyle name="Normal 4 2 2 2 4" xfId="1863" xr:uid="{00000000-0005-0000-0000-000047070000}"/>
    <cellStyle name="Normal 4 2 2 2 5" xfId="1864" xr:uid="{00000000-0005-0000-0000-000048070000}"/>
    <cellStyle name="Normal 4 2 2 2 6" xfId="1865" xr:uid="{00000000-0005-0000-0000-000049070000}"/>
    <cellStyle name="Normal 4 2 2 3" xfId="1866" xr:uid="{00000000-0005-0000-0000-00004A070000}"/>
    <cellStyle name="Normal 4 2 2 3 2" xfId="1867" xr:uid="{00000000-0005-0000-0000-00004B070000}"/>
    <cellStyle name="Normal 4 2 2 3 3" xfId="1868" xr:uid="{00000000-0005-0000-0000-00004C070000}"/>
    <cellStyle name="Normal 4 2 2 3 4" xfId="1869" xr:uid="{00000000-0005-0000-0000-00004D070000}"/>
    <cellStyle name="Normal 4 2 2 4" xfId="1870" xr:uid="{00000000-0005-0000-0000-00004E070000}"/>
    <cellStyle name="Normal 4 2 2 5" xfId="1871" xr:uid="{00000000-0005-0000-0000-00004F070000}"/>
    <cellStyle name="Normal 4 2 2 6" xfId="1872" xr:uid="{00000000-0005-0000-0000-000050070000}"/>
    <cellStyle name="Normal 4 2 2 7" xfId="1873" xr:uid="{00000000-0005-0000-0000-000051070000}"/>
    <cellStyle name="Normal 4 2 2 8" xfId="1874" xr:uid="{00000000-0005-0000-0000-000052070000}"/>
    <cellStyle name="Normal 4 2 2 9" xfId="1875" xr:uid="{00000000-0005-0000-0000-000053070000}"/>
    <cellStyle name="Normal 4 2 3" xfId="1876" xr:uid="{00000000-0005-0000-0000-000054070000}"/>
    <cellStyle name="Normal 4 2 3 2" xfId="1877" xr:uid="{00000000-0005-0000-0000-000055070000}"/>
    <cellStyle name="Normal 4 2 3 2 2" xfId="1878" xr:uid="{00000000-0005-0000-0000-000056070000}"/>
    <cellStyle name="Normal 4 2 3 2 2 2" xfId="1879" xr:uid="{00000000-0005-0000-0000-000057070000}"/>
    <cellStyle name="Normal 4 2 3 2 3" xfId="1880" xr:uid="{00000000-0005-0000-0000-000058070000}"/>
    <cellStyle name="Normal 4 2 3 3" xfId="1881" xr:uid="{00000000-0005-0000-0000-000059070000}"/>
    <cellStyle name="Normal 4 2 3 3 2" xfId="1882" xr:uid="{00000000-0005-0000-0000-00005A070000}"/>
    <cellStyle name="Normal 4 2 3 4" xfId="1883" xr:uid="{00000000-0005-0000-0000-00005B070000}"/>
    <cellStyle name="Normal 4 2 3 5" xfId="1884" xr:uid="{00000000-0005-0000-0000-00005C070000}"/>
    <cellStyle name="Normal 4 2 3 6" xfId="1885" xr:uid="{00000000-0005-0000-0000-00005D070000}"/>
    <cellStyle name="Normal 4 2 4" xfId="1886" xr:uid="{00000000-0005-0000-0000-00005E070000}"/>
    <cellStyle name="Normal 4 2 4 2" xfId="1887" xr:uid="{00000000-0005-0000-0000-00005F070000}"/>
    <cellStyle name="Normal 4 2 5" xfId="1888" xr:uid="{00000000-0005-0000-0000-000060070000}"/>
    <cellStyle name="Normal 4 2 5 2" xfId="1889" xr:uid="{00000000-0005-0000-0000-000061070000}"/>
    <cellStyle name="Normal 4 2 6" xfId="1890" xr:uid="{00000000-0005-0000-0000-000062070000}"/>
    <cellStyle name="Normal 4 3" xfId="1891" xr:uid="{00000000-0005-0000-0000-000063070000}"/>
    <cellStyle name="Normal 4 3 2" xfId="1892" xr:uid="{00000000-0005-0000-0000-000064070000}"/>
    <cellStyle name="Normal 4 3 2 2" xfId="1893" xr:uid="{00000000-0005-0000-0000-000065070000}"/>
    <cellStyle name="Normal 4 3 2 2 2" xfId="1894" xr:uid="{00000000-0005-0000-0000-000066070000}"/>
    <cellStyle name="Normal 4 3 2 2 3" xfId="1895" xr:uid="{00000000-0005-0000-0000-000067070000}"/>
    <cellStyle name="Normal 4 3 2 3" xfId="1896" xr:uid="{00000000-0005-0000-0000-000068070000}"/>
    <cellStyle name="Normal 4 3 2 3 2" xfId="1897" xr:uid="{00000000-0005-0000-0000-000069070000}"/>
    <cellStyle name="Normal 4 3 2 4" xfId="1898" xr:uid="{00000000-0005-0000-0000-00006A070000}"/>
    <cellStyle name="Normal 4 3 2 5" xfId="1899" xr:uid="{00000000-0005-0000-0000-00006B070000}"/>
    <cellStyle name="Normal 4 3 3" xfId="1900" xr:uid="{00000000-0005-0000-0000-00006C070000}"/>
    <cellStyle name="Normal 4 3 3 2" xfId="1901" xr:uid="{00000000-0005-0000-0000-00006D070000}"/>
    <cellStyle name="Normal 4 3 3 2 2" xfId="1902" xr:uid="{00000000-0005-0000-0000-00006E070000}"/>
    <cellStyle name="Normal 4 3 3 2 3" xfId="1903" xr:uid="{00000000-0005-0000-0000-00006F070000}"/>
    <cellStyle name="Normal 4 3 3 3" xfId="1904" xr:uid="{00000000-0005-0000-0000-000070070000}"/>
    <cellStyle name="Normal 4 3 3 4" xfId="1905" xr:uid="{00000000-0005-0000-0000-000071070000}"/>
    <cellStyle name="Normal 4 3 3 5" xfId="1906" xr:uid="{00000000-0005-0000-0000-000072070000}"/>
    <cellStyle name="Normal 4 3 4" xfId="1907" xr:uid="{00000000-0005-0000-0000-000073070000}"/>
    <cellStyle name="Normal 4 3 4 2" xfId="1908" xr:uid="{00000000-0005-0000-0000-000074070000}"/>
    <cellStyle name="Normal 4 3 5" xfId="1909" xr:uid="{00000000-0005-0000-0000-000075070000}"/>
    <cellStyle name="Normal 4 3 6" xfId="1910" xr:uid="{00000000-0005-0000-0000-000076070000}"/>
    <cellStyle name="Normal 4 4" xfId="1911" xr:uid="{00000000-0005-0000-0000-000077070000}"/>
    <cellStyle name="Normal 4 4 2" xfId="1912" xr:uid="{00000000-0005-0000-0000-000078070000}"/>
    <cellStyle name="Normal 4 4 2 2" xfId="1913" xr:uid="{00000000-0005-0000-0000-000079070000}"/>
    <cellStyle name="Normal 4 4 2 2 2" xfId="1914" xr:uid="{00000000-0005-0000-0000-00007A070000}"/>
    <cellStyle name="Normal 4 4 2 2 2 2" xfId="1915" xr:uid="{00000000-0005-0000-0000-00007B070000}"/>
    <cellStyle name="Normal 4 4 2 2 3" xfId="1916" xr:uid="{00000000-0005-0000-0000-00007C070000}"/>
    <cellStyle name="Normal 4 4 2 3" xfId="1917" xr:uid="{00000000-0005-0000-0000-00007D070000}"/>
    <cellStyle name="Normal 4 4 2 3 2" xfId="1918" xr:uid="{00000000-0005-0000-0000-00007E070000}"/>
    <cellStyle name="Normal 4 4 2 4" xfId="1919" xr:uid="{00000000-0005-0000-0000-00007F070000}"/>
    <cellStyle name="Normal 4 4 2 5" xfId="1920" xr:uid="{00000000-0005-0000-0000-000080070000}"/>
    <cellStyle name="Normal 4 4 2 6" xfId="1921" xr:uid="{00000000-0005-0000-0000-000081070000}"/>
    <cellStyle name="Normal 4 4 3" xfId="1922" xr:uid="{00000000-0005-0000-0000-000082070000}"/>
    <cellStyle name="Normal 4 4 3 2" xfId="1923" xr:uid="{00000000-0005-0000-0000-000083070000}"/>
    <cellStyle name="Normal 4 4 3 3" xfId="1924" xr:uid="{00000000-0005-0000-0000-000084070000}"/>
    <cellStyle name="Normal 4 4 4" xfId="1925" xr:uid="{00000000-0005-0000-0000-000085070000}"/>
    <cellStyle name="Normal 4 4 5" xfId="1926" xr:uid="{00000000-0005-0000-0000-000086070000}"/>
    <cellStyle name="Normal 4 4 6" xfId="1927" xr:uid="{00000000-0005-0000-0000-000087070000}"/>
    <cellStyle name="Normal 4 5" xfId="1928" xr:uid="{00000000-0005-0000-0000-000088070000}"/>
    <cellStyle name="Normal 4 5 2" xfId="1929" xr:uid="{00000000-0005-0000-0000-000089070000}"/>
    <cellStyle name="Normal 4 5 2 2" xfId="1930" xr:uid="{00000000-0005-0000-0000-00008A070000}"/>
    <cellStyle name="Normal 4 5 2 2 2" xfId="1931" xr:uid="{00000000-0005-0000-0000-00008B070000}"/>
    <cellStyle name="Normal 4 5 2 3" xfId="1932" xr:uid="{00000000-0005-0000-0000-00008C070000}"/>
    <cellStyle name="Normal 4 5 2 4" xfId="1933" xr:uid="{00000000-0005-0000-0000-00008D070000}"/>
    <cellStyle name="Normal 4 5 2 5" xfId="1934" xr:uid="{00000000-0005-0000-0000-00008E070000}"/>
    <cellStyle name="Normal 4 5 3" xfId="1935" xr:uid="{00000000-0005-0000-0000-00008F070000}"/>
    <cellStyle name="Normal 4 5 3 2" xfId="1936" xr:uid="{00000000-0005-0000-0000-000090070000}"/>
    <cellStyle name="Normal 4 5 3 3" xfId="1937" xr:uid="{00000000-0005-0000-0000-000091070000}"/>
    <cellStyle name="Normal 4 5 4" xfId="1938" xr:uid="{00000000-0005-0000-0000-000092070000}"/>
    <cellStyle name="Normal 4 5 4 2" xfId="1939" xr:uid="{00000000-0005-0000-0000-000093070000}"/>
    <cellStyle name="Normal 4 5 4 3" xfId="1940" xr:uid="{00000000-0005-0000-0000-000094070000}"/>
    <cellStyle name="Normal 4 5 5" xfId="1941" xr:uid="{00000000-0005-0000-0000-000095070000}"/>
    <cellStyle name="Normal 4 5 5 2" xfId="1942" xr:uid="{00000000-0005-0000-0000-000096070000}"/>
    <cellStyle name="Normal 4 5 5 3" xfId="1943" xr:uid="{00000000-0005-0000-0000-000097070000}"/>
    <cellStyle name="Normal 4 5 6" xfId="1944" xr:uid="{00000000-0005-0000-0000-000098070000}"/>
    <cellStyle name="Normal 4 6" xfId="1945" xr:uid="{00000000-0005-0000-0000-000099070000}"/>
    <cellStyle name="Normal 4 6 2" xfId="1946" xr:uid="{00000000-0005-0000-0000-00009A070000}"/>
    <cellStyle name="Normal 4 6 2 2" xfId="1947" xr:uid="{00000000-0005-0000-0000-00009B070000}"/>
    <cellStyle name="Normal 4 6 2 2 2" xfId="1948" xr:uid="{00000000-0005-0000-0000-00009C070000}"/>
    <cellStyle name="Normal 4 6 2 2 3" xfId="1949" xr:uid="{00000000-0005-0000-0000-00009D070000}"/>
    <cellStyle name="Normal 4 6 2 3" xfId="1950" xr:uid="{00000000-0005-0000-0000-00009E070000}"/>
    <cellStyle name="Normal 4 6 2 4" xfId="1951" xr:uid="{00000000-0005-0000-0000-00009F070000}"/>
    <cellStyle name="Normal 4 6 3" xfId="1952" xr:uid="{00000000-0005-0000-0000-0000A0070000}"/>
    <cellStyle name="Normal 4 6 3 2" xfId="1953" xr:uid="{00000000-0005-0000-0000-0000A1070000}"/>
    <cellStyle name="Normal 4 6 3 3" xfId="1954" xr:uid="{00000000-0005-0000-0000-0000A2070000}"/>
    <cellStyle name="Normal 4 6 4" xfId="1955" xr:uid="{00000000-0005-0000-0000-0000A3070000}"/>
    <cellStyle name="Normal 4 6 5" xfId="1956" xr:uid="{00000000-0005-0000-0000-0000A4070000}"/>
    <cellStyle name="Normal 4 7" xfId="1957" xr:uid="{00000000-0005-0000-0000-0000A5070000}"/>
    <cellStyle name="Normal 4 7 2" xfId="1958" xr:uid="{00000000-0005-0000-0000-0000A6070000}"/>
    <cellStyle name="Normal 4 7 2 2" xfId="1959" xr:uid="{00000000-0005-0000-0000-0000A7070000}"/>
    <cellStyle name="Normal 4 7 2 2 2" xfId="1960" xr:uid="{00000000-0005-0000-0000-0000A8070000}"/>
    <cellStyle name="Normal 4 7 2 3" xfId="1961" xr:uid="{00000000-0005-0000-0000-0000A9070000}"/>
    <cellStyle name="Normal 4 7 2 4" xfId="1962" xr:uid="{00000000-0005-0000-0000-0000AA070000}"/>
    <cellStyle name="Normal 4 7 3" xfId="1963" xr:uid="{00000000-0005-0000-0000-0000AB070000}"/>
    <cellStyle name="Normal 4 7 3 2" xfId="1964" xr:uid="{00000000-0005-0000-0000-0000AC070000}"/>
    <cellStyle name="Normal 4 7 3 2 2" xfId="1965" xr:uid="{00000000-0005-0000-0000-0000AD070000}"/>
    <cellStyle name="Normal 4 7 3 3" xfId="1966" xr:uid="{00000000-0005-0000-0000-0000AE070000}"/>
    <cellStyle name="Normal 4 7 4" xfId="1967" xr:uid="{00000000-0005-0000-0000-0000AF070000}"/>
    <cellStyle name="Normal 4 7 4 2" xfId="1968" xr:uid="{00000000-0005-0000-0000-0000B0070000}"/>
    <cellStyle name="Normal 4 7 5" xfId="1969" xr:uid="{00000000-0005-0000-0000-0000B1070000}"/>
    <cellStyle name="Normal 4 7 6" xfId="1970" xr:uid="{00000000-0005-0000-0000-0000B2070000}"/>
    <cellStyle name="Normal 4 7 7" xfId="1971" xr:uid="{00000000-0005-0000-0000-0000B3070000}"/>
    <cellStyle name="Normal 4 7 8" xfId="1972" xr:uid="{00000000-0005-0000-0000-0000B4070000}"/>
    <cellStyle name="Normal 4 8" xfId="1973" xr:uid="{00000000-0005-0000-0000-0000B5070000}"/>
    <cellStyle name="Normal 4 8 2" xfId="1974" xr:uid="{00000000-0005-0000-0000-0000B6070000}"/>
    <cellStyle name="Normal 4 8 2 2" xfId="1975" xr:uid="{00000000-0005-0000-0000-0000B7070000}"/>
    <cellStyle name="Normal 4 8 2 2 2" xfId="1976" xr:uid="{00000000-0005-0000-0000-0000B8070000}"/>
    <cellStyle name="Normal 4 8 2 3" xfId="1977" xr:uid="{00000000-0005-0000-0000-0000B9070000}"/>
    <cellStyle name="Normal 4 8 2 4" xfId="1978" xr:uid="{00000000-0005-0000-0000-0000BA070000}"/>
    <cellStyle name="Normal 4 8 3" xfId="1979" xr:uid="{00000000-0005-0000-0000-0000BB070000}"/>
    <cellStyle name="Normal 4 8 3 2" xfId="1980" xr:uid="{00000000-0005-0000-0000-0000BC070000}"/>
    <cellStyle name="Normal 4 8 4" xfId="1981" xr:uid="{00000000-0005-0000-0000-0000BD070000}"/>
    <cellStyle name="Normal 4 8 5" xfId="1982" xr:uid="{00000000-0005-0000-0000-0000BE070000}"/>
    <cellStyle name="Normal 4 8 6" xfId="1983" xr:uid="{00000000-0005-0000-0000-0000BF070000}"/>
    <cellStyle name="Normal 4 9" xfId="1984" xr:uid="{00000000-0005-0000-0000-0000C0070000}"/>
    <cellStyle name="Normal 4 9 2" xfId="1985" xr:uid="{00000000-0005-0000-0000-0000C1070000}"/>
    <cellStyle name="Normal 4 9 2 2" xfId="1986" xr:uid="{00000000-0005-0000-0000-0000C2070000}"/>
    <cellStyle name="Normal 4 9 2 2 2" xfId="1987" xr:uid="{00000000-0005-0000-0000-0000C3070000}"/>
    <cellStyle name="Normal 4 9 2 3" xfId="1988" xr:uid="{00000000-0005-0000-0000-0000C4070000}"/>
    <cellStyle name="Normal 4 9 2 4" xfId="1989" xr:uid="{00000000-0005-0000-0000-0000C5070000}"/>
    <cellStyle name="Normal 4 9 3" xfId="1990" xr:uid="{00000000-0005-0000-0000-0000C6070000}"/>
    <cellStyle name="Normal 4 9 3 2" xfId="1991" xr:uid="{00000000-0005-0000-0000-0000C7070000}"/>
    <cellStyle name="Normal 4 9 4" xfId="1992" xr:uid="{00000000-0005-0000-0000-0000C8070000}"/>
    <cellStyle name="Normal 4 9 5" xfId="1993" xr:uid="{00000000-0005-0000-0000-0000C9070000}"/>
    <cellStyle name="Normal 4_Cover" xfId="1994" xr:uid="{00000000-0005-0000-0000-0000CA070000}"/>
    <cellStyle name="Normal 40" xfId="1995" xr:uid="{00000000-0005-0000-0000-0000CB070000}"/>
    <cellStyle name="Normal 41" xfId="1996" xr:uid="{00000000-0005-0000-0000-0000CC070000}"/>
    <cellStyle name="Normal 42" xfId="1997" xr:uid="{00000000-0005-0000-0000-0000CD070000}"/>
    <cellStyle name="Normal 43" xfId="1998" xr:uid="{00000000-0005-0000-0000-0000CE070000}"/>
    <cellStyle name="Normal 44" xfId="1999" xr:uid="{00000000-0005-0000-0000-0000CF070000}"/>
    <cellStyle name="Normal 45" xfId="2000" xr:uid="{00000000-0005-0000-0000-0000D0070000}"/>
    <cellStyle name="Normal 46" xfId="2001" xr:uid="{00000000-0005-0000-0000-0000D1070000}"/>
    <cellStyle name="Normal 47" xfId="2002" xr:uid="{00000000-0005-0000-0000-0000D2070000}"/>
    <cellStyle name="Normal 48" xfId="2003" xr:uid="{00000000-0005-0000-0000-0000D3070000}"/>
    <cellStyle name="Normal 49" xfId="2004" xr:uid="{00000000-0005-0000-0000-0000D4070000}"/>
    <cellStyle name="Normal 5" xfId="2005" xr:uid="{00000000-0005-0000-0000-0000D5070000}"/>
    <cellStyle name="Normal 5 10" xfId="2006" xr:uid="{00000000-0005-0000-0000-0000D6070000}"/>
    <cellStyle name="Normal 5 2" xfId="2007" xr:uid="{00000000-0005-0000-0000-0000D7070000}"/>
    <cellStyle name="Normal 5 2 2" xfId="2008" xr:uid="{00000000-0005-0000-0000-0000D8070000}"/>
    <cellStyle name="Normal 5 2 2 2" xfId="2009" xr:uid="{00000000-0005-0000-0000-0000D9070000}"/>
    <cellStyle name="Normal 5 2 2 2 2" xfId="2010" xr:uid="{00000000-0005-0000-0000-0000DA070000}"/>
    <cellStyle name="Normal 5 2 2 2 2 2" xfId="2011" xr:uid="{00000000-0005-0000-0000-0000DB070000}"/>
    <cellStyle name="Normal 5 2 2 2 3" xfId="2012" xr:uid="{00000000-0005-0000-0000-0000DC070000}"/>
    <cellStyle name="Normal 5 2 2 3" xfId="2013" xr:uid="{00000000-0005-0000-0000-0000DD070000}"/>
    <cellStyle name="Normal 5 2 2 3 2" xfId="2014" xr:uid="{00000000-0005-0000-0000-0000DE070000}"/>
    <cellStyle name="Normal 5 2 2 4" xfId="2015" xr:uid="{00000000-0005-0000-0000-0000DF070000}"/>
    <cellStyle name="Normal 5 2 2 5" xfId="2016" xr:uid="{00000000-0005-0000-0000-0000E0070000}"/>
    <cellStyle name="Normal 5 2 2 6" xfId="2017" xr:uid="{00000000-0005-0000-0000-0000E1070000}"/>
    <cellStyle name="Normal 5 2 3" xfId="2018" xr:uid="{00000000-0005-0000-0000-0000E2070000}"/>
    <cellStyle name="Normal 5 2 3 2" xfId="2019" xr:uid="{00000000-0005-0000-0000-0000E3070000}"/>
    <cellStyle name="Normal 5 2 4" xfId="2020" xr:uid="{00000000-0005-0000-0000-0000E4070000}"/>
    <cellStyle name="Normal 5 2 4 2" xfId="2021" xr:uid="{00000000-0005-0000-0000-0000E5070000}"/>
    <cellStyle name="Normal 5 2 5" xfId="2022" xr:uid="{00000000-0005-0000-0000-0000E6070000}"/>
    <cellStyle name="Normal 5 2 5 2" xfId="2023" xr:uid="{00000000-0005-0000-0000-0000E7070000}"/>
    <cellStyle name="Normal 5 2 6" xfId="2024" xr:uid="{00000000-0005-0000-0000-0000E8070000}"/>
    <cellStyle name="Normal 5 3" xfId="2025" xr:uid="{00000000-0005-0000-0000-0000E9070000}"/>
    <cellStyle name="Normal 5 3 2" xfId="2026" xr:uid="{00000000-0005-0000-0000-0000EA070000}"/>
    <cellStyle name="Normal 5 3 2 2" xfId="2027" xr:uid="{00000000-0005-0000-0000-0000EB070000}"/>
    <cellStyle name="Normal 5 3 3" xfId="2028" xr:uid="{00000000-0005-0000-0000-0000EC070000}"/>
    <cellStyle name="Normal 5 3 3 2" xfId="2029" xr:uid="{00000000-0005-0000-0000-0000ED070000}"/>
    <cellStyle name="Normal 5 3 3 2 2" xfId="2030" xr:uid="{00000000-0005-0000-0000-0000EE070000}"/>
    <cellStyle name="Normal 5 3 3 2 3" xfId="2031" xr:uid="{00000000-0005-0000-0000-0000EF070000}"/>
    <cellStyle name="Normal 5 3 3 3" xfId="2032" xr:uid="{00000000-0005-0000-0000-0000F0070000}"/>
    <cellStyle name="Normal 5 3 3 4" xfId="2033" xr:uid="{00000000-0005-0000-0000-0000F1070000}"/>
    <cellStyle name="Normal 5 3 4" xfId="2034" xr:uid="{00000000-0005-0000-0000-0000F2070000}"/>
    <cellStyle name="Normal 5 3 4 2" xfId="2035" xr:uid="{00000000-0005-0000-0000-0000F3070000}"/>
    <cellStyle name="Normal 5 3 4 3" xfId="2036" xr:uid="{00000000-0005-0000-0000-0000F4070000}"/>
    <cellStyle name="Normal 5 3 5" xfId="2037" xr:uid="{00000000-0005-0000-0000-0000F5070000}"/>
    <cellStyle name="Normal 5 3 6" xfId="2038" xr:uid="{00000000-0005-0000-0000-0000F6070000}"/>
    <cellStyle name="Normal 5 4" xfId="2039" xr:uid="{00000000-0005-0000-0000-0000F7070000}"/>
    <cellStyle name="Normal 5 4 2" xfId="2040" xr:uid="{00000000-0005-0000-0000-0000F8070000}"/>
    <cellStyle name="Normal 5 4 2 2" xfId="2041" xr:uid="{00000000-0005-0000-0000-0000F9070000}"/>
    <cellStyle name="Normal 5 4 2 2 2" xfId="2042" xr:uid="{00000000-0005-0000-0000-0000FA070000}"/>
    <cellStyle name="Normal 5 4 2 2 3" xfId="2043" xr:uid="{00000000-0005-0000-0000-0000FB070000}"/>
    <cellStyle name="Normal 5 4 2 2 4" xfId="2044" xr:uid="{00000000-0005-0000-0000-0000FC070000}"/>
    <cellStyle name="Normal 5 4 2 3" xfId="2045" xr:uid="{00000000-0005-0000-0000-0000FD070000}"/>
    <cellStyle name="Normal 5 4 2 4" xfId="2046" xr:uid="{00000000-0005-0000-0000-0000FE070000}"/>
    <cellStyle name="Normal 5 4 2 5" xfId="2047" xr:uid="{00000000-0005-0000-0000-0000FF070000}"/>
    <cellStyle name="Normal 5 4 3" xfId="2048" xr:uid="{00000000-0005-0000-0000-000000080000}"/>
    <cellStyle name="Normal 5 5" xfId="2049" xr:uid="{00000000-0005-0000-0000-000001080000}"/>
    <cellStyle name="Normal 5 5 2" xfId="2050" xr:uid="{00000000-0005-0000-0000-000002080000}"/>
    <cellStyle name="Normal 5 5 2 2" xfId="2051" xr:uid="{00000000-0005-0000-0000-000003080000}"/>
    <cellStyle name="Normal 5 5 2 2 2" xfId="2052" xr:uid="{00000000-0005-0000-0000-000004080000}"/>
    <cellStyle name="Normal 5 5 2 2 3" xfId="2053" xr:uid="{00000000-0005-0000-0000-000005080000}"/>
    <cellStyle name="Normal 5 5 2 3" xfId="2054" xr:uid="{00000000-0005-0000-0000-000006080000}"/>
    <cellStyle name="Normal 5 5 2 4" xfId="2055" xr:uid="{00000000-0005-0000-0000-000007080000}"/>
    <cellStyle name="Normal 5 5 3" xfId="2056" xr:uid="{00000000-0005-0000-0000-000008080000}"/>
    <cellStyle name="Normal 5 5 3 2" xfId="2057" xr:uid="{00000000-0005-0000-0000-000009080000}"/>
    <cellStyle name="Normal 5 5 3 2 2" xfId="2058" xr:uid="{00000000-0005-0000-0000-00000A080000}"/>
    <cellStyle name="Normal 5 5 3 3" xfId="2059" xr:uid="{00000000-0005-0000-0000-00000B080000}"/>
    <cellStyle name="Normal 5 5 4" xfId="2060" xr:uid="{00000000-0005-0000-0000-00000C080000}"/>
    <cellStyle name="Normal 5 5 4 2" xfId="2061" xr:uid="{00000000-0005-0000-0000-00000D080000}"/>
    <cellStyle name="Normal 5 5 5" xfId="2062" xr:uid="{00000000-0005-0000-0000-00000E080000}"/>
    <cellStyle name="Normal 5 6" xfId="2063" xr:uid="{00000000-0005-0000-0000-00000F080000}"/>
    <cellStyle name="Normal 5 6 2" xfId="2064" xr:uid="{00000000-0005-0000-0000-000010080000}"/>
    <cellStyle name="Normal 5 6 2 2" xfId="2065" xr:uid="{00000000-0005-0000-0000-000011080000}"/>
    <cellStyle name="Normal 5 6 2 2 2" xfId="2066" xr:uid="{00000000-0005-0000-0000-000012080000}"/>
    <cellStyle name="Normal 5 6 2 3" xfId="2067" xr:uid="{00000000-0005-0000-0000-000013080000}"/>
    <cellStyle name="Normal 5 6 3" xfId="2068" xr:uid="{00000000-0005-0000-0000-000014080000}"/>
    <cellStyle name="Normal 5 6 3 2" xfId="2069" xr:uid="{00000000-0005-0000-0000-000015080000}"/>
    <cellStyle name="Normal 5 6 4" xfId="2070" xr:uid="{00000000-0005-0000-0000-000016080000}"/>
    <cellStyle name="Normal 5 7" xfId="2071" xr:uid="{00000000-0005-0000-0000-000017080000}"/>
    <cellStyle name="Normal 5 7 2" xfId="2072" xr:uid="{00000000-0005-0000-0000-000018080000}"/>
    <cellStyle name="Normal 5 8" xfId="2073" xr:uid="{00000000-0005-0000-0000-000019080000}"/>
    <cellStyle name="Normal 5 9" xfId="2074" xr:uid="{00000000-0005-0000-0000-00001A080000}"/>
    <cellStyle name="Normal 5_Table 2" xfId="2075" xr:uid="{00000000-0005-0000-0000-00001B080000}"/>
    <cellStyle name="Normal 50" xfId="2076" xr:uid="{00000000-0005-0000-0000-00001C080000}"/>
    <cellStyle name="Normal 51" xfId="2077" xr:uid="{00000000-0005-0000-0000-00001D080000}"/>
    <cellStyle name="Normal 52" xfId="2078" xr:uid="{00000000-0005-0000-0000-00001E080000}"/>
    <cellStyle name="Normal 53" xfId="2079" xr:uid="{00000000-0005-0000-0000-00001F080000}"/>
    <cellStyle name="Normal 54" xfId="2080" xr:uid="{00000000-0005-0000-0000-000020080000}"/>
    <cellStyle name="Normal 55" xfId="2081" xr:uid="{00000000-0005-0000-0000-000021080000}"/>
    <cellStyle name="Normal 56" xfId="2082" xr:uid="{00000000-0005-0000-0000-000022080000}"/>
    <cellStyle name="Normal 57" xfId="2083" xr:uid="{00000000-0005-0000-0000-000023080000}"/>
    <cellStyle name="Normal 58" xfId="2084" xr:uid="{00000000-0005-0000-0000-000024080000}"/>
    <cellStyle name="Normal 59" xfId="2085" xr:uid="{00000000-0005-0000-0000-000025080000}"/>
    <cellStyle name="Normal 6" xfId="2086" xr:uid="{00000000-0005-0000-0000-000026080000}"/>
    <cellStyle name="Normal 6 10" xfId="2087" xr:uid="{00000000-0005-0000-0000-000027080000}"/>
    <cellStyle name="Normal 6 11" xfId="2088" xr:uid="{00000000-0005-0000-0000-000028080000}"/>
    <cellStyle name="Normal 6 2" xfId="2089" xr:uid="{00000000-0005-0000-0000-000029080000}"/>
    <cellStyle name="Normal 6 2 2" xfId="2090" xr:uid="{00000000-0005-0000-0000-00002A080000}"/>
    <cellStyle name="Normal 6 2 2 2" xfId="2091" xr:uid="{00000000-0005-0000-0000-00002B080000}"/>
    <cellStyle name="Normal 6 2 2 2 2" xfId="2092" xr:uid="{00000000-0005-0000-0000-00002C080000}"/>
    <cellStyle name="Normal 6 2 2 2 2 2" xfId="2093" xr:uid="{00000000-0005-0000-0000-00002D080000}"/>
    <cellStyle name="Normal 6 2 2 2 2 3" xfId="2094" xr:uid="{00000000-0005-0000-0000-00002E080000}"/>
    <cellStyle name="Normal 6 2 2 2 2 4" xfId="2095" xr:uid="{00000000-0005-0000-0000-00002F080000}"/>
    <cellStyle name="Normal 6 2 2 2 2 5" xfId="2096" xr:uid="{00000000-0005-0000-0000-000030080000}"/>
    <cellStyle name="Normal 6 2 2 2 3" xfId="2097" xr:uid="{00000000-0005-0000-0000-000031080000}"/>
    <cellStyle name="Normal 6 2 2 2 3 2" xfId="2098" xr:uid="{00000000-0005-0000-0000-000032080000}"/>
    <cellStyle name="Normal 6 2 2 2 3 3" xfId="2099" xr:uid="{00000000-0005-0000-0000-000033080000}"/>
    <cellStyle name="Normal 6 2 2 2 4" xfId="2100" xr:uid="{00000000-0005-0000-0000-000034080000}"/>
    <cellStyle name="Normal 6 2 2 2 5" xfId="2101" xr:uid="{00000000-0005-0000-0000-000035080000}"/>
    <cellStyle name="Normal 6 2 2 2 6" xfId="2102" xr:uid="{00000000-0005-0000-0000-000036080000}"/>
    <cellStyle name="Normal 6 2 2 2 7" xfId="2103" xr:uid="{00000000-0005-0000-0000-000037080000}"/>
    <cellStyle name="Normal 6 2 2 2 8" xfId="2104" xr:uid="{00000000-0005-0000-0000-000038080000}"/>
    <cellStyle name="Normal 6 2 2 3" xfId="2105" xr:uid="{00000000-0005-0000-0000-000039080000}"/>
    <cellStyle name="Normal 6 2 2 3 2" xfId="2106" xr:uid="{00000000-0005-0000-0000-00003A080000}"/>
    <cellStyle name="Normal 6 2 2 3 3" xfId="2107" xr:uid="{00000000-0005-0000-0000-00003B080000}"/>
    <cellStyle name="Normal 6 2 2 3 4" xfId="2108" xr:uid="{00000000-0005-0000-0000-00003C080000}"/>
    <cellStyle name="Normal 6 2 2 4" xfId="2109" xr:uid="{00000000-0005-0000-0000-00003D080000}"/>
    <cellStyle name="Normal 6 2 2 5" xfId="2110" xr:uid="{00000000-0005-0000-0000-00003E080000}"/>
    <cellStyle name="Normal 6 2 2 6" xfId="2111" xr:uid="{00000000-0005-0000-0000-00003F080000}"/>
    <cellStyle name="Normal 6 2 2 7" xfId="2112" xr:uid="{00000000-0005-0000-0000-000040080000}"/>
    <cellStyle name="Normal 6 2 2 8" xfId="2113" xr:uid="{00000000-0005-0000-0000-000041080000}"/>
    <cellStyle name="Normal 6 2 3" xfId="2114" xr:uid="{00000000-0005-0000-0000-000042080000}"/>
    <cellStyle name="Normal 6 2 3 2" xfId="2115" xr:uid="{00000000-0005-0000-0000-000043080000}"/>
    <cellStyle name="Normal 6 2 3 2 2" xfId="2116" xr:uid="{00000000-0005-0000-0000-000044080000}"/>
    <cellStyle name="Normal 6 2 3 3" xfId="2117" xr:uid="{00000000-0005-0000-0000-000045080000}"/>
    <cellStyle name="Normal 6 2 3 4" xfId="2118" xr:uid="{00000000-0005-0000-0000-000046080000}"/>
    <cellStyle name="Normal 6 2 4" xfId="2119" xr:uid="{00000000-0005-0000-0000-000047080000}"/>
    <cellStyle name="Normal 6 2 4 2" xfId="2120" xr:uid="{00000000-0005-0000-0000-000048080000}"/>
    <cellStyle name="Normal 6 2 5" xfId="2121" xr:uid="{00000000-0005-0000-0000-000049080000}"/>
    <cellStyle name="Normal 6 2 6" xfId="2122" xr:uid="{00000000-0005-0000-0000-00004A080000}"/>
    <cellStyle name="Normal 6 3" xfId="2123" xr:uid="{00000000-0005-0000-0000-00004B080000}"/>
    <cellStyle name="Normal 6 3 2" xfId="2124" xr:uid="{00000000-0005-0000-0000-00004C080000}"/>
    <cellStyle name="Normal 6 3 2 2" xfId="2125" xr:uid="{00000000-0005-0000-0000-00004D080000}"/>
    <cellStyle name="Normal 6 3 2 2 2" xfId="2126" xr:uid="{00000000-0005-0000-0000-00004E080000}"/>
    <cellStyle name="Normal 6 3 2 2 3" xfId="2127" xr:uid="{00000000-0005-0000-0000-00004F080000}"/>
    <cellStyle name="Normal 6 3 2 3" xfId="2128" xr:uid="{00000000-0005-0000-0000-000050080000}"/>
    <cellStyle name="Normal 6 3 2 3 2" xfId="2129" xr:uid="{00000000-0005-0000-0000-000051080000}"/>
    <cellStyle name="Normal 6 3 2 3 3" xfId="2130" xr:uid="{00000000-0005-0000-0000-000052080000}"/>
    <cellStyle name="Normal 6 3 2 4" xfId="2131" xr:uid="{00000000-0005-0000-0000-000053080000}"/>
    <cellStyle name="Normal 6 3 2 4 2" xfId="2132" xr:uid="{00000000-0005-0000-0000-000054080000}"/>
    <cellStyle name="Normal 6 3 2 4 3" xfId="2133" xr:uid="{00000000-0005-0000-0000-000055080000}"/>
    <cellStyle name="Normal 6 3 2 5" xfId="2134" xr:uid="{00000000-0005-0000-0000-000056080000}"/>
    <cellStyle name="Normal 6 3 3" xfId="2135" xr:uid="{00000000-0005-0000-0000-000057080000}"/>
    <cellStyle name="Normal 6 3 3 2" xfId="2136" xr:uid="{00000000-0005-0000-0000-000058080000}"/>
    <cellStyle name="Normal 6 3 3 3" xfId="2137" xr:uid="{00000000-0005-0000-0000-000059080000}"/>
    <cellStyle name="Normal 6 3 4" xfId="2138" xr:uid="{00000000-0005-0000-0000-00005A080000}"/>
    <cellStyle name="Normal 6 3 4 2" xfId="2139" xr:uid="{00000000-0005-0000-0000-00005B080000}"/>
    <cellStyle name="Normal 6 3 4 2 2" xfId="2140" xr:uid="{00000000-0005-0000-0000-00005C080000}"/>
    <cellStyle name="Normal 6 3 4 3" xfId="2141" xr:uid="{00000000-0005-0000-0000-00005D080000}"/>
    <cellStyle name="Normal 6 3 5" xfId="2142" xr:uid="{00000000-0005-0000-0000-00005E080000}"/>
    <cellStyle name="Normal 6 3 6" xfId="2143" xr:uid="{00000000-0005-0000-0000-00005F080000}"/>
    <cellStyle name="Normal 6 4" xfId="2144" xr:uid="{00000000-0005-0000-0000-000060080000}"/>
    <cellStyle name="Normal 6 4 2" xfId="2145" xr:uid="{00000000-0005-0000-0000-000061080000}"/>
    <cellStyle name="Normal 6 4 2 2" xfId="2146" xr:uid="{00000000-0005-0000-0000-000062080000}"/>
    <cellStyle name="Normal 6 4 2 3" xfId="2147" xr:uid="{00000000-0005-0000-0000-000063080000}"/>
    <cellStyle name="Normal 6 4 3" xfId="2148" xr:uid="{00000000-0005-0000-0000-000064080000}"/>
    <cellStyle name="Normal 6 4 3 2" xfId="2149" xr:uid="{00000000-0005-0000-0000-000065080000}"/>
    <cellStyle name="Normal 6 4 4" xfId="2150" xr:uid="{00000000-0005-0000-0000-000066080000}"/>
    <cellStyle name="Normal 6 4 4 2" xfId="2151" xr:uid="{00000000-0005-0000-0000-000067080000}"/>
    <cellStyle name="Normal 6 4 5" xfId="2152" xr:uid="{00000000-0005-0000-0000-000068080000}"/>
    <cellStyle name="Normal 6 5" xfId="2153" xr:uid="{00000000-0005-0000-0000-000069080000}"/>
    <cellStyle name="Normal 6 5 2" xfId="2154" xr:uid="{00000000-0005-0000-0000-00006A080000}"/>
    <cellStyle name="Normal 6 5 2 2" xfId="2155" xr:uid="{00000000-0005-0000-0000-00006B080000}"/>
    <cellStyle name="Normal 6 5 2 2 2" xfId="2156" xr:uid="{00000000-0005-0000-0000-00006C080000}"/>
    <cellStyle name="Normal 6 5 2 2 3" xfId="2157" xr:uid="{00000000-0005-0000-0000-00006D080000}"/>
    <cellStyle name="Normal 6 5 2 2 4" xfId="2158" xr:uid="{00000000-0005-0000-0000-00006E080000}"/>
    <cellStyle name="Normal 6 5 2 3" xfId="2159" xr:uid="{00000000-0005-0000-0000-00006F080000}"/>
    <cellStyle name="Normal 6 5 2 4" xfId="2160" xr:uid="{00000000-0005-0000-0000-000070080000}"/>
    <cellStyle name="Normal 6 5 2 5" xfId="2161" xr:uid="{00000000-0005-0000-0000-000071080000}"/>
    <cellStyle name="Normal 6 5 3" xfId="2162" xr:uid="{00000000-0005-0000-0000-000072080000}"/>
    <cellStyle name="Normal 6 5 3 2" xfId="2163" xr:uid="{00000000-0005-0000-0000-000073080000}"/>
    <cellStyle name="Normal 6 5 3 3" xfId="2164" xr:uid="{00000000-0005-0000-0000-000074080000}"/>
    <cellStyle name="Normal 6 5 4" xfId="2165" xr:uid="{00000000-0005-0000-0000-000075080000}"/>
    <cellStyle name="Normal 6 5 5" xfId="2166" xr:uid="{00000000-0005-0000-0000-000076080000}"/>
    <cellStyle name="Normal 6 5 6" xfId="2167" xr:uid="{00000000-0005-0000-0000-000077080000}"/>
    <cellStyle name="Normal 6 6" xfId="2168" xr:uid="{00000000-0005-0000-0000-000078080000}"/>
    <cellStyle name="Normal 6 7" xfId="2169" xr:uid="{00000000-0005-0000-0000-000079080000}"/>
    <cellStyle name="Normal 6 7 2" xfId="2170" xr:uid="{00000000-0005-0000-0000-00007A080000}"/>
    <cellStyle name="Normal 6 8" xfId="2171" xr:uid="{00000000-0005-0000-0000-00007B080000}"/>
    <cellStyle name="Normal 6 9" xfId="2172" xr:uid="{00000000-0005-0000-0000-00007C080000}"/>
    <cellStyle name="Normal 6_Table 2" xfId="2173" xr:uid="{00000000-0005-0000-0000-00007D080000}"/>
    <cellStyle name="Normal 60" xfId="2174" xr:uid="{00000000-0005-0000-0000-00007E080000}"/>
    <cellStyle name="Normal 61" xfId="2175" xr:uid="{00000000-0005-0000-0000-00007F080000}"/>
    <cellStyle name="Normal 62" xfId="2176" xr:uid="{00000000-0005-0000-0000-000080080000}"/>
    <cellStyle name="Normal 63" xfId="2177" xr:uid="{00000000-0005-0000-0000-000081080000}"/>
    <cellStyle name="Normal 63 2" xfId="2178" xr:uid="{00000000-0005-0000-0000-000082080000}"/>
    <cellStyle name="Normal 64" xfId="2179" xr:uid="{00000000-0005-0000-0000-000083080000}"/>
    <cellStyle name="Normal 64 2" xfId="2180" xr:uid="{00000000-0005-0000-0000-000084080000}"/>
    <cellStyle name="Normal 65" xfId="2181" xr:uid="{00000000-0005-0000-0000-000085080000}"/>
    <cellStyle name="Normal 65 2" xfId="2182" xr:uid="{00000000-0005-0000-0000-000086080000}"/>
    <cellStyle name="Normal 66" xfId="2183" xr:uid="{00000000-0005-0000-0000-000087080000}"/>
    <cellStyle name="Normal 66 2" xfId="2184" xr:uid="{00000000-0005-0000-0000-000088080000}"/>
    <cellStyle name="Normal 67" xfId="2185" xr:uid="{00000000-0005-0000-0000-000089080000}"/>
    <cellStyle name="Normal 68" xfId="2186" xr:uid="{00000000-0005-0000-0000-00008A080000}"/>
    <cellStyle name="Normal 69" xfId="2187" xr:uid="{00000000-0005-0000-0000-00008B080000}"/>
    <cellStyle name="Normal 7" xfId="2188" xr:uid="{00000000-0005-0000-0000-00008C080000}"/>
    <cellStyle name="Normal 7 2" xfId="2189" xr:uid="{00000000-0005-0000-0000-00008D080000}"/>
    <cellStyle name="Normal 7 2 2" xfId="2190" xr:uid="{00000000-0005-0000-0000-00008E080000}"/>
    <cellStyle name="Normal 7 2 2 2" xfId="2191" xr:uid="{00000000-0005-0000-0000-00008F080000}"/>
    <cellStyle name="Normal 7 2 2 2 2" xfId="2192" xr:uid="{00000000-0005-0000-0000-000090080000}"/>
    <cellStyle name="Normal 7 2 2 2 3" xfId="2193" xr:uid="{00000000-0005-0000-0000-000091080000}"/>
    <cellStyle name="Normal 7 2 2 2 4" xfId="2194" xr:uid="{00000000-0005-0000-0000-000092080000}"/>
    <cellStyle name="Normal 7 2 2 2 5" xfId="2195" xr:uid="{00000000-0005-0000-0000-000093080000}"/>
    <cellStyle name="Normal 7 2 2 3" xfId="2196" xr:uid="{00000000-0005-0000-0000-000094080000}"/>
    <cellStyle name="Normal 7 2 2 4" xfId="2197" xr:uid="{00000000-0005-0000-0000-000095080000}"/>
    <cellStyle name="Normal 7 2 2 5" xfId="2198" xr:uid="{00000000-0005-0000-0000-000096080000}"/>
    <cellStyle name="Normal 7 2 2 6" xfId="2199" xr:uid="{00000000-0005-0000-0000-000097080000}"/>
    <cellStyle name="Normal 7 2 3" xfId="2200" xr:uid="{00000000-0005-0000-0000-000098080000}"/>
    <cellStyle name="Normal 7 2 3 2" xfId="2201" xr:uid="{00000000-0005-0000-0000-000099080000}"/>
    <cellStyle name="Normal 7 2 3 2 2" xfId="2202" xr:uid="{00000000-0005-0000-0000-00009A080000}"/>
    <cellStyle name="Normal 7 2 3 3" xfId="2203" xr:uid="{00000000-0005-0000-0000-00009B080000}"/>
    <cellStyle name="Normal 7 2 3 4" xfId="2204" xr:uid="{00000000-0005-0000-0000-00009C080000}"/>
    <cellStyle name="Normal 7 2 4" xfId="2205" xr:uid="{00000000-0005-0000-0000-00009D080000}"/>
    <cellStyle name="Normal 7 2 5" xfId="2206" xr:uid="{00000000-0005-0000-0000-00009E080000}"/>
    <cellStyle name="Normal 7 2 6" xfId="2207" xr:uid="{00000000-0005-0000-0000-00009F080000}"/>
    <cellStyle name="Normal 7 3" xfId="2208" xr:uid="{00000000-0005-0000-0000-0000A0080000}"/>
    <cellStyle name="Normal 7 3 2" xfId="2209" xr:uid="{00000000-0005-0000-0000-0000A1080000}"/>
    <cellStyle name="Normal 7 3 2 2" xfId="2210" xr:uid="{00000000-0005-0000-0000-0000A2080000}"/>
    <cellStyle name="Normal 7 3 2 2 2" xfId="2211" xr:uid="{00000000-0005-0000-0000-0000A3080000}"/>
    <cellStyle name="Normal 7 3 2 2 3" xfId="2212" xr:uid="{00000000-0005-0000-0000-0000A4080000}"/>
    <cellStyle name="Normal 7 3 2 2 4" xfId="2213" xr:uid="{00000000-0005-0000-0000-0000A5080000}"/>
    <cellStyle name="Normal 7 3 2 3" xfId="2214" xr:uid="{00000000-0005-0000-0000-0000A6080000}"/>
    <cellStyle name="Normal 7 3 2 4" xfId="2215" xr:uid="{00000000-0005-0000-0000-0000A7080000}"/>
    <cellStyle name="Normal 7 3 3" xfId="2216" xr:uid="{00000000-0005-0000-0000-0000A8080000}"/>
    <cellStyle name="Normal 7 3 3 2" xfId="2217" xr:uid="{00000000-0005-0000-0000-0000A9080000}"/>
    <cellStyle name="Normal 7 3 3 3" xfId="2218" xr:uid="{00000000-0005-0000-0000-0000AA080000}"/>
    <cellStyle name="Normal 7 3 3 4" xfId="2219" xr:uid="{00000000-0005-0000-0000-0000AB080000}"/>
    <cellStyle name="Normal 7 3 4" xfId="2220" xr:uid="{00000000-0005-0000-0000-0000AC080000}"/>
    <cellStyle name="Normal 7 3 5" xfId="2221" xr:uid="{00000000-0005-0000-0000-0000AD080000}"/>
    <cellStyle name="Normal 7 3 6" xfId="2222" xr:uid="{00000000-0005-0000-0000-0000AE080000}"/>
    <cellStyle name="Normal 7 4" xfId="2223" xr:uid="{00000000-0005-0000-0000-0000AF080000}"/>
    <cellStyle name="Normal 7 4 2" xfId="2224" xr:uid="{00000000-0005-0000-0000-0000B0080000}"/>
    <cellStyle name="Normal 7 4 3" xfId="2225" xr:uid="{00000000-0005-0000-0000-0000B1080000}"/>
    <cellStyle name="Normal 7 5" xfId="2226" xr:uid="{00000000-0005-0000-0000-0000B2080000}"/>
    <cellStyle name="Normal 7 5 2" xfId="2227" xr:uid="{00000000-0005-0000-0000-0000B3080000}"/>
    <cellStyle name="Normal 7 5 3" xfId="2228" xr:uid="{00000000-0005-0000-0000-0000B4080000}"/>
    <cellStyle name="Normal 7 6" xfId="2229" xr:uid="{00000000-0005-0000-0000-0000B5080000}"/>
    <cellStyle name="Normal 7 7" xfId="2230" xr:uid="{00000000-0005-0000-0000-0000B6080000}"/>
    <cellStyle name="Normal 70" xfId="2231" xr:uid="{00000000-0005-0000-0000-0000B7080000}"/>
    <cellStyle name="Normal 71" xfId="2232" xr:uid="{00000000-0005-0000-0000-0000B8080000}"/>
    <cellStyle name="Normal 72" xfId="2233" xr:uid="{00000000-0005-0000-0000-0000B9080000}"/>
    <cellStyle name="Normal 73" xfId="2234" xr:uid="{00000000-0005-0000-0000-0000BA080000}"/>
    <cellStyle name="Normal 74" xfId="2235" xr:uid="{00000000-0005-0000-0000-0000BB080000}"/>
    <cellStyle name="Normal 75" xfId="2236" xr:uid="{00000000-0005-0000-0000-0000BC080000}"/>
    <cellStyle name="Normal 76" xfId="2237" xr:uid="{00000000-0005-0000-0000-0000BD080000}"/>
    <cellStyle name="Normal 77" xfId="2238" xr:uid="{00000000-0005-0000-0000-0000BE080000}"/>
    <cellStyle name="Normal 78" xfId="2239" xr:uid="{00000000-0005-0000-0000-0000BF080000}"/>
    <cellStyle name="Normal 79" xfId="2240" xr:uid="{00000000-0005-0000-0000-0000C0080000}"/>
    <cellStyle name="Normal 8" xfId="2241" xr:uid="{00000000-0005-0000-0000-0000C1080000}"/>
    <cellStyle name="Normal 8 2" xfId="2242" xr:uid="{00000000-0005-0000-0000-0000C2080000}"/>
    <cellStyle name="Normal 8 2 2" xfId="2243" xr:uid="{00000000-0005-0000-0000-0000C3080000}"/>
    <cellStyle name="Normal 8 2 2 2" xfId="2244" xr:uid="{00000000-0005-0000-0000-0000C4080000}"/>
    <cellStyle name="Normal 8 2 2 2 2" xfId="2245" xr:uid="{00000000-0005-0000-0000-0000C5080000}"/>
    <cellStyle name="Normal 8 2 2 2 3" xfId="2246" xr:uid="{00000000-0005-0000-0000-0000C6080000}"/>
    <cellStyle name="Normal 8 2 2 2 4" xfId="2247" xr:uid="{00000000-0005-0000-0000-0000C7080000}"/>
    <cellStyle name="Normal 8 2 2 2 5" xfId="2248" xr:uid="{00000000-0005-0000-0000-0000C8080000}"/>
    <cellStyle name="Normal 8 2 2 3" xfId="2249" xr:uid="{00000000-0005-0000-0000-0000C9080000}"/>
    <cellStyle name="Normal 8 2 2 3 2" xfId="2250" xr:uid="{00000000-0005-0000-0000-0000CA080000}"/>
    <cellStyle name="Normal 8 2 2 3 3" xfId="2251" xr:uid="{00000000-0005-0000-0000-0000CB080000}"/>
    <cellStyle name="Normal 8 2 2 4" xfId="2252" xr:uid="{00000000-0005-0000-0000-0000CC080000}"/>
    <cellStyle name="Normal 8 2 2 5" xfId="2253" xr:uid="{00000000-0005-0000-0000-0000CD080000}"/>
    <cellStyle name="Normal 8 2 2 6" xfId="2254" xr:uid="{00000000-0005-0000-0000-0000CE080000}"/>
    <cellStyle name="Normal 8 2 2 7" xfId="2255" xr:uid="{00000000-0005-0000-0000-0000CF080000}"/>
    <cellStyle name="Normal 8 2 2 8" xfId="2256" xr:uid="{00000000-0005-0000-0000-0000D0080000}"/>
    <cellStyle name="Normal 8 2 3" xfId="2257" xr:uid="{00000000-0005-0000-0000-0000D1080000}"/>
    <cellStyle name="Normal 8 2 3 2" xfId="2258" xr:uid="{00000000-0005-0000-0000-0000D2080000}"/>
    <cellStyle name="Normal 8 2 3 2 2" xfId="2259" xr:uid="{00000000-0005-0000-0000-0000D3080000}"/>
    <cellStyle name="Normal 8 2 3 3" xfId="2260" xr:uid="{00000000-0005-0000-0000-0000D4080000}"/>
    <cellStyle name="Normal 8 2 3 4" xfId="2261" xr:uid="{00000000-0005-0000-0000-0000D5080000}"/>
    <cellStyle name="Normal 8 2 4" xfId="2262" xr:uid="{00000000-0005-0000-0000-0000D6080000}"/>
    <cellStyle name="Normal 8 2 4 2" xfId="2263" xr:uid="{00000000-0005-0000-0000-0000D7080000}"/>
    <cellStyle name="Normal 8 2 5" xfId="2264" xr:uid="{00000000-0005-0000-0000-0000D8080000}"/>
    <cellStyle name="Normal 8 2 6" xfId="2265" xr:uid="{00000000-0005-0000-0000-0000D9080000}"/>
    <cellStyle name="Normal 8 3" xfId="2266" xr:uid="{00000000-0005-0000-0000-0000DA080000}"/>
    <cellStyle name="Normal 8 3 2" xfId="2267" xr:uid="{00000000-0005-0000-0000-0000DB080000}"/>
    <cellStyle name="Normal 8 3 2 2" xfId="2268" xr:uid="{00000000-0005-0000-0000-0000DC080000}"/>
    <cellStyle name="Normal 8 3 2 3" xfId="2269" xr:uid="{00000000-0005-0000-0000-0000DD080000}"/>
    <cellStyle name="Normal 8 3 3" xfId="2270" xr:uid="{00000000-0005-0000-0000-0000DE080000}"/>
    <cellStyle name="Normal 8 3 4" xfId="2271" xr:uid="{00000000-0005-0000-0000-0000DF080000}"/>
    <cellStyle name="Normal 8 3 5" xfId="2272" xr:uid="{00000000-0005-0000-0000-0000E0080000}"/>
    <cellStyle name="Normal 8 4" xfId="2273" xr:uid="{00000000-0005-0000-0000-0000E1080000}"/>
    <cellStyle name="Normal 8 4 2" xfId="2274" xr:uid="{00000000-0005-0000-0000-0000E2080000}"/>
    <cellStyle name="Normal 8 4 2 2" xfId="2275" xr:uid="{00000000-0005-0000-0000-0000E3080000}"/>
    <cellStyle name="Normal 8 4 2 3" xfId="2276" xr:uid="{00000000-0005-0000-0000-0000E4080000}"/>
    <cellStyle name="Normal 8 4 3" xfId="2277" xr:uid="{00000000-0005-0000-0000-0000E5080000}"/>
    <cellStyle name="Normal 8 4 3 2" xfId="2278" xr:uid="{00000000-0005-0000-0000-0000E6080000}"/>
    <cellStyle name="Normal 8 4 4" xfId="2279" xr:uid="{00000000-0005-0000-0000-0000E7080000}"/>
    <cellStyle name="Normal 8 4 5" xfId="2280" xr:uid="{00000000-0005-0000-0000-0000E8080000}"/>
    <cellStyle name="Normal 8 5" xfId="2281" xr:uid="{00000000-0005-0000-0000-0000E9080000}"/>
    <cellStyle name="Normal 8 5 2" xfId="2282" xr:uid="{00000000-0005-0000-0000-0000EA080000}"/>
    <cellStyle name="Normal 8 5 2 2" xfId="2283" xr:uid="{00000000-0005-0000-0000-0000EB080000}"/>
    <cellStyle name="Normal 8 5 2 3" xfId="2284" xr:uid="{00000000-0005-0000-0000-0000EC080000}"/>
    <cellStyle name="Normal 8 5 3" xfId="2285" xr:uid="{00000000-0005-0000-0000-0000ED080000}"/>
    <cellStyle name="Normal 8 5 4" xfId="2286" xr:uid="{00000000-0005-0000-0000-0000EE080000}"/>
    <cellStyle name="Normal 8 5 5" xfId="2287" xr:uid="{00000000-0005-0000-0000-0000EF080000}"/>
    <cellStyle name="Normal 8 6" xfId="2288" xr:uid="{00000000-0005-0000-0000-0000F0080000}"/>
    <cellStyle name="Normal 8 6 2" xfId="2289" xr:uid="{00000000-0005-0000-0000-0000F1080000}"/>
    <cellStyle name="Normal 80" xfId="2290" xr:uid="{00000000-0005-0000-0000-0000F2080000}"/>
    <cellStyle name="Normal 81" xfId="2291" xr:uid="{00000000-0005-0000-0000-0000F3080000}"/>
    <cellStyle name="Normal 82" xfId="2292" xr:uid="{00000000-0005-0000-0000-0000F4080000}"/>
    <cellStyle name="Normal 83" xfId="2293" xr:uid="{00000000-0005-0000-0000-0000F5080000}"/>
    <cellStyle name="Normal 84" xfId="2294" xr:uid="{00000000-0005-0000-0000-0000F6080000}"/>
    <cellStyle name="Normal 85" xfId="2295" xr:uid="{00000000-0005-0000-0000-0000F7080000}"/>
    <cellStyle name="Normal 86" xfId="2296" xr:uid="{00000000-0005-0000-0000-0000F8080000}"/>
    <cellStyle name="Normal 87" xfId="2297" xr:uid="{00000000-0005-0000-0000-0000F9080000}"/>
    <cellStyle name="Normal 88" xfId="2298" xr:uid="{00000000-0005-0000-0000-0000FA080000}"/>
    <cellStyle name="Normal 89" xfId="2299" xr:uid="{00000000-0005-0000-0000-0000FB080000}"/>
    <cellStyle name="Normal 9" xfId="2300" xr:uid="{00000000-0005-0000-0000-0000FC080000}"/>
    <cellStyle name="Normal 9 2" xfId="2301" xr:uid="{00000000-0005-0000-0000-0000FD080000}"/>
    <cellStyle name="Normal 9 2 2" xfId="2302" xr:uid="{00000000-0005-0000-0000-0000FE080000}"/>
    <cellStyle name="Normal 9 2 2 2" xfId="2303" xr:uid="{00000000-0005-0000-0000-0000FF080000}"/>
    <cellStyle name="Normal 9 2 2 3" xfId="2304" xr:uid="{00000000-0005-0000-0000-000000090000}"/>
    <cellStyle name="Normal 9 2 3" xfId="2305" xr:uid="{00000000-0005-0000-0000-000001090000}"/>
    <cellStyle name="Normal 9 2 4" xfId="2306" xr:uid="{00000000-0005-0000-0000-000002090000}"/>
    <cellStyle name="Normal 9 2 5" xfId="2307" xr:uid="{00000000-0005-0000-0000-000003090000}"/>
    <cellStyle name="Normal 9 3" xfId="2308" xr:uid="{00000000-0005-0000-0000-000004090000}"/>
    <cellStyle name="Normal 9 3 2" xfId="2309" xr:uid="{00000000-0005-0000-0000-000005090000}"/>
    <cellStyle name="Normal 9 3 2 2" xfId="2310" xr:uid="{00000000-0005-0000-0000-000006090000}"/>
    <cellStyle name="Normal 9 3 2 2 2" xfId="2311" xr:uid="{00000000-0005-0000-0000-000007090000}"/>
    <cellStyle name="Normal 9 3 2 2 3" xfId="2312" xr:uid="{00000000-0005-0000-0000-000008090000}"/>
    <cellStyle name="Normal 9 3 2 3" xfId="2313" xr:uid="{00000000-0005-0000-0000-000009090000}"/>
    <cellStyle name="Normal 9 3 2 4" xfId="2314" xr:uid="{00000000-0005-0000-0000-00000A090000}"/>
    <cellStyle name="Normal 9 3 3" xfId="2315" xr:uid="{00000000-0005-0000-0000-00000B090000}"/>
    <cellStyle name="Normal 9 3 3 2" xfId="2316" xr:uid="{00000000-0005-0000-0000-00000C090000}"/>
    <cellStyle name="Normal 9 3 3 3" xfId="2317" xr:uid="{00000000-0005-0000-0000-00000D090000}"/>
    <cellStyle name="Normal 9 3 4" xfId="2318" xr:uid="{00000000-0005-0000-0000-00000E090000}"/>
    <cellStyle name="Normal 9 3 5" xfId="2319" xr:uid="{00000000-0005-0000-0000-00000F090000}"/>
    <cellStyle name="Normal 9 4" xfId="2320" xr:uid="{00000000-0005-0000-0000-000010090000}"/>
    <cellStyle name="Normal 9 4 2" xfId="2321" xr:uid="{00000000-0005-0000-0000-000011090000}"/>
    <cellStyle name="Normal 9 5" xfId="2322" xr:uid="{00000000-0005-0000-0000-000012090000}"/>
    <cellStyle name="Normal 9 5 2" xfId="2323" xr:uid="{00000000-0005-0000-0000-000013090000}"/>
    <cellStyle name="Normal 9 6" xfId="2324" xr:uid="{00000000-0005-0000-0000-000014090000}"/>
    <cellStyle name="Normal 9 7" xfId="2325" xr:uid="{00000000-0005-0000-0000-000015090000}"/>
    <cellStyle name="Normal 90" xfId="2326" xr:uid="{00000000-0005-0000-0000-000016090000}"/>
    <cellStyle name="Normal 91" xfId="2327" xr:uid="{00000000-0005-0000-0000-000017090000}"/>
    <cellStyle name="Normal 92" xfId="2328" xr:uid="{00000000-0005-0000-0000-000018090000}"/>
    <cellStyle name="Normal 93" xfId="2329" xr:uid="{00000000-0005-0000-0000-000019090000}"/>
    <cellStyle name="Normal 94" xfId="2330" xr:uid="{00000000-0005-0000-0000-00001A090000}"/>
    <cellStyle name="Normal 95" xfId="2331" xr:uid="{00000000-0005-0000-0000-00001B090000}"/>
    <cellStyle name="Normal 96" xfId="2332" xr:uid="{00000000-0005-0000-0000-00001C090000}"/>
    <cellStyle name="Normal 97" xfId="2333" xr:uid="{00000000-0005-0000-0000-00001D090000}"/>
    <cellStyle name="Normal 98" xfId="2334" xr:uid="{00000000-0005-0000-0000-00001E090000}"/>
    <cellStyle name="Normal 99" xfId="2335" xr:uid="{00000000-0005-0000-0000-00001F090000}"/>
    <cellStyle name="Note 2" xfId="2336" xr:uid="{00000000-0005-0000-0000-000020090000}"/>
    <cellStyle name="Note 2 2" xfId="2337" xr:uid="{00000000-0005-0000-0000-000021090000}"/>
    <cellStyle name="Note 2 2 2" xfId="2338" xr:uid="{00000000-0005-0000-0000-000022090000}"/>
    <cellStyle name="Note 2 2 2 2" xfId="2339" xr:uid="{00000000-0005-0000-0000-000023090000}"/>
    <cellStyle name="Note 2 2 2 2 2" xfId="2340" xr:uid="{00000000-0005-0000-0000-000024090000}"/>
    <cellStyle name="Note 2 2 2 3" xfId="2341" xr:uid="{00000000-0005-0000-0000-000025090000}"/>
    <cellStyle name="Note 2 2 2 4" xfId="2342" xr:uid="{00000000-0005-0000-0000-000026090000}"/>
    <cellStyle name="Note 2 2 3" xfId="2343" xr:uid="{00000000-0005-0000-0000-000027090000}"/>
    <cellStyle name="Note 2 2 3 2" xfId="2344" xr:uid="{00000000-0005-0000-0000-000028090000}"/>
    <cellStyle name="Note 2 2 4" xfId="2345" xr:uid="{00000000-0005-0000-0000-000029090000}"/>
    <cellStyle name="Note 2 2 5" xfId="2346" xr:uid="{00000000-0005-0000-0000-00002A090000}"/>
    <cellStyle name="Note 2 3" xfId="2347" xr:uid="{00000000-0005-0000-0000-00002B090000}"/>
    <cellStyle name="Note 2 3 2" xfId="2348" xr:uid="{00000000-0005-0000-0000-00002C090000}"/>
    <cellStyle name="Note 2 3 2 2" xfId="2349" xr:uid="{00000000-0005-0000-0000-00002D090000}"/>
    <cellStyle name="Note 2 3 2 2 2" xfId="2350" xr:uid="{00000000-0005-0000-0000-00002E090000}"/>
    <cellStyle name="Note 2 3 2 2 2 2" xfId="2351" xr:uid="{00000000-0005-0000-0000-00002F090000}"/>
    <cellStyle name="Note 2 3 2 2 2 3" xfId="2352" xr:uid="{00000000-0005-0000-0000-000030090000}"/>
    <cellStyle name="Note 2 3 2 2 3" xfId="2353" xr:uid="{00000000-0005-0000-0000-000031090000}"/>
    <cellStyle name="Note 2 3 2 2 4" xfId="2354" xr:uid="{00000000-0005-0000-0000-000032090000}"/>
    <cellStyle name="Note 2 3 2 3" xfId="2355" xr:uid="{00000000-0005-0000-0000-000033090000}"/>
    <cellStyle name="Note 2 3 2 3 2" xfId="2356" xr:uid="{00000000-0005-0000-0000-000034090000}"/>
    <cellStyle name="Note 2 3 2 3 3" xfId="2357" xr:uid="{00000000-0005-0000-0000-000035090000}"/>
    <cellStyle name="Note 2 3 2 4" xfId="2358" xr:uid="{00000000-0005-0000-0000-000036090000}"/>
    <cellStyle name="Note 2 3 2 5" xfId="2359" xr:uid="{00000000-0005-0000-0000-000037090000}"/>
    <cellStyle name="Note 2 3 3" xfId="2360" xr:uid="{00000000-0005-0000-0000-000038090000}"/>
    <cellStyle name="Note 2 3 3 2" xfId="2361" xr:uid="{00000000-0005-0000-0000-000039090000}"/>
    <cellStyle name="Note 2 3 3 3" xfId="2362" xr:uid="{00000000-0005-0000-0000-00003A090000}"/>
    <cellStyle name="Note 2 3 4" xfId="2363" xr:uid="{00000000-0005-0000-0000-00003B090000}"/>
    <cellStyle name="Note 2 3 4 2" xfId="2364" xr:uid="{00000000-0005-0000-0000-00003C090000}"/>
    <cellStyle name="Note 2 3 5" xfId="2365" xr:uid="{00000000-0005-0000-0000-00003D090000}"/>
    <cellStyle name="Note 2 3 5 2" xfId="2366" xr:uid="{00000000-0005-0000-0000-00003E090000}"/>
    <cellStyle name="Note 2 4" xfId="2367" xr:uid="{00000000-0005-0000-0000-00003F090000}"/>
    <cellStyle name="Note 2 4 2" xfId="2368" xr:uid="{00000000-0005-0000-0000-000040090000}"/>
    <cellStyle name="Note 2 4 2 2" xfId="2369" xr:uid="{00000000-0005-0000-0000-000041090000}"/>
    <cellStyle name="Note 2 4 3" xfId="2370" xr:uid="{00000000-0005-0000-0000-000042090000}"/>
    <cellStyle name="Note 2 4 4" xfId="2371" xr:uid="{00000000-0005-0000-0000-000043090000}"/>
    <cellStyle name="Note 2 5" xfId="2372" xr:uid="{00000000-0005-0000-0000-000044090000}"/>
    <cellStyle name="Note 2 5 2" xfId="2373" xr:uid="{00000000-0005-0000-0000-000045090000}"/>
    <cellStyle name="Note 2 5 3" xfId="2374" xr:uid="{00000000-0005-0000-0000-000046090000}"/>
    <cellStyle name="Note 2 6" xfId="2375" xr:uid="{00000000-0005-0000-0000-000047090000}"/>
    <cellStyle name="Note 2 6 2" xfId="2376" xr:uid="{00000000-0005-0000-0000-000048090000}"/>
    <cellStyle name="Note 2 7" xfId="2377" xr:uid="{00000000-0005-0000-0000-000049090000}"/>
    <cellStyle name="Note 2 7 2" xfId="2378" xr:uid="{00000000-0005-0000-0000-00004A090000}"/>
    <cellStyle name="Note 2 8" xfId="2379" xr:uid="{00000000-0005-0000-0000-00004B090000}"/>
    <cellStyle name="Note 2 8 2" xfId="2380" xr:uid="{00000000-0005-0000-0000-00004C090000}"/>
    <cellStyle name="Note 3" xfId="2381" xr:uid="{00000000-0005-0000-0000-00004D090000}"/>
    <cellStyle name="Note 3 2" xfId="2382" xr:uid="{00000000-0005-0000-0000-00004E090000}"/>
    <cellStyle name="Note 3 2 2" xfId="2383" xr:uid="{00000000-0005-0000-0000-00004F090000}"/>
    <cellStyle name="Note 3 2 2 2" xfId="2384" xr:uid="{00000000-0005-0000-0000-000050090000}"/>
    <cellStyle name="Note 3 2 2 3" xfId="2385" xr:uid="{00000000-0005-0000-0000-000051090000}"/>
    <cellStyle name="Note 3 2 3" xfId="2386" xr:uid="{00000000-0005-0000-0000-000052090000}"/>
    <cellStyle name="Note 3 2 4" xfId="2387" xr:uid="{00000000-0005-0000-0000-000053090000}"/>
    <cellStyle name="Note 3 3" xfId="2388" xr:uid="{00000000-0005-0000-0000-000054090000}"/>
    <cellStyle name="Note 3 3 2" xfId="2389" xr:uid="{00000000-0005-0000-0000-000055090000}"/>
    <cellStyle name="Note 3 3 3" xfId="2390" xr:uid="{00000000-0005-0000-0000-000056090000}"/>
    <cellStyle name="Note 3 4" xfId="2391" xr:uid="{00000000-0005-0000-0000-000057090000}"/>
    <cellStyle name="Note 3 4 2" xfId="2392" xr:uid="{00000000-0005-0000-0000-000058090000}"/>
    <cellStyle name="Note 3 4 3" xfId="2393" xr:uid="{00000000-0005-0000-0000-000059090000}"/>
    <cellStyle name="Note 3 5" xfId="2394" xr:uid="{00000000-0005-0000-0000-00005A090000}"/>
    <cellStyle name="Note 3 5 2" xfId="2395" xr:uid="{00000000-0005-0000-0000-00005B090000}"/>
    <cellStyle name="Note 3 5 3" xfId="2396" xr:uid="{00000000-0005-0000-0000-00005C090000}"/>
    <cellStyle name="Note 3 6" xfId="2397" xr:uid="{00000000-0005-0000-0000-00005D090000}"/>
    <cellStyle name="Note 3 7" xfId="2398" xr:uid="{00000000-0005-0000-0000-00005E090000}"/>
    <cellStyle name="Note 3 8" xfId="2399" xr:uid="{00000000-0005-0000-0000-00005F090000}"/>
    <cellStyle name="Note 3 8 2" xfId="2400" xr:uid="{00000000-0005-0000-0000-000060090000}"/>
    <cellStyle name="Note 4" xfId="2401" xr:uid="{00000000-0005-0000-0000-000061090000}"/>
    <cellStyle name="Note 4 2" xfId="2402" xr:uid="{00000000-0005-0000-0000-000062090000}"/>
    <cellStyle name="Note 4 2 2" xfId="2403" xr:uid="{00000000-0005-0000-0000-000063090000}"/>
    <cellStyle name="Note 4 2 3" xfId="2404" xr:uid="{00000000-0005-0000-0000-000064090000}"/>
    <cellStyle name="Note 4 3" xfId="2405" xr:uid="{00000000-0005-0000-0000-000065090000}"/>
    <cellStyle name="Note 4 4" xfId="2406" xr:uid="{00000000-0005-0000-0000-000066090000}"/>
    <cellStyle name="Note 4 5" xfId="2407" xr:uid="{00000000-0005-0000-0000-000067090000}"/>
    <cellStyle name="Note 4 5 2" xfId="2408" xr:uid="{00000000-0005-0000-0000-000068090000}"/>
    <cellStyle name="Note 5" xfId="2409" xr:uid="{00000000-0005-0000-0000-000069090000}"/>
    <cellStyle name="Note 5 2" xfId="2410" xr:uid="{00000000-0005-0000-0000-00006A090000}"/>
    <cellStyle name="Note 5 3" xfId="2411" xr:uid="{00000000-0005-0000-0000-00006B090000}"/>
    <cellStyle name="Note 5 4" xfId="2412" xr:uid="{00000000-0005-0000-0000-00006C090000}"/>
    <cellStyle name="Note 5 4 2" xfId="2413" xr:uid="{00000000-0005-0000-0000-00006D090000}"/>
    <cellStyle name="Note 6" xfId="2414" xr:uid="{00000000-0005-0000-0000-00006E090000}"/>
    <cellStyle name="Note 6 2" xfId="2415" xr:uid="{00000000-0005-0000-0000-00006F090000}"/>
    <cellStyle name="Output" xfId="2416" builtinId="21" customBuiltin="1"/>
    <cellStyle name="Output 2" xfId="2417" xr:uid="{00000000-0005-0000-0000-000071090000}"/>
    <cellStyle name="Output 2 2" xfId="2418" xr:uid="{00000000-0005-0000-0000-000072090000}"/>
    <cellStyle name="Output 2 2 2" xfId="2419" xr:uid="{00000000-0005-0000-0000-000073090000}"/>
    <cellStyle name="Output 2 3" xfId="2420" xr:uid="{00000000-0005-0000-0000-000074090000}"/>
    <cellStyle name="Output 2 4" xfId="2421" xr:uid="{00000000-0005-0000-0000-000075090000}"/>
    <cellStyle name="Percent 2" xfId="2422" xr:uid="{00000000-0005-0000-0000-000076090000}"/>
    <cellStyle name="Percent 2 2" xfId="2423" xr:uid="{00000000-0005-0000-0000-000077090000}"/>
    <cellStyle name="Percent 2 2 2" xfId="2424" xr:uid="{00000000-0005-0000-0000-000078090000}"/>
    <cellStyle name="Percent 2 2 2 2" xfId="2425" xr:uid="{00000000-0005-0000-0000-000079090000}"/>
    <cellStyle name="Percent 2 2 2 2 2" xfId="2426" xr:uid="{00000000-0005-0000-0000-00007A090000}"/>
    <cellStyle name="Percent 2 2 2 3" xfId="2427" xr:uid="{00000000-0005-0000-0000-00007B090000}"/>
    <cellStyle name="Percent 2 2 2 4" xfId="2428" xr:uid="{00000000-0005-0000-0000-00007C090000}"/>
    <cellStyle name="Percent 2 2 3" xfId="2429" xr:uid="{00000000-0005-0000-0000-00007D090000}"/>
    <cellStyle name="Percent 2 2 3 2" xfId="2430" xr:uid="{00000000-0005-0000-0000-00007E090000}"/>
    <cellStyle name="Percent 2 2 4" xfId="2431" xr:uid="{00000000-0005-0000-0000-00007F090000}"/>
    <cellStyle name="Percent 2 2 5" xfId="2432" xr:uid="{00000000-0005-0000-0000-000080090000}"/>
    <cellStyle name="Percent 2 2 6" xfId="2433" xr:uid="{00000000-0005-0000-0000-000081090000}"/>
    <cellStyle name="Percent 2 2 6 2" xfId="2434" xr:uid="{00000000-0005-0000-0000-000082090000}"/>
    <cellStyle name="Percent 2 2 7" xfId="2435" xr:uid="{00000000-0005-0000-0000-000083090000}"/>
    <cellStyle name="Percent 2 3" xfId="2436" xr:uid="{00000000-0005-0000-0000-000084090000}"/>
    <cellStyle name="Percent 2 3 2" xfId="2437" xr:uid="{00000000-0005-0000-0000-000085090000}"/>
    <cellStyle name="Percent 2 3 3" xfId="2438" xr:uid="{00000000-0005-0000-0000-000086090000}"/>
    <cellStyle name="Percent 2 3 4" xfId="2439" xr:uid="{00000000-0005-0000-0000-000087090000}"/>
    <cellStyle name="Percent 2 4" xfId="2440" xr:uid="{00000000-0005-0000-0000-000088090000}"/>
    <cellStyle name="Percent 2 5" xfId="2441" xr:uid="{00000000-0005-0000-0000-000089090000}"/>
    <cellStyle name="Percent 2 6" xfId="2442" xr:uid="{00000000-0005-0000-0000-00008A090000}"/>
    <cellStyle name="Percent 2 7" xfId="2443" xr:uid="{00000000-0005-0000-0000-00008B090000}"/>
    <cellStyle name="Percent 2 7 2" xfId="2444" xr:uid="{00000000-0005-0000-0000-00008C090000}"/>
    <cellStyle name="Percent 2 8" xfId="2445" xr:uid="{00000000-0005-0000-0000-00008D090000}"/>
    <cellStyle name="Result" xfId="2446" xr:uid="{00000000-0005-0000-0000-00008E090000}"/>
    <cellStyle name="Result 2" xfId="2447" xr:uid="{00000000-0005-0000-0000-00008F090000}"/>
    <cellStyle name="Result 2 2" xfId="2448" xr:uid="{00000000-0005-0000-0000-000090090000}"/>
    <cellStyle name="Result 2 2 2" xfId="2449" xr:uid="{00000000-0005-0000-0000-000091090000}"/>
    <cellStyle name="Result 2 3" xfId="2450" xr:uid="{00000000-0005-0000-0000-000092090000}"/>
    <cellStyle name="Result 3" xfId="2451" xr:uid="{00000000-0005-0000-0000-000093090000}"/>
    <cellStyle name="Result 3 2" xfId="2452" xr:uid="{00000000-0005-0000-0000-000094090000}"/>
    <cellStyle name="Result 3 3" xfId="2453" xr:uid="{00000000-0005-0000-0000-000095090000}"/>
    <cellStyle name="Result 4" xfId="2454" xr:uid="{00000000-0005-0000-0000-000096090000}"/>
    <cellStyle name="Result2" xfId="2455" xr:uid="{00000000-0005-0000-0000-000097090000}"/>
    <cellStyle name="Result2 2" xfId="2456" xr:uid="{00000000-0005-0000-0000-000098090000}"/>
    <cellStyle name="Result2 2 2" xfId="2457" xr:uid="{00000000-0005-0000-0000-000099090000}"/>
    <cellStyle name="Result2 2 2 2" xfId="2458" xr:uid="{00000000-0005-0000-0000-00009A090000}"/>
    <cellStyle name="Result2 2 3" xfId="2459" xr:uid="{00000000-0005-0000-0000-00009B090000}"/>
    <cellStyle name="Result2 3" xfId="2460" xr:uid="{00000000-0005-0000-0000-00009C090000}"/>
    <cellStyle name="Result2 3 2" xfId="2461" xr:uid="{00000000-0005-0000-0000-00009D090000}"/>
    <cellStyle name="Result2 3 3" xfId="2462" xr:uid="{00000000-0005-0000-0000-00009E090000}"/>
    <cellStyle name="Result2 4" xfId="2463" xr:uid="{00000000-0005-0000-0000-00009F090000}"/>
    <cellStyle name="Style1" xfId="2464" xr:uid="{00000000-0005-0000-0000-0000A0090000}"/>
    <cellStyle name="Style1 2" xfId="2465" xr:uid="{00000000-0005-0000-0000-0000A1090000}"/>
    <cellStyle name="Style1 3" xfId="2466" xr:uid="{00000000-0005-0000-0000-0000A2090000}"/>
    <cellStyle name="Style1 4" xfId="2467" xr:uid="{00000000-0005-0000-0000-0000A3090000}"/>
    <cellStyle name="Style1 4 2" xfId="2468" xr:uid="{00000000-0005-0000-0000-0000A4090000}"/>
    <cellStyle name="Style10" xfId="2469" xr:uid="{00000000-0005-0000-0000-0000A5090000}"/>
    <cellStyle name="Style10 2" xfId="2470" xr:uid="{00000000-0005-0000-0000-0000A6090000}"/>
    <cellStyle name="Style10 3" xfId="2471" xr:uid="{00000000-0005-0000-0000-0000A7090000}"/>
    <cellStyle name="Style10 4" xfId="2472" xr:uid="{00000000-0005-0000-0000-0000A8090000}"/>
    <cellStyle name="Style10 4 2" xfId="2473" xr:uid="{00000000-0005-0000-0000-0000A9090000}"/>
    <cellStyle name="Style10 5" xfId="2474" xr:uid="{00000000-0005-0000-0000-0000AA090000}"/>
    <cellStyle name="Style11" xfId="2475" xr:uid="{00000000-0005-0000-0000-0000AB090000}"/>
    <cellStyle name="Style2" xfId="2476" xr:uid="{00000000-0005-0000-0000-0000AC090000}"/>
    <cellStyle name="Style2 2" xfId="2477" xr:uid="{00000000-0005-0000-0000-0000AD090000}"/>
    <cellStyle name="Style2 2 2" xfId="2478" xr:uid="{00000000-0005-0000-0000-0000AE090000}"/>
    <cellStyle name="Style2 3" xfId="2479" xr:uid="{00000000-0005-0000-0000-0000AF090000}"/>
    <cellStyle name="Style2 4" xfId="2480" xr:uid="{00000000-0005-0000-0000-0000B0090000}"/>
    <cellStyle name="Style2 4 2" xfId="2481" xr:uid="{00000000-0005-0000-0000-0000B1090000}"/>
    <cellStyle name="Style2 5" xfId="2482" xr:uid="{00000000-0005-0000-0000-0000B2090000}"/>
    <cellStyle name="Style3" xfId="2483" xr:uid="{00000000-0005-0000-0000-0000B3090000}"/>
    <cellStyle name="Style3 2" xfId="2484" xr:uid="{00000000-0005-0000-0000-0000B4090000}"/>
    <cellStyle name="Style3 2 2" xfId="2485" xr:uid="{00000000-0005-0000-0000-0000B5090000}"/>
    <cellStyle name="Style3 2 2 2" xfId="2486" xr:uid="{00000000-0005-0000-0000-0000B6090000}"/>
    <cellStyle name="Style3 2 3" xfId="2487" xr:uid="{00000000-0005-0000-0000-0000B7090000}"/>
    <cellStyle name="Style3 2 4" xfId="2488" xr:uid="{00000000-0005-0000-0000-0000B8090000}"/>
    <cellStyle name="Style3 3" xfId="2489" xr:uid="{00000000-0005-0000-0000-0000B9090000}"/>
    <cellStyle name="Style3 4" xfId="2490" xr:uid="{00000000-0005-0000-0000-0000BA090000}"/>
    <cellStyle name="Style3 4 2" xfId="2491" xr:uid="{00000000-0005-0000-0000-0000BB090000}"/>
    <cellStyle name="Style3 5" xfId="2492" xr:uid="{00000000-0005-0000-0000-0000BC090000}"/>
    <cellStyle name="Style3 6" xfId="2493" xr:uid="{00000000-0005-0000-0000-0000BD090000}"/>
    <cellStyle name="Style4" xfId="2494" xr:uid="{00000000-0005-0000-0000-0000BE090000}"/>
    <cellStyle name="Style4 2" xfId="2495" xr:uid="{00000000-0005-0000-0000-0000BF090000}"/>
    <cellStyle name="Style4 2 2" xfId="2496" xr:uid="{00000000-0005-0000-0000-0000C0090000}"/>
    <cellStyle name="Style4 2 3" xfId="2497" xr:uid="{00000000-0005-0000-0000-0000C1090000}"/>
    <cellStyle name="Style4 3" xfId="2498" xr:uid="{00000000-0005-0000-0000-0000C2090000}"/>
    <cellStyle name="Style4 4" xfId="2499" xr:uid="{00000000-0005-0000-0000-0000C3090000}"/>
    <cellStyle name="Style4 4 2" xfId="2500" xr:uid="{00000000-0005-0000-0000-0000C4090000}"/>
    <cellStyle name="Style4 5" xfId="2501" xr:uid="{00000000-0005-0000-0000-0000C5090000}"/>
    <cellStyle name="Style4 6" xfId="2502" xr:uid="{00000000-0005-0000-0000-0000C6090000}"/>
    <cellStyle name="Style4 7" xfId="2503" xr:uid="{00000000-0005-0000-0000-0000C7090000}"/>
    <cellStyle name="Style5" xfId="2504" xr:uid="{00000000-0005-0000-0000-0000C8090000}"/>
    <cellStyle name="Style5 2" xfId="2505" xr:uid="{00000000-0005-0000-0000-0000C9090000}"/>
    <cellStyle name="Style5 3" xfId="2506" xr:uid="{00000000-0005-0000-0000-0000CA090000}"/>
    <cellStyle name="Style5 4" xfId="2507" xr:uid="{00000000-0005-0000-0000-0000CB090000}"/>
    <cellStyle name="Style5 4 2" xfId="2508" xr:uid="{00000000-0005-0000-0000-0000CC090000}"/>
    <cellStyle name="Style5 5" xfId="2509" xr:uid="{00000000-0005-0000-0000-0000CD090000}"/>
    <cellStyle name="Style5 6" xfId="2510" xr:uid="{00000000-0005-0000-0000-0000CE090000}"/>
    <cellStyle name="Style5 7" xfId="2511" xr:uid="{00000000-0005-0000-0000-0000CF090000}"/>
    <cellStyle name="Style6" xfId="2512" xr:uid="{00000000-0005-0000-0000-0000D0090000}"/>
    <cellStyle name="Style6 2" xfId="2513" xr:uid="{00000000-0005-0000-0000-0000D1090000}"/>
    <cellStyle name="Style6 2 2" xfId="2514" xr:uid="{00000000-0005-0000-0000-0000D2090000}"/>
    <cellStyle name="Style6 2 3" xfId="2515" xr:uid="{00000000-0005-0000-0000-0000D3090000}"/>
    <cellStyle name="Style6 3" xfId="2516" xr:uid="{00000000-0005-0000-0000-0000D4090000}"/>
    <cellStyle name="Style6 4" xfId="2517" xr:uid="{00000000-0005-0000-0000-0000D5090000}"/>
    <cellStyle name="Style6 4 2" xfId="2518" xr:uid="{00000000-0005-0000-0000-0000D6090000}"/>
    <cellStyle name="Style6 5" xfId="2519" xr:uid="{00000000-0005-0000-0000-0000D7090000}"/>
    <cellStyle name="Style6 6" xfId="2520" xr:uid="{00000000-0005-0000-0000-0000D8090000}"/>
    <cellStyle name="Style6 7" xfId="2521" xr:uid="{00000000-0005-0000-0000-0000D9090000}"/>
    <cellStyle name="Style7" xfId="2522" xr:uid="{00000000-0005-0000-0000-0000DA090000}"/>
    <cellStyle name="Style7 2" xfId="2523" xr:uid="{00000000-0005-0000-0000-0000DB090000}"/>
    <cellStyle name="Style7 2 2" xfId="2524" xr:uid="{00000000-0005-0000-0000-0000DC090000}"/>
    <cellStyle name="Style7 2 3" xfId="2525" xr:uid="{00000000-0005-0000-0000-0000DD090000}"/>
    <cellStyle name="Style7 3" xfId="2526" xr:uid="{00000000-0005-0000-0000-0000DE090000}"/>
    <cellStyle name="Style7 4" xfId="2527" xr:uid="{00000000-0005-0000-0000-0000DF090000}"/>
    <cellStyle name="Style7 4 2" xfId="2528" xr:uid="{00000000-0005-0000-0000-0000E0090000}"/>
    <cellStyle name="Style7 5" xfId="2529" xr:uid="{00000000-0005-0000-0000-0000E1090000}"/>
    <cellStyle name="Style7 6" xfId="2530" xr:uid="{00000000-0005-0000-0000-0000E2090000}"/>
    <cellStyle name="Style7 7" xfId="2531" xr:uid="{00000000-0005-0000-0000-0000E3090000}"/>
    <cellStyle name="Style8" xfId="2532" xr:uid="{00000000-0005-0000-0000-0000E4090000}"/>
    <cellStyle name="Style8 2" xfId="2533" xr:uid="{00000000-0005-0000-0000-0000E5090000}"/>
    <cellStyle name="Style8 3" xfId="2534" xr:uid="{00000000-0005-0000-0000-0000E6090000}"/>
    <cellStyle name="Style8 4" xfId="2535" xr:uid="{00000000-0005-0000-0000-0000E7090000}"/>
    <cellStyle name="Style8 4 2" xfId="2536" xr:uid="{00000000-0005-0000-0000-0000E8090000}"/>
    <cellStyle name="Style8 5" xfId="2537" xr:uid="{00000000-0005-0000-0000-0000E9090000}"/>
    <cellStyle name="Style8 6" xfId="2538" xr:uid="{00000000-0005-0000-0000-0000EA090000}"/>
    <cellStyle name="Style8 7" xfId="2539" xr:uid="{00000000-0005-0000-0000-0000EB090000}"/>
    <cellStyle name="Style8 8" xfId="2540" xr:uid="{00000000-0005-0000-0000-0000EC090000}"/>
    <cellStyle name="Style9" xfId="2541" xr:uid="{00000000-0005-0000-0000-0000ED090000}"/>
    <cellStyle name="Style9 2" xfId="2542" xr:uid="{00000000-0005-0000-0000-0000EE090000}"/>
    <cellStyle name="Style9 3" xfId="2543" xr:uid="{00000000-0005-0000-0000-0000EF090000}"/>
    <cellStyle name="Style9 4" xfId="2544" xr:uid="{00000000-0005-0000-0000-0000F0090000}"/>
    <cellStyle name="Style9 4 2" xfId="2545" xr:uid="{00000000-0005-0000-0000-0000F1090000}"/>
    <cellStyle name="Style9 5" xfId="2546" xr:uid="{00000000-0005-0000-0000-0000F2090000}"/>
    <cellStyle name="Title" xfId="2547" builtinId="15" customBuiltin="1"/>
    <cellStyle name="Title 2" xfId="2548" xr:uid="{00000000-0005-0000-0000-0000F4090000}"/>
    <cellStyle name="Title 2 2" xfId="2549" xr:uid="{00000000-0005-0000-0000-0000F5090000}"/>
    <cellStyle name="Title 2 2 2" xfId="2550" xr:uid="{00000000-0005-0000-0000-0000F6090000}"/>
    <cellStyle name="Title 2 3" xfId="2551" xr:uid="{00000000-0005-0000-0000-0000F7090000}"/>
    <cellStyle name="Title 2 4" xfId="2552" xr:uid="{00000000-0005-0000-0000-0000F8090000}"/>
    <cellStyle name="Total" xfId="2553" builtinId="25" customBuiltin="1"/>
    <cellStyle name="Total 2" xfId="2554" xr:uid="{00000000-0005-0000-0000-0000FA090000}"/>
    <cellStyle name="Total 2 2" xfId="2555" xr:uid="{00000000-0005-0000-0000-0000FB090000}"/>
    <cellStyle name="Total 2 2 2" xfId="2556" xr:uid="{00000000-0005-0000-0000-0000FC090000}"/>
    <cellStyle name="Total 2 3" xfId="2557" xr:uid="{00000000-0005-0000-0000-0000FD090000}"/>
    <cellStyle name="Total 2 4" xfId="2558" xr:uid="{00000000-0005-0000-0000-0000FE090000}"/>
    <cellStyle name="Warning Text" xfId="2559" builtinId="11" customBuiltin="1"/>
    <cellStyle name="Warning Text 2" xfId="2560" xr:uid="{00000000-0005-0000-0000-0000000A0000}"/>
    <cellStyle name="Warning Text 2 2" xfId="2561" xr:uid="{00000000-0005-0000-0000-0000010A0000}"/>
    <cellStyle name="Warning Text 2 2 2" xfId="2562" xr:uid="{00000000-0005-0000-0000-0000020A0000}"/>
    <cellStyle name="Warning Text 2 3" xfId="2563" xr:uid="{00000000-0005-0000-0000-0000030A0000}"/>
    <cellStyle name="Warning Text 2 4" xfId="2564" xr:uid="{00000000-0005-0000-0000-0000040A0000}"/>
  </cellStyles>
  <dxfs count="2">
    <dxf>
      <font>
        <color theme="5"/>
      </font>
      <numFmt numFmtId="172" formatCode="\*#,##0.0"/>
      <fill>
        <patternFill patternType="solid">
          <bgColor theme="0"/>
        </patternFill>
      </fill>
    </dxf>
    <dxf>
      <font>
        <color theme="5"/>
      </font>
      <numFmt numFmtId="172" formatCode="\*#,##0.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247650</xdr:colOff>
      <xdr:row>0</xdr:row>
      <xdr:rowOff>752475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8AC856D1-90C0-AEB9-EA38-BBAD95503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0</xdr:col>
      <xdr:colOff>971550</xdr:colOff>
      <xdr:row>0</xdr:row>
      <xdr:rowOff>752475</xdr:rowOff>
    </xdr:to>
    <xdr:pic>
      <xdr:nvPicPr>
        <xdr:cNvPr id="1624" name="Picture 1">
          <a:extLst>
            <a:ext uri="{FF2B5EF4-FFF2-40B4-BE49-F238E27FC236}">
              <a16:creationId xmlns:a16="http://schemas.microsoft.com/office/drawing/2014/main" id="{D3FCDD83-E79A-4021-95FB-018346F1A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1</xdr:col>
      <xdr:colOff>314325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F4CD4-57FB-4B0C-89BD-BCF45995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methodologies/participation-job-search-and-mobility-australia-methodology/feb-2026" TargetMode="External"/><Relationship Id="rId3" Type="http://schemas.openxmlformats.org/officeDocument/2006/relationships/hyperlink" Target="mailto:labour.statistics@abs.gov.au" TargetMode="External"/><Relationship Id="rId7" Type="http://schemas.openxmlformats.org/officeDocument/2006/relationships/hyperlink" Target="https://www.abs.gov.au/statistics/labour/employment-and-unemployment/potential-workers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hyperlink" Target="http://www.abs.gov.au/ausstats/abs@.nsf/mf/6333.0" TargetMode="External"/><Relationship Id="rId5" Type="http://schemas.openxmlformats.org/officeDocument/2006/relationships/hyperlink" Target="http://www.abs.gov.au/ausstats/abs@.nsf/exnote/6333.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abs.gov.au/about/contact-u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2"/>
  <sheetViews>
    <sheetView showGridLines="0" tabSelected="1" workbookViewId="0">
      <pane ySplit="3" topLeftCell="A4" activePane="bottomLeft" state="frozen"/>
      <selection pane="bottomLeft" activeCell="B5" sqref="B5:C5"/>
    </sheetView>
  </sheetViews>
  <sheetFormatPr defaultRowHeight="14.25"/>
  <cols>
    <col min="1" max="2" width="9.375" customWidth="1"/>
    <col min="3" max="3" width="100.25" customWidth="1"/>
    <col min="4" max="4" width="10.75" customWidth="1"/>
  </cols>
  <sheetData>
    <row r="1" spans="1:13" ht="68.099999999999994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9"/>
    </row>
    <row r="2" spans="1:13" ht="15.95" customHeight="1">
      <c r="A2" s="40" t="s">
        <v>40</v>
      </c>
    </row>
    <row r="3" spans="1:13" ht="14.45" customHeight="1">
      <c r="A3" s="41" t="s">
        <v>60</v>
      </c>
      <c r="B3" s="1"/>
      <c r="C3" s="1"/>
      <c r="D3" s="3"/>
      <c r="E3" s="3"/>
      <c r="F3" s="3"/>
      <c r="G3" s="3"/>
      <c r="H3" s="3"/>
      <c r="I3" s="3"/>
      <c r="J3" s="3"/>
      <c r="K3" s="3"/>
    </row>
    <row r="5" spans="1:13" ht="15.75">
      <c r="B5" s="67" t="s">
        <v>1</v>
      </c>
      <c r="C5" s="67"/>
    </row>
    <row r="6" spans="1:13" ht="12.75" customHeight="1">
      <c r="B6" s="68" t="s">
        <v>2</v>
      </c>
      <c r="C6" s="68"/>
    </row>
    <row r="7" spans="1:13">
      <c r="B7" s="16" t="s">
        <v>64</v>
      </c>
      <c r="C7" s="2" t="s">
        <v>62</v>
      </c>
    </row>
    <row r="8" spans="1:13">
      <c r="B8" s="16" t="s">
        <v>65</v>
      </c>
      <c r="C8" s="2" t="s">
        <v>63</v>
      </c>
      <c r="D8" s="15"/>
      <c r="E8" s="15"/>
      <c r="F8" s="15"/>
      <c r="G8" s="15"/>
      <c r="H8" s="15"/>
    </row>
    <row r="10" spans="1:13" ht="15">
      <c r="B10" s="70"/>
      <c r="C10" s="70"/>
    </row>
    <row r="11" spans="1:13" ht="15.75">
      <c r="B11" s="71" t="s">
        <v>3</v>
      </c>
      <c r="C11" s="71"/>
      <c r="D11" s="6"/>
      <c r="E11" s="6"/>
    </row>
    <row r="12" spans="1:13">
      <c r="B12" s="42"/>
      <c r="C12" s="42"/>
      <c r="D12" s="6"/>
      <c r="E12" s="6"/>
    </row>
    <row r="13" spans="1:13">
      <c r="B13" s="43" t="s">
        <v>61</v>
      </c>
      <c r="C13" s="44"/>
      <c r="D13" s="6"/>
      <c r="E13" s="6"/>
    </row>
    <row r="14" spans="1:13">
      <c r="B14" s="72" t="s">
        <v>4</v>
      </c>
      <c r="C14" s="72"/>
      <c r="D14" s="6"/>
      <c r="E14" s="6"/>
    </row>
    <row r="15" spans="1:13">
      <c r="B15" s="72" t="s">
        <v>7</v>
      </c>
      <c r="C15" s="72"/>
      <c r="D15" s="6"/>
      <c r="E15" s="6"/>
    </row>
    <row r="16" spans="1:13">
      <c r="B16" s="42"/>
      <c r="C16" s="42"/>
      <c r="D16" s="6"/>
      <c r="E16" s="6"/>
    </row>
    <row r="17" spans="2:5">
      <c r="B17" s="5" t="s">
        <v>8</v>
      </c>
      <c r="C17" s="6"/>
      <c r="D17" s="6"/>
      <c r="E17" s="6"/>
    </row>
    <row r="18" spans="2:5">
      <c r="B18" s="69" t="s">
        <v>9</v>
      </c>
      <c r="C18" s="69"/>
      <c r="D18" s="69"/>
      <c r="E18" s="69"/>
    </row>
    <row r="19" spans="2:5">
      <c r="B19" s="69" t="s">
        <v>41</v>
      </c>
      <c r="C19" s="69"/>
      <c r="D19" s="69"/>
      <c r="E19" s="69"/>
    </row>
    <row r="22" spans="2:5" ht="12.75" customHeight="1">
      <c r="B22" s="36" t="str">
        <f ca="1">"© Commonwealth of Australia "&amp;YEAR(TODAY())</f>
        <v>© Commonwealth of Australia 2026</v>
      </c>
    </row>
  </sheetData>
  <mergeCells count="12">
    <mergeCell ref="J1:L1"/>
    <mergeCell ref="B5:C5"/>
    <mergeCell ref="B6:C6"/>
    <mergeCell ref="B19:E19"/>
    <mergeCell ref="A1:C1"/>
    <mergeCell ref="B10:C10"/>
    <mergeCell ref="B11:C11"/>
    <mergeCell ref="B14:C14"/>
    <mergeCell ref="B15:C15"/>
    <mergeCell ref="D1:F1"/>
    <mergeCell ref="G1:I1"/>
    <mergeCell ref="B18:E18"/>
  </mergeCells>
  <hyperlinks>
    <hyperlink ref="B7" location="'Table 5'!A1" display="T5" xr:uid="{1D0499A9-959A-4A2F-8183-87A8AD02C4A5}"/>
    <hyperlink ref="B8" location="'Data 5'!A1" display="D5" xr:uid="{D3D88890-A8B7-42E8-9142-97DE2CDB032D}"/>
    <hyperlink ref="B22" r:id="rId1" display="© Commonwealth of Australia 2013" xr:uid="{6FBE0F60-36EA-4896-A576-A04E22E35ED9}"/>
    <hyperlink ref="B11" r:id="rId2" xr:uid="{2AFF6B3D-9D7A-4F92-A75B-A8A2B9E97099}"/>
    <hyperlink ref="B19" r:id="rId3" display="or the Labour Surveys Branch at labour.statistics@abs.gov.au." xr:uid="{CE035ADE-9A46-4C52-9864-1CD55EFD2F5C}"/>
    <hyperlink ref="B18:E18" r:id="rId4" display="For further information about these and related statistics visit www.abs.gov.au/about/contact-us" xr:uid="{426EBB92-E44F-47B9-A117-F0BAEB8E9786}"/>
    <hyperlink ref="B15" r:id="rId5" display="Explanatory Notes" xr:uid="{4A17FD2A-832E-4C6A-98CC-E4E294AFE80E}"/>
    <hyperlink ref="B14" r:id="rId6" xr:uid="{9F1E16BC-968D-436A-95B4-1C78F174CC63}"/>
    <hyperlink ref="B14:C14" r:id="rId7" display="Summary" xr:uid="{CBD1011D-FC0C-4CC2-81E8-E7447B6AB7B7}"/>
    <hyperlink ref="B15:C15" r:id="rId8" display="Methodology" xr:uid="{84E1A2BF-CB51-4071-93D1-765CA8F63101}"/>
  </hyperlinks>
  <pageMargins left="0.7" right="0.7" top="0.75" bottom="0.75" header="0.3" footer="0.3"/>
  <pageSetup paperSize="9" orientation="portrait" horizontalDpi="1200" verticalDpi="12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X885"/>
  <sheetViews>
    <sheetView workbookViewId="0">
      <pane ySplit="10" topLeftCell="A11" activePane="bottomLeft" state="frozen"/>
      <selection pane="bottomLeft" activeCell="B6" sqref="B6:F6"/>
    </sheetView>
  </sheetViews>
  <sheetFormatPr defaultRowHeight="14.25"/>
  <cols>
    <col min="1" max="1" width="65.625" customWidth="1"/>
    <col min="2" max="2" width="8.625" style="3" customWidth="1"/>
    <col min="3" max="3" width="3.625" style="3" customWidth="1"/>
    <col min="4" max="4" width="8.625" style="3" customWidth="1"/>
    <col min="5" max="5" width="3.625" style="3" customWidth="1"/>
    <col min="6" max="6" width="8.625" style="3" customWidth="1"/>
    <col min="7" max="7" width="3.625" style="3" customWidth="1"/>
    <col min="8" max="8" width="8.625" style="3" customWidth="1"/>
    <col min="9" max="9" width="3.625" style="3" customWidth="1"/>
    <col min="10" max="10" width="8.625" style="3" customWidth="1"/>
    <col min="11" max="11" width="3.625" style="3" customWidth="1"/>
    <col min="12" max="12" width="8.625" style="3" customWidth="1"/>
    <col min="13" max="13" width="3.625" customWidth="1"/>
    <col min="14" max="14" width="9.625" customWidth="1"/>
    <col min="15" max="15" width="3.625" customWidth="1"/>
  </cols>
  <sheetData>
    <row r="1" spans="1:17" ht="68.099999999999994" customHeight="1">
      <c r="A1" s="74" t="s">
        <v>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"/>
      <c r="Q1" s="7"/>
    </row>
    <row r="2" spans="1:17" ht="15.95" customHeight="1">
      <c r="A2" s="75" t="str">
        <f>Contents!A2</f>
        <v>6228.0 Potential workers</v>
      </c>
      <c r="B2" s="75"/>
      <c r="C2" s="75"/>
      <c r="D2" s="75"/>
      <c r="E2" s="75"/>
      <c r="F2" s="75"/>
      <c r="G2" s="75"/>
      <c r="H2" s="75"/>
      <c r="I2" s="17"/>
      <c r="J2" s="17"/>
      <c r="K2" s="17"/>
      <c r="L2" s="17"/>
      <c r="M2" s="18"/>
      <c r="N2" s="18"/>
      <c r="O2" s="18"/>
      <c r="P2" s="18"/>
      <c r="Q2" s="18"/>
    </row>
    <row r="3" spans="1:17" ht="14.45" customHeight="1">
      <c r="A3" s="76" t="str">
        <f>Contents!A3</f>
        <v>Released at 11:30 am (Canberra time) Fri 31 July 2026</v>
      </c>
      <c r="B3" s="76"/>
      <c r="C3" s="76"/>
      <c r="D3" s="76"/>
      <c r="E3" s="76"/>
      <c r="F3" s="76"/>
      <c r="G3" s="76"/>
      <c r="H3" s="76"/>
      <c r="I3" s="17"/>
      <c r="J3" s="17"/>
      <c r="K3" s="17"/>
      <c r="L3" s="17"/>
      <c r="M3" s="18"/>
      <c r="N3" s="18"/>
      <c r="O3" s="18"/>
      <c r="P3" s="18"/>
      <c r="Q3" s="18"/>
    </row>
    <row r="4" spans="1:17" ht="14.45" customHeight="1">
      <c r="A4" s="77" t="str">
        <f>Contents!C7</f>
        <v>Table 5 - Job search experience of unemployed persons</v>
      </c>
      <c r="B4" s="77"/>
      <c r="C4" s="77"/>
      <c r="D4" s="77"/>
      <c r="E4" s="77"/>
      <c r="F4" s="77"/>
      <c r="G4" s="77"/>
      <c r="H4" s="77"/>
      <c r="I4" s="19"/>
      <c r="J4" s="19"/>
      <c r="K4" s="19"/>
      <c r="L4" s="19"/>
      <c r="M4" s="20"/>
      <c r="N4" s="20"/>
      <c r="O4" s="20"/>
      <c r="P4" s="20"/>
      <c r="Q4" s="20"/>
    </row>
    <row r="5" spans="1:17" ht="14.45" customHeight="1">
      <c r="A5" s="21"/>
      <c r="B5" s="18"/>
      <c r="C5" s="18"/>
      <c r="D5" s="17"/>
      <c r="E5" s="17"/>
      <c r="F5" s="17"/>
      <c r="G5" s="17"/>
      <c r="H5" s="17"/>
      <c r="I5" s="17"/>
      <c r="J5" s="17"/>
      <c r="K5" s="17"/>
      <c r="L5" s="17"/>
      <c r="M5" s="18"/>
      <c r="N5" s="18"/>
      <c r="O5" s="18"/>
      <c r="P5" s="18"/>
      <c r="Q5" s="18"/>
    </row>
    <row r="6" spans="1:17" ht="14.45" customHeight="1">
      <c r="A6" s="14" t="s">
        <v>37</v>
      </c>
      <c r="B6" s="79">
        <v>46054</v>
      </c>
      <c r="C6" s="80"/>
      <c r="D6" s="80"/>
      <c r="E6" s="80"/>
      <c r="F6" s="81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</row>
    <row r="7" spans="1:17">
      <c r="A7" s="14" t="s">
        <v>19</v>
      </c>
      <c r="B7" s="78" t="s">
        <v>33</v>
      </c>
      <c r="C7" s="78"/>
      <c r="D7" s="78"/>
      <c r="E7" s="78"/>
      <c r="F7" s="78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</row>
    <row r="8" spans="1:17">
      <c r="A8" s="22"/>
      <c r="B8" s="22"/>
      <c r="C8" s="22"/>
      <c r="D8" s="22"/>
      <c r="E8" s="22"/>
      <c r="F8" s="22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</row>
    <row r="9" spans="1:17">
      <c r="A9" s="23"/>
      <c r="B9" s="73" t="s">
        <v>13</v>
      </c>
      <c r="C9" s="73"/>
      <c r="D9" s="73"/>
      <c r="E9" s="73"/>
      <c r="F9" s="73" t="s">
        <v>11</v>
      </c>
      <c r="G9" s="73"/>
      <c r="H9" s="73"/>
      <c r="I9" s="73"/>
      <c r="J9" s="73" t="s">
        <v>12</v>
      </c>
      <c r="K9" s="73"/>
      <c r="L9" s="73"/>
      <c r="M9" s="73"/>
      <c r="N9" s="18"/>
      <c r="O9" s="18"/>
      <c r="P9" s="18"/>
      <c r="Q9" s="18"/>
    </row>
    <row r="10" spans="1:17">
      <c r="A10" s="23"/>
      <c r="B10" s="33" t="s">
        <v>6</v>
      </c>
      <c r="C10" s="33"/>
      <c r="D10" s="33" t="s">
        <v>17</v>
      </c>
      <c r="E10" s="33"/>
      <c r="F10" s="33" t="s">
        <v>6</v>
      </c>
      <c r="G10" s="33"/>
      <c r="H10" s="33" t="s">
        <v>17</v>
      </c>
      <c r="I10" s="33"/>
      <c r="J10" s="33" t="s">
        <v>6</v>
      </c>
      <c r="K10" s="33"/>
      <c r="L10" s="33" t="s">
        <v>17</v>
      </c>
      <c r="M10" s="33"/>
      <c r="N10" s="18"/>
      <c r="O10" s="18"/>
      <c r="P10" s="18"/>
      <c r="Q10" s="18"/>
    </row>
    <row r="11" spans="1:17" ht="12.75" customHeight="1">
      <c r="A11" s="32" t="s">
        <v>59</v>
      </c>
      <c r="B11" s="29"/>
      <c r="C11" s="30"/>
      <c r="D11" s="31"/>
      <c r="E11" s="30"/>
      <c r="F11" s="29"/>
      <c r="G11" s="30"/>
      <c r="H11" s="31"/>
      <c r="I11" s="30"/>
      <c r="J11" s="29"/>
      <c r="K11" s="30"/>
      <c r="L11" s="31"/>
      <c r="M11" s="30"/>
      <c r="N11" s="18"/>
      <c r="O11" s="18"/>
      <c r="P11" s="18"/>
      <c r="Q11" s="18"/>
    </row>
    <row r="12" spans="1:17" ht="12.75" customHeight="1">
      <c r="A12" s="48" t="s">
        <v>42</v>
      </c>
      <c r="B12" s="35">
        <f>'Calculation 5.1'!L5</f>
        <v>505.30599999999998</v>
      </c>
      <c r="C12" s="45" t="str">
        <f>IF('Calculation 5.1'!M5&gt;=50,"**",IF('Calculation 5.1'!M5&gt;=25,"*",""))</f>
        <v/>
      </c>
      <c r="D12" s="35">
        <f>'Calculation 5.1'!N5</f>
        <v>79.015000000000001</v>
      </c>
      <c r="E12" s="45" t="str">
        <f>IF('Calculation 5.1'!O5&gt;=50,"**",IF('Calculation 5.1'!O5&gt;=25,"*",""))</f>
        <v/>
      </c>
      <c r="F12" s="35">
        <f>'Calculation 5.1'!P5</f>
        <v>284.70499999999998</v>
      </c>
      <c r="G12" s="45" t="str">
        <f>IF('Calculation 5.1'!Q5&gt;=50,"**",IF('Calculation 5.1'!Q5&gt;=25,"*",""))</f>
        <v/>
      </c>
      <c r="H12" s="35">
        <f>'Calculation 5.1'!R5</f>
        <v>79.977999999999994</v>
      </c>
      <c r="I12" s="45" t="str">
        <f>IF('Calculation 5.1'!S5&gt;=50,"**",IF('Calculation 5.1'!S5&gt;=25,"*",""))</f>
        <v/>
      </c>
      <c r="J12" s="35">
        <f>'Calculation 5.1'!T5</f>
        <v>220.601</v>
      </c>
      <c r="K12" s="45" t="str">
        <f>IF('Calculation 5.1'!U5&gt;=50,"**",IF('Calculation 5.1'!U5&gt;=25,"*",""))</f>
        <v/>
      </c>
      <c r="L12" s="35">
        <f>'Calculation 5.1'!V5</f>
        <v>77.805000000000007</v>
      </c>
      <c r="M12" s="45" t="str">
        <f>IF('Calculation 5.1'!W5&gt;=50,"**",IF('Calculation 5.1'!W5&gt;=25,"*",""))</f>
        <v/>
      </c>
      <c r="N12" s="18"/>
      <c r="O12" s="18"/>
      <c r="P12" s="18"/>
      <c r="Q12" s="18"/>
    </row>
    <row r="13" spans="1:17">
      <c r="A13" s="48" t="s">
        <v>43</v>
      </c>
      <c r="B13" s="35">
        <f>'Calculation 5.1'!L6</f>
        <v>126.02200000000001</v>
      </c>
      <c r="C13" s="45" t="str">
        <f>IF('Calculation 5.1'!M6&gt;=50,"**",IF('Calculation 5.1'!M6&gt;=25,"*",""))</f>
        <v/>
      </c>
      <c r="D13" s="35">
        <f>'Calculation 5.1'!N6</f>
        <v>19.706</v>
      </c>
      <c r="E13" s="45" t="str">
        <f>IF('Calculation 5.1'!O6&gt;=50,"**",IF('Calculation 5.1'!O6&gt;=25,"*",""))</f>
        <v/>
      </c>
      <c r="F13" s="35">
        <f>'Calculation 5.1'!P6</f>
        <v>66.049000000000007</v>
      </c>
      <c r="G13" s="45" t="str">
        <f>IF('Calculation 5.1'!Q6&gt;=50,"**",IF('Calculation 5.1'!Q6&gt;=25,"*",""))</f>
        <v/>
      </c>
      <c r="H13" s="35">
        <f>'Calculation 5.1'!R6</f>
        <v>18.553999999999998</v>
      </c>
      <c r="I13" s="45" t="str">
        <f>IF('Calculation 5.1'!S6&gt;=50,"**",IF('Calculation 5.1'!S6&gt;=25,"*",""))</f>
        <v/>
      </c>
      <c r="J13" s="35">
        <f>'Calculation 5.1'!T6</f>
        <v>59.973999999999997</v>
      </c>
      <c r="K13" s="45" t="str">
        <f>IF('Calculation 5.1'!U6&gt;=50,"**",IF('Calculation 5.1'!U6&gt;=25,"*",""))</f>
        <v/>
      </c>
      <c r="L13" s="35">
        <f>'Calculation 5.1'!V6</f>
        <v>21.152000000000001</v>
      </c>
      <c r="M13" s="45" t="str">
        <f>IF('Calculation 5.1'!W6&gt;=50,"**",IF('Calculation 5.1'!W6&gt;=25,"*",""))</f>
        <v/>
      </c>
      <c r="N13" s="18"/>
      <c r="O13" s="18"/>
      <c r="P13" s="18"/>
      <c r="Q13" s="18"/>
    </row>
    <row r="14" spans="1:17">
      <c r="A14" s="32" t="s">
        <v>53</v>
      </c>
      <c r="B14" s="39" t="str">
        <f>'Calculation 5.1'!L7</f>
        <v/>
      </c>
      <c r="C14" s="46"/>
      <c r="D14" s="39" t="str">
        <f>'Calculation 5.1'!N7</f>
        <v/>
      </c>
      <c r="E14" s="46"/>
      <c r="F14" s="39" t="str">
        <f>'Calculation 5.1'!P7</f>
        <v/>
      </c>
      <c r="G14" s="46"/>
      <c r="H14" s="39" t="str">
        <f>'Calculation 5.1'!R7</f>
        <v/>
      </c>
      <c r="I14" s="46"/>
      <c r="J14" s="39" t="str">
        <f>'Calculation 5.1'!T7</f>
        <v/>
      </c>
      <c r="K14" s="46"/>
      <c r="L14" s="39" t="str">
        <f>'Calculation 5.1'!V7</f>
        <v/>
      </c>
      <c r="M14" s="46"/>
      <c r="N14" s="18"/>
      <c r="O14" s="18"/>
      <c r="P14" s="18"/>
      <c r="Q14" s="18"/>
    </row>
    <row r="15" spans="1:17">
      <c r="A15" s="48" t="s">
        <v>44</v>
      </c>
      <c r="B15" s="35">
        <f>'Calculation 5.1'!L8</f>
        <v>409.79899999999998</v>
      </c>
      <c r="C15" s="45" t="str">
        <f>IF('Calculation 5.1'!M8&gt;=50,"**",IF('Calculation 5.1'!M8&gt;=25,"*",""))</f>
        <v/>
      </c>
      <c r="D15" s="35">
        <f>'Calculation 5.1'!N8</f>
        <v>64.08</v>
      </c>
      <c r="E15" s="45" t="str">
        <f>IF('Calculation 5.1'!O8&gt;=50,"**",IF('Calculation 5.1'!O8&gt;=25,"*",""))</f>
        <v/>
      </c>
      <c r="F15" s="35">
        <f>'Calculation 5.1'!P8</f>
        <v>249.23400000000001</v>
      </c>
      <c r="G15" s="45" t="str">
        <f>IF('Calculation 5.1'!Q8&gt;=50,"**",IF('Calculation 5.1'!Q8&gt;=25,"*",""))</f>
        <v/>
      </c>
      <c r="H15" s="35">
        <f>'Calculation 5.1'!R8</f>
        <v>70.013999999999996</v>
      </c>
      <c r="I15" s="45" t="str">
        <f>IF('Calculation 5.1'!S8&gt;=50,"**",IF('Calculation 5.1'!S8&gt;=25,"*",""))</f>
        <v/>
      </c>
      <c r="J15" s="35">
        <f>'Calculation 5.1'!T8</f>
        <v>160.565</v>
      </c>
      <c r="K15" s="45" t="str">
        <f>IF('Calculation 5.1'!U8&gt;=50,"**",IF('Calculation 5.1'!U8&gt;=25,"*",""))</f>
        <v/>
      </c>
      <c r="L15" s="35">
        <f>'Calculation 5.1'!V8</f>
        <v>56.63</v>
      </c>
      <c r="M15" s="45" t="str">
        <f>IF('Calculation 5.1'!W8&gt;=50,"**",IF('Calculation 5.1'!W8&gt;=25,"*",""))</f>
        <v/>
      </c>
      <c r="N15" s="18"/>
      <c r="O15" s="18"/>
      <c r="P15" s="18"/>
      <c r="Q15" s="18"/>
    </row>
    <row r="16" spans="1:17">
      <c r="A16" s="48" t="s">
        <v>45</v>
      </c>
      <c r="B16" s="35">
        <f>'Calculation 5.1'!L9</f>
        <v>302.94400000000002</v>
      </c>
      <c r="C16" s="45" t="str">
        <f>IF('Calculation 5.1'!M9&gt;=50,"**",IF('Calculation 5.1'!M9&gt;=25,"*",""))</f>
        <v/>
      </c>
      <c r="D16" s="35">
        <f>'Calculation 5.1'!N9</f>
        <v>47.371000000000002</v>
      </c>
      <c r="E16" s="45" t="str">
        <f>IF('Calculation 5.1'!O9&gt;=50,"**",IF('Calculation 5.1'!O9&gt;=25,"*",""))</f>
        <v/>
      </c>
      <c r="F16" s="35">
        <f>'Calculation 5.1'!P9</f>
        <v>174.19900000000001</v>
      </c>
      <c r="G16" s="45" t="str">
        <f>IF('Calculation 5.1'!Q9&gt;=50,"**",IF('Calculation 5.1'!Q9&gt;=25,"*",""))</f>
        <v/>
      </c>
      <c r="H16" s="35">
        <f>'Calculation 5.1'!R9</f>
        <v>48.935000000000002</v>
      </c>
      <c r="I16" s="45" t="str">
        <f>IF('Calculation 5.1'!S9&gt;=50,"**",IF('Calculation 5.1'!S9&gt;=25,"*",""))</f>
        <v/>
      </c>
      <c r="J16" s="35">
        <f>'Calculation 5.1'!T9</f>
        <v>128.745</v>
      </c>
      <c r="K16" s="45" t="str">
        <f>IF('Calculation 5.1'!U9&gt;=50,"**",IF('Calculation 5.1'!U9&gt;=25,"*",""))</f>
        <v/>
      </c>
      <c r="L16" s="35">
        <f>'Calculation 5.1'!V9</f>
        <v>45.408000000000001</v>
      </c>
      <c r="M16" s="45" t="str">
        <f>IF('Calculation 5.1'!W9&gt;=50,"**",IF('Calculation 5.1'!W9&gt;=25,"*",""))</f>
        <v/>
      </c>
      <c r="N16" s="18"/>
      <c r="O16" s="18"/>
      <c r="P16" s="18"/>
      <c r="Q16" s="18"/>
    </row>
    <row r="17" spans="1:24">
      <c r="A17" s="48" t="s">
        <v>46</v>
      </c>
      <c r="B17" s="35">
        <f>'Calculation 5.1'!L10</f>
        <v>87.468999999999994</v>
      </c>
      <c r="C17" s="45" t="str">
        <f>IF('Calculation 5.1'!M10&gt;=50,"**",IF('Calculation 5.1'!M10&gt;=25,"*",""))</f>
        <v/>
      </c>
      <c r="D17" s="35">
        <f>'Calculation 5.1'!N10</f>
        <v>13.678000000000001</v>
      </c>
      <c r="E17" s="45" t="str">
        <f>IF('Calculation 5.1'!O10&gt;=50,"**",IF('Calculation 5.1'!O10&gt;=25,"*",""))</f>
        <v/>
      </c>
      <c r="F17" s="35">
        <f>'Calculation 5.1'!P10</f>
        <v>61.237000000000002</v>
      </c>
      <c r="G17" s="45" t="str">
        <f>IF('Calculation 5.1'!Q10&gt;=50,"**",IF('Calculation 5.1'!Q10&gt;=25,"*",""))</f>
        <v/>
      </c>
      <c r="H17" s="35">
        <f>'Calculation 5.1'!R10</f>
        <v>17.202999999999999</v>
      </c>
      <c r="I17" s="45" t="str">
        <f>IF('Calculation 5.1'!S10&gt;=50,"**",IF('Calculation 5.1'!S10&gt;=25,"*",""))</f>
        <v/>
      </c>
      <c r="J17" s="35">
        <f>'Calculation 5.1'!T10</f>
        <v>26.231999999999999</v>
      </c>
      <c r="K17" s="45" t="str">
        <f>IF('Calculation 5.1'!U10&gt;=50,"**",IF('Calculation 5.1'!U10&gt;=25,"*",""))</f>
        <v/>
      </c>
      <c r="L17" s="35">
        <f>'Calculation 5.1'!V10</f>
        <v>9.2520000000000007</v>
      </c>
      <c r="M17" s="45" t="str">
        <f>IF('Calculation 5.1'!W10&gt;=50,"**",IF('Calculation 5.1'!W10&gt;=25,"*",""))</f>
        <v/>
      </c>
      <c r="N17" s="18"/>
      <c r="O17" s="18"/>
      <c r="P17" s="18"/>
      <c r="Q17" s="18"/>
    </row>
    <row r="18" spans="1:24">
      <c r="A18" s="48" t="s">
        <v>47</v>
      </c>
      <c r="B18" s="35">
        <f>'Calculation 5.1'!L11</f>
        <v>19.385999999999999</v>
      </c>
      <c r="C18" s="45" t="str">
        <f>IF('Calculation 5.1'!M11&gt;=50,"**",IF('Calculation 5.1'!M11&gt;=25,"*",""))</f>
        <v/>
      </c>
      <c r="D18" s="35">
        <f>'Calculation 5.1'!N11</f>
        <v>3.0310000000000001</v>
      </c>
      <c r="E18" s="45" t="str">
        <f>IF('Calculation 5.1'!O11&gt;=50,"**",IF('Calculation 5.1'!O11&gt;=25,"*",""))</f>
        <v/>
      </c>
      <c r="F18" s="35">
        <f>'Calculation 5.1'!P11</f>
        <v>13.798</v>
      </c>
      <c r="G18" s="45" t="str">
        <f>IF('Calculation 5.1'!Q11&gt;=50,"**",IF('Calculation 5.1'!Q11&gt;=25,"*",""))</f>
        <v>*</v>
      </c>
      <c r="H18" s="35">
        <f>'Calculation 5.1'!R11</f>
        <v>3.8759999999999999</v>
      </c>
      <c r="I18" s="45" t="str">
        <f>IF('Calculation 5.1'!S11&gt;=50,"**",IF('Calculation 5.1'!S11&gt;=25,"*",""))</f>
        <v>*</v>
      </c>
      <c r="J18" s="35">
        <f>'Calculation 5.1'!T11</f>
        <v>5.5880000000000001</v>
      </c>
      <c r="K18" s="45" t="str">
        <f>IF('Calculation 5.1'!U11&gt;=50,"**",IF('Calculation 5.1'!U11&gt;=25,"*",""))</f>
        <v>*</v>
      </c>
      <c r="L18" s="35">
        <f>'Calculation 5.1'!V11</f>
        <v>1.9710000000000001</v>
      </c>
      <c r="M18" s="45" t="str">
        <f>IF('Calculation 5.1'!W11&gt;=50,"**",IF('Calculation 5.1'!W11&gt;=25,"*",""))</f>
        <v>*</v>
      </c>
      <c r="N18" s="18"/>
      <c r="O18" s="18"/>
      <c r="P18" s="18"/>
      <c r="Q18" s="18"/>
    </row>
    <row r="19" spans="1:24">
      <c r="A19" s="48" t="s">
        <v>48</v>
      </c>
      <c r="B19" s="35">
        <f>'Calculation 5.1'!L12</f>
        <v>229.71100000000001</v>
      </c>
      <c r="C19" s="45" t="str">
        <f>IF('Calculation 5.1'!M12&gt;=50,"**",IF('Calculation 5.1'!M12&gt;=25,"*",""))</f>
        <v/>
      </c>
      <c r="D19" s="35">
        <f>'Calculation 5.1'!N12</f>
        <v>35.92</v>
      </c>
      <c r="E19" s="45" t="str">
        <f>IF('Calculation 5.1'!O12&gt;=50,"**",IF('Calculation 5.1'!O12&gt;=25,"*",""))</f>
        <v/>
      </c>
      <c r="F19" s="35">
        <f>'Calculation 5.1'!P12</f>
        <v>106.745</v>
      </c>
      <c r="G19" s="45" t="str">
        <f>IF('Calculation 5.1'!Q12&gt;=50,"**",IF('Calculation 5.1'!Q12&gt;=25,"*",""))</f>
        <v/>
      </c>
      <c r="H19" s="35">
        <f>'Calculation 5.1'!R12</f>
        <v>29.986000000000001</v>
      </c>
      <c r="I19" s="45" t="str">
        <f>IF('Calculation 5.1'!S12&gt;=50,"**",IF('Calculation 5.1'!S12&gt;=25,"*",""))</f>
        <v/>
      </c>
      <c r="J19" s="35">
        <f>'Calculation 5.1'!T12</f>
        <v>122.96599999999999</v>
      </c>
      <c r="K19" s="45" t="str">
        <f>IF('Calculation 5.1'!U12&gt;=50,"**",IF('Calculation 5.1'!U12&gt;=25,"*",""))</f>
        <v/>
      </c>
      <c r="L19" s="35">
        <f>'Calculation 5.1'!V12</f>
        <v>43.37</v>
      </c>
      <c r="M19" s="45" t="str">
        <f>IF('Calculation 5.1'!W12&gt;=50,"**",IF('Calculation 5.1'!W12&gt;=25,"*",""))</f>
        <v/>
      </c>
      <c r="N19" s="18"/>
      <c r="O19" s="18"/>
      <c r="P19" s="18"/>
      <c r="Q19" s="18"/>
    </row>
    <row r="20" spans="1:24">
      <c r="A20" s="48" t="s">
        <v>49</v>
      </c>
      <c r="B20" s="35">
        <f>'Calculation 5.1'!L13</f>
        <v>203.12299999999999</v>
      </c>
      <c r="C20" s="45" t="str">
        <f>IF('Calculation 5.1'!M13&gt;=50,"**",IF('Calculation 5.1'!M13&gt;=25,"*",""))</f>
        <v/>
      </c>
      <c r="D20" s="35">
        <f>'Calculation 5.1'!N13</f>
        <v>31.762</v>
      </c>
      <c r="E20" s="45" t="str">
        <f>IF('Calculation 5.1'!O13&gt;=50,"**",IF('Calculation 5.1'!O13&gt;=25,"*",""))</f>
        <v/>
      </c>
      <c r="F20" s="35">
        <f>'Calculation 5.1'!P13</f>
        <v>92.536000000000001</v>
      </c>
      <c r="G20" s="45" t="str">
        <f>IF('Calculation 5.1'!Q13&gt;=50,"**",IF('Calculation 5.1'!Q13&gt;=25,"*",""))</f>
        <v/>
      </c>
      <c r="H20" s="35">
        <f>'Calculation 5.1'!R13</f>
        <v>25.995000000000001</v>
      </c>
      <c r="I20" s="45" t="str">
        <f>IF('Calculation 5.1'!S13&gt;=50,"**",IF('Calculation 5.1'!S13&gt;=25,"*",""))</f>
        <v/>
      </c>
      <c r="J20" s="35">
        <f>'Calculation 5.1'!T13</f>
        <v>110.587</v>
      </c>
      <c r="K20" s="45" t="str">
        <f>IF('Calculation 5.1'!U13&gt;=50,"**",IF('Calculation 5.1'!U13&gt;=25,"*",""))</f>
        <v/>
      </c>
      <c r="L20" s="35">
        <f>'Calculation 5.1'!V13</f>
        <v>39.003999999999998</v>
      </c>
      <c r="M20" s="45" t="str">
        <f>IF('Calculation 5.1'!W13&gt;=50,"**",IF('Calculation 5.1'!W13&gt;=25,"*",""))</f>
        <v/>
      </c>
      <c r="N20" s="18"/>
      <c r="O20" s="18"/>
      <c r="P20" s="18"/>
      <c r="Q20" s="18"/>
    </row>
    <row r="21" spans="1:24">
      <c r="A21" s="48" t="s">
        <v>50</v>
      </c>
      <c r="B21" s="35">
        <f>'Calculation 5.1'!L14</f>
        <v>26.588000000000001</v>
      </c>
      <c r="C21" s="45" t="str">
        <f>IF('Calculation 5.1'!M14&gt;=50,"**",IF('Calculation 5.1'!M14&gt;=25,"*",""))</f>
        <v/>
      </c>
      <c r="D21" s="35">
        <f>'Calculation 5.1'!N14</f>
        <v>4.1580000000000004</v>
      </c>
      <c r="E21" s="45" t="str">
        <f>IF('Calculation 5.1'!O14&gt;=50,"**",IF('Calculation 5.1'!O14&gt;=25,"*",""))</f>
        <v/>
      </c>
      <c r="F21" s="35">
        <f>'Calculation 5.1'!P14</f>
        <v>14.209</v>
      </c>
      <c r="G21" s="45" t="str">
        <f>IF('Calculation 5.1'!Q14&gt;=50,"**",IF('Calculation 5.1'!Q14&gt;=25,"*",""))</f>
        <v/>
      </c>
      <c r="H21" s="35">
        <f>'Calculation 5.1'!R14</f>
        <v>3.992</v>
      </c>
      <c r="I21" s="45" t="str">
        <f>IF('Calculation 5.1'!S14&gt;=50,"**",IF('Calculation 5.1'!S14&gt;=25,"*",""))</f>
        <v/>
      </c>
      <c r="J21" s="35">
        <f>'Calculation 5.1'!T14</f>
        <v>12.379</v>
      </c>
      <c r="K21" s="45" t="str">
        <f>IF('Calculation 5.1'!U14&gt;=50,"**",IF('Calculation 5.1'!U14&gt;=25,"*",""))</f>
        <v/>
      </c>
      <c r="L21" s="35">
        <f>'Calculation 5.1'!V14</f>
        <v>4.3659999999999997</v>
      </c>
      <c r="M21" s="45" t="str">
        <f>IF('Calculation 5.1'!W14&gt;=50,"**",IF('Calculation 5.1'!W14&gt;=25,"*",""))</f>
        <v/>
      </c>
      <c r="N21" s="18"/>
      <c r="O21" s="18"/>
      <c r="P21" s="18"/>
      <c r="Q21" s="18"/>
    </row>
    <row r="22" spans="1:24" s="65" customFormat="1" ht="15">
      <c r="A22" s="54" t="s">
        <v>66</v>
      </c>
      <c r="B22" s="62">
        <f>'Calculation 5.1'!L15</f>
        <v>639.51</v>
      </c>
      <c r="C22" s="63" t="str">
        <f>IF('Calculation 5.1'!M15&gt;=50,"**",IF('Calculation 5.1'!M15&gt;=25,"*",""))</f>
        <v/>
      </c>
      <c r="D22" s="62">
        <f>'Calculation 5.1'!N15</f>
        <v>100</v>
      </c>
      <c r="E22" s="63" t="str">
        <f>IF('Calculation 5.1'!O15&gt;=50,"**",IF('Calculation 5.1'!O15&gt;=25,"*",""))</f>
        <v/>
      </c>
      <c r="F22" s="62">
        <f>'Calculation 5.1'!P15</f>
        <v>355.97899999999998</v>
      </c>
      <c r="G22" s="63" t="str">
        <f>IF('Calculation 5.1'!Q15&gt;=50,"**",IF('Calculation 5.1'!Q15&gt;=25,"*",""))</f>
        <v/>
      </c>
      <c r="H22" s="62">
        <f>'Calculation 5.1'!R15</f>
        <v>100</v>
      </c>
      <c r="I22" s="63" t="str">
        <f>IF('Calculation 5.1'!S15&gt;=50,"**",IF('Calculation 5.1'!S15&gt;=25,"*",""))</f>
        <v/>
      </c>
      <c r="J22" s="62">
        <f>'Calculation 5.1'!T15</f>
        <v>283.53100000000001</v>
      </c>
      <c r="K22" s="63" t="str">
        <f>IF('Calculation 5.1'!U15&gt;=50,"**",IF('Calculation 5.1'!U15&gt;=25,"*",""))</f>
        <v/>
      </c>
      <c r="L22" s="62">
        <f>'Calculation 5.1'!V15</f>
        <v>100</v>
      </c>
      <c r="M22" s="63" t="str">
        <f>IF('Calculation 5.1'!W15&gt;=50,"**",IF('Calculation 5.1'!W15&gt;=25,"*",""))</f>
        <v/>
      </c>
      <c r="N22" s="64"/>
      <c r="O22" s="64"/>
      <c r="P22" s="64"/>
      <c r="Q22" s="64"/>
    </row>
    <row r="23" spans="1:24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8"/>
      <c r="N23" s="18"/>
      <c r="O23" s="18"/>
      <c r="P23" s="18"/>
      <c r="Q23" s="18"/>
    </row>
    <row r="24" spans="1:24">
      <c r="A24" s="25" t="s">
        <v>14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  <c r="N24" s="18"/>
      <c r="O24" s="18"/>
      <c r="P24" s="18"/>
      <c r="Q24" s="18"/>
    </row>
    <row r="25" spans="1:24">
      <c r="A25" s="25" t="s">
        <v>15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8"/>
      <c r="N25" s="18"/>
      <c r="O25" s="18"/>
      <c r="P25" s="18"/>
      <c r="Q25" s="18"/>
    </row>
    <row r="26" spans="1:24">
      <c r="A26" s="3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8"/>
      <c r="X26" s="38"/>
    </row>
    <row r="27" spans="1:24" ht="12.75" customHeight="1">
      <c r="A27" s="28" t="str">
        <f ca="1">"© Commonwealth of Australia "&amp;YEAR(TODAY())</f>
        <v>© Commonwealth of Australia 2026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24">
      <c r="A28" s="18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/>
      <c r="N28" s="18"/>
      <c r="O28" s="18"/>
      <c r="P28" s="18"/>
      <c r="Q28" s="18"/>
    </row>
    <row r="29" spans="1:24">
      <c r="A29" s="18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  <c r="N29" s="18"/>
      <c r="O29" s="18"/>
      <c r="P29" s="18"/>
      <c r="Q29" s="18"/>
    </row>
    <row r="30" spans="1:24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24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24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1:17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1:17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7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</row>
    <row r="38" spans="1:17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spans="1:17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1:17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spans="1:17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1:17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spans="1:17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1:17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1:17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</row>
    <row r="47" spans="1:17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</row>
    <row r="48" spans="1:17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1:17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  <row r="50" spans="1:17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spans="1:17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1:17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spans="1:17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spans="1:17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1:17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1:17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spans="1:17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spans="1:17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spans="1:17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spans="1:17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spans="1:17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</row>
    <row r="63" spans="1:17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spans="1:17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1:17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1:17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spans="1:17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spans="1:17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</row>
    <row r="69" spans="1:17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</row>
    <row r="70" spans="1:17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spans="1:17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spans="1:17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</row>
    <row r="73" spans="1:17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spans="1:17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spans="1:17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</row>
    <row r="76" spans="1:17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spans="1:17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spans="1:17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spans="1:17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spans="1:17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</row>
    <row r="82" spans="1:17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spans="1:17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spans="1:17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1:17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1:17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1:17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1:17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1:17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spans="1:17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spans="1:17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1:17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1:17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1:17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1:17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spans="1:17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1:17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1:17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1:17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1:17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1:17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1:17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1:17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1:17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1:17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1:17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1:17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spans="1:17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1:17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1:17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1:17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1:17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1:17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1:17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spans="1:17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1:17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1:17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704" spans="16:16">
      <c r="P704" s="10"/>
    </row>
    <row r="705" spans="16:16">
      <c r="P705" s="8"/>
    </row>
    <row r="706" spans="16:16">
      <c r="P706" s="8"/>
    </row>
    <row r="707" spans="16:16">
      <c r="P707" s="8"/>
    </row>
    <row r="708" spans="16:16">
      <c r="P708" s="8"/>
    </row>
    <row r="709" spans="16:16">
      <c r="P709" s="8"/>
    </row>
    <row r="710" spans="16:16">
      <c r="P710" s="8"/>
    </row>
    <row r="711" spans="16:16">
      <c r="P711" s="8"/>
    </row>
    <row r="712" spans="16:16">
      <c r="P712" s="8"/>
    </row>
    <row r="713" spans="16:16">
      <c r="P713" s="8"/>
    </row>
    <row r="714" spans="16:16">
      <c r="P714" s="8"/>
    </row>
    <row r="715" spans="16:16">
      <c r="P715" s="8"/>
    </row>
    <row r="716" spans="16:16">
      <c r="P716" s="8"/>
    </row>
    <row r="717" spans="16:16">
      <c r="P717" s="8"/>
    </row>
    <row r="718" spans="16:16">
      <c r="P718" s="8"/>
    </row>
    <row r="719" spans="16:16">
      <c r="P719" s="8"/>
    </row>
    <row r="720" spans="16:16">
      <c r="P720" s="8"/>
    </row>
    <row r="721" spans="16:17">
      <c r="P721" s="8"/>
    </row>
    <row r="722" spans="16:17">
      <c r="P722" s="8"/>
    </row>
    <row r="723" spans="16:17">
      <c r="P723" s="10"/>
    </row>
    <row r="724" spans="16:17">
      <c r="P724" s="8"/>
    </row>
    <row r="725" spans="16:17">
      <c r="P725" s="8"/>
    </row>
    <row r="726" spans="16:17">
      <c r="P726" s="8"/>
    </row>
    <row r="727" spans="16:17">
      <c r="P727" s="8"/>
    </row>
    <row r="728" spans="16:17">
      <c r="P728" s="8"/>
    </row>
    <row r="729" spans="16:17">
      <c r="P729" s="8"/>
    </row>
    <row r="730" spans="16:17">
      <c r="P730" s="8"/>
    </row>
    <row r="731" spans="16:17">
      <c r="P731" s="8"/>
    </row>
    <row r="732" spans="16:17">
      <c r="P732" s="8"/>
    </row>
    <row r="733" spans="16:17">
      <c r="P733" s="12"/>
    </row>
    <row r="734" spans="16:17">
      <c r="P734" s="10"/>
    </row>
    <row r="735" spans="16:17">
      <c r="P735" s="8"/>
    </row>
    <row r="736" spans="16:17">
      <c r="P736" s="8"/>
      <c r="Q736" s="11"/>
    </row>
    <row r="737" spans="16:17">
      <c r="P737" s="8"/>
      <c r="Q737" s="4"/>
    </row>
    <row r="738" spans="16:17">
      <c r="P738" s="8"/>
      <c r="Q738" s="4"/>
    </row>
    <row r="739" spans="16:17">
      <c r="P739" s="8"/>
      <c r="Q739" s="4"/>
    </row>
    <row r="740" spans="16:17">
      <c r="P740" s="8"/>
      <c r="Q740" s="4"/>
    </row>
    <row r="741" spans="16:17">
      <c r="P741" s="8"/>
      <c r="Q741" s="4"/>
    </row>
    <row r="742" spans="16:17">
      <c r="P742" s="8"/>
      <c r="Q742" s="4"/>
    </row>
    <row r="743" spans="16:17">
      <c r="P743" s="8"/>
      <c r="Q743" s="4"/>
    </row>
    <row r="744" spans="16:17">
      <c r="P744" s="8"/>
      <c r="Q744" s="4"/>
    </row>
    <row r="745" spans="16:17">
      <c r="P745" s="8"/>
      <c r="Q745" s="4"/>
    </row>
    <row r="746" spans="16:17">
      <c r="P746" s="8"/>
      <c r="Q746" s="4"/>
    </row>
    <row r="747" spans="16:17">
      <c r="P747" s="8"/>
      <c r="Q747" s="4"/>
    </row>
    <row r="748" spans="16:17">
      <c r="P748" s="8"/>
      <c r="Q748" s="4"/>
    </row>
    <row r="749" spans="16:17">
      <c r="P749" s="8"/>
      <c r="Q749" s="4"/>
    </row>
    <row r="750" spans="16:17">
      <c r="P750" s="8"/>
      <c r="Q750" s="4"/>
    </row>
    <row r="751" spans="16:17">
      <c r="P751" s="8"/>
      <c r="Q751" s="4"/>
    </row>
    <row r="752" spans="16:17">
      <c r="P752" s="8"/>
      <c r="Q752" s="4"/>
    </row>
    <row r="753" spans="16:17">
      <c r="P753" s="10"/>
      <c r="Q753" s="4"/>
    </row>
    <row r="754" spans="16:17">
      <c r="P754" s="8"/>
      <c r="Q754" s="4"/>
    </row>
    <row r="755" spans="16:17">
      <c r="P755" s="8"/>
      <c r="Q755" s="11"/>
    </row>
    <row r="756" spans="16:17">
      <c r="P756" s="8"/>
      <c r="Q756" s="4"/>
    </row>
    <row r="757" spans="16:17">
      <c r="P757" s="8"/>
      <c r="Q757" s="4"/>
    </row>
    <row r="758" spans="16:17">
      <c r="P758" s="8"/>
      <c r="Q758" s="4"/>
    </row>
    <row r="759" spans="16:17">
      <c r="P759" s="8"/>
      <c r="Q759" s="4"/>
    </row>
    <row r="760" spans="16:17">
      <c r="P760" s="8"/>
      <c r="Q760" s="4"/>
    </row>
    <row r="761" spans="16:17">
      <c r="P761" s="8"/>
      <c r="Q761" s="4"/>
    </row>
    <row r="762" spans="16:17">
      <c r="P762" s="8"/>
      <c r="Q762" s="4"/>
    </row>
    <row r="763" spans="16:17">
      <c r="P763" s="12"/>
      <c r="Q763" s="4"/>
    </row>
    <row r="764" spans="16:17">
      <c r="P764" s="10"/>
      <c r="Q764" s="4"/>
    </row>
    <row r="765" spans="16:17">
      <c r="P765" s="8"/>
      <c r="Q765" s="13"/>
    </row>
    <row r="766" spans="16:17">
      <c r="P766" s="8"/>
      <c r="Q766" s="11"/>
    </row>
    <row r="767" spans="16:17">
      <c r="P767" s="8"/>
      <c r="Q767" s="4"/>
    </row>
    <row r="768" spans="16:17">
      <c r="P768" s="8"/>
      <c r="Q768" s="4"/>
    </row>
    <row r="769" spans="16:17">
      <c r="P769" s="8"/>
      <c r="Q769" s="4"/>
    </row>
    <row r="770" spans="16:17">
      <c r="P770" s="8"/>
      <c r="Q770" s="4"/>
    </row>
    <row r="771" spans="16:17">
      <c r="P771" s="8"/>
      <c r="Q771" s="4"/>
    </row>
    <row r="772" spans="16:17">
      <c r="P772" s="8"/>
      <c r="Q772" s="4"/>
    </row>
    <row r="773" spans="16:17">
      <c r="P773" s="8"/>
      <c r="Q773" s="4"/>
    </row>
    <row r="774" spans="16:17">
      <c r="P774" s="8"/>
      <c r="Q774" s="4"/>
    </row>
    <row r="775" spans="16:17">
      <c r="P775" s="8"/>
      <c r="Q775" s="4"/>
    </row>
    <row r="776" spans="16:17">
      <c r="P776" s="8"/>
      <c r="Q776" s="4"/>
    </row>
    <row r="777" spans="16:17">
      <c r="P777" s="8"/>
      <c r="Q777" s="4"/>
    </row>
    <row r="778" spans="16:17">
      <c r="P778" s="8"/>
      <c r="Q778" s="4"/>
    </row>
    <row r="779" spans="16:17">
      <c r="P779" s="8"/>
      <c r="Q779" s="4"/>
    </row>
    <row r="780" spans="16:17">
      <c r="P780" s="8"/>
      <c r="Q780" s="4"/>
    </row>
    <row r="781" spans="16:17">
      <c r="P781" s="8"/>
      <c r="Q781" s="4"/>
    </row>
    <row r="782" spans="16:17">
      <c r="P782" s="8"/>
      <c r="Q782" s="4"/>
    </row>
    <row r="783" spans="16:17">
      <c r="P783" s="10"/>
      <c r="Q783" s="4"/>
    </row>
    <row r="784" spans="16:17">
      <c r="P784" s="8"/>
      <c r="Q784" s="4"/>
    </row>
    <row r="785" spans="16:17">
      <c r="P785" s="8"/>
      <c r="Q785" s="11"/>
    </row>
    <row r="786" spans="16:17">
      <c r="P786" s="8"/>
      <c r="Q786" s="4"/>
    </row>
    <row r="787" spans="16:17">
      <c r="P787" s="8"/>
      <c r="Q787" s="4"/>
    </row>
    <row r="788" spans="16:17">
      <c r="P788" s="8"/>
      <c r="Q788" s="4"/>
    </row>
    <row r="789" spans="16:17">
      <c r="P789" s="8"/>
      <c r="Q789" s="4"/>
    </row>
    <row r="790" spans="16:17">
      <c r="P790" s="8"/>
      <c r="Q790" s="4"/>
    </row>
    <row r="791" spans="16:17">
      <c r="P791" s="8"/>
      <c r="Q791" s="4"/>
    </row>
    <row r="792" spans="16:17">
      <c r="P792" s="8"/>
      <c r="Q792" s="4"/>
    </row>
    <row r="793" spans="16:17">
      <c r="P793" s="12"/>
      <c r="Q793" s="4"/>
    </row>
    <row r="794" spans="16:17">
      <c r="P794" s="10"/>
      <c r="Q794" s="4"/>
    </row>
    <row r="795" spans="16:17">
      <c r="P795" s="8"/>
      <c r="Q795" s="13"/>
    </row>
    <row r="796" spans="16:17">
      <c r="P796" s="8"/>
      <c r="Q796" s="11"/>
    </row>
    <row r="797" spans="16:17">
      <c r="P797" s="8"/>
      <c r="Q797" s="4"/>
    </row>
    <row r="798" spans="16:17">
      <c r="P798" s="8"/>
      <c r="Q798" s="4"/>
    </row>
    <row r="799" spans="16:17">
      <c r="P799" s="8"/>
      <c r="Q799" s="4"/>
    </row>
    <row r="800" spans="16:17">
      <c r="P800" s="8"/>
      <c r="Q800" s="4"/>
    </row>
    <row r="801" spans="16:17">
      <c r="P801" s="8"/>
      <c r="Q801" s="4"/>
    </row>
    <row r="802" spans="16:17">
      <c r="P802" s="8"/>
      <c r="Q802" s="4"/>
    </row>
    <row r="803" spans="16:17">
      <c r="P803" s="8"/>
      <c r="Q803" s="4"/>
    </row>
    <row r="804" spans="16:17">
      <c r="P804" s="8"/>
      <c r="Q804" s="4"/>
    </row>
    <row r="805" spans="16:17">
      <c r="P805" s="8"/>
      <c r="Q805" s="4"/>
    </row>
    <row r="806" spans="16:17">
      <c r="P806" s="8"/>
      <c r="Q806" s="4"/>
    </row>
    <row r="807" spans="16:17">
      <c r="P807" s="8"/>
      <c r="Q807" s="4"/>
    </row>
    <row r="808" spans="16:17">
      <c r="P808" s="8"/>
      <c r="Q808" s="4"/>
    </row>
    <row r="809" spans="16:17">
      <c r="P809" s="8"/>
      <c r="Q809" s="4"/>
    </row>
    <row r="810" spans="16:17">
      <c r="P810" s="8"/>
      <c r="Q810" s="4"/>
    </row>
    <row r="811" spans="16:17">
      <c r="P811" s="8"/>
      <c r="Q811" s="4"/>
    </row>
    <row r="812" spans="16:17">
      <c r="P812" s="8"/>
      <c r="Q812" s="4"/>
    </row>
    <row r="813" spans="16:17">
      <c r="P813" s="10"/>
      <c r="Q813" s="4"/>
    </row>
    <row r="814" spans="16:17">
      <c r="P814" s="8"/>
      <c r="Q814" s="4"/>
    </row>
    <row r="815" spans="16:17">
      <c r="P815" s="8"/>
      <c r="Q815" s="11"/>
    </row>
    <row r="816" spans="16:17">
      <c r="P816" s="8"/>
      <c r="Q816" s="4"/>
    </row>
    <row r="817" spans="16:17">
      <c r="P817" s="8"/>
      <c r="Q817" s="4"/>
    </row>
    <row r="818" spans="16:17">
      <c r="P818" s="8"/>
      <c r="Q818" s="4"/>
    </row>
    <row r="819" spans="16:17">
      <c r="P819" s="8"/>
      <c r="Q819" s="4"/>
    </row>
    <row r="820" spans="16:17">
      <c r="P820" s="8"/>
      <c r="Q820" s="4"/>
    </row>
    <row r="821" spans="16:17">
      <c r="P821" s="8"/>
      <c r="Q821" s="4"/>
    </row>
    <row r="822" spans="16:17">
      <c r="P822" s="8"/>
      <c r="Q822" s="4"/>
    </row>
    <row r="823" spans="16:17">
      <c r="P823" s="12"/>
      <c r="Q823" s="4"/>
    </row>
    <row r="824" spans="16:17">
      <c r="P824" s="10"/>
      <c r="Q824" s="4"/>
    </row>
    <row r="825" spans="16:17">
      <c r="P825" s="8"/>
      <c r="Q825" s="13"/>
    </row>
    <row r="826" spans="16:17">
      <c r="P826" s="8"/>
      <c r="Q826" s="11"/>
    </row>
    <row r="827" spans="16:17">
      <c r="P827" s="8"/>
      <c r="Q827" s="4"/>
    </row>
    <row r="828" spans="16:17">
      <c r="P828" s="8"/>
      <c r="Q828" s="4"/>
    </row>
    <row r="829" spans="16:17">
      <c r="P829" s="8"/>
      <c r="Q829" s="4"/>
    </row>
    <row r="830" spans="16:17">
      <c r="P830" s="8"/>
      <c r="Q830" s="4"/>
    </row>
    <row r="831" spans="16:17">
      <c r="P831" s="8"/>
      <c r="Q831" s="4"/>
    </row>
    <row r="832" spans="16:17">
      <c r="P832" s="8"/>
      <c r="Q832" s="4"/>
    </row>
    <row r="833" spans="16:17">
      <c r="P833" s="8"/>
      <c r="Q833" s="4"/>
    </row>
    <row r="834" spans="16:17">
      <c r="P834" s="8"/>
      <c r="Q834" s="4"/>
    </row>
    <row r="835" spans="16:17">
      <c r="P835" s="8"/>
      <c r="Q835" s="4"/>
    </row>
    <row r="836" spans="16:17">
      <c r="P836" s="8"/>
      <c r="Q836" s="4"/>
    </row>
    <row r="837" spans="16:17">
      <c r="P837" s="8"/>
      <c r="Q837" s="4"/>
    </row>
    <row r="838" spans="16:17">
      <c r="P838" s="8"/>
      <c r="Q838" s="4"/>
    </row>
    <row r="839" spans="16:17">
      <c r="P839" s="8"/>
      <c r="Q839" s="4"/>
    </row>
    <row r="840" spans="16:17">
      <c r="P840" s="8"/>
      <c r="Q840" s="4"/>
    </row>
    <row r="841" spans="16:17">
      <c r="P841" s="8"/>
      <c r="Q841" s="4"/>
    </row>
    <row r="842" spans="16:17">
      <c r="P842" s="8"/>
      <c r="Q842" s="4"/>
    </row>
    <row r="843" spans="16:17">
      <c r="P843" s="10"/>
      <c r="Q843" s="4"/>
    </row>
    <row r="844" spans="16:17">
      <c r="P844" s="8"/>
      <c r="Q844" s="4"/>
    </row>
    <row r="845" spans="16:17">
      <c r="P845" s="8"/>
      <c r="Q845" s="11"/>
    </row>
    <row r="846" spans="16:17">
      <c r="P846" s="8"/>
      <c r="Q846" s="4"/>
    </row>
    <row r="847" spans="16:17">
      <c r="P847" s="8"/>
      <c r="Q847" s="4"/>
    </row>
    <row r="848" spans="16:17">
      <c r="P848" s="8"/>
      <c r="Q848" s="4"/>
    </row>
    <row r="849" spans="16:17">
      <c r="P849" s="8"/>
      <c r="Q849" s="4"/>
    </row>
    <row r="850" spans="16:17">
      <c r="P850" s="8"/>
      <c r="Q850" s="4"/>
    </row>
    <row r="851" spans="16:17">
      <c r="P851" s="8"/>
      <c r="Q851" s="4"/>
    </row>
    <row r="852" spans="16:17">
      <c r="P852" s="8"/>
      <c r="Q852" s="4"/>
    </row>
    <row r="853" spans="16:17">
      <c r="P853" s="12"/>
      <c r="Q853" s="4"/>
    </row>
    <row r="854" spans="16:17">
      <c r="Q854" s="4"/>
    </row>
    <row r="855" spans="16:17">
      <c r="Q855" s="13"/>
    </row>
    <row r="856" spans="16:17">
      <c r="Q856" s="11"/>
    </row>
    <row r="857" spans="16:17">
      <c r="Q857" s="4"/>
    </row>
    <row r="858" spans="16:17">
      <c r="Q858" s="4"/>
    </row>
    <row r="859" spans="16:17">
      <c r="Q859" s="4"/>
    </row>
    <row r="860" spans="16:17">
      <c r="Q860" s="4"/>
    </row>
    <row r="861" spans="16:17">
      <c r="Q861" s="4"/>
    </row>
    <row r="862" spans="16:17">
      <c r="Q862" s="4"/>
    </row>
    <row r="863" spans="16:17">
      <c r="Q863" s="4"/>
    </row>
    <row r="864" spans="16:17">
      <c r="Q864" s="4"/>
    </row>
    <row r="865" spans="17:17">
      <c r="Q865" s="4"/>
    </row>
    <row r="866" spans="17:17">
      <c r="Q866" s="4"/>
    </row>
    <row r="867" spans="17:17">
      <c r="Q867" s="4"/>
    </row>
    <row r="868" spans="17:17">
      <c r="Q868" s="4"/>
    </row>
    <row r="869" spans="17:17">
      <c r="Q869" s="4"/>
    </row>
    <row r="870" spans="17:17">
      <c r="Q870" s="4"/>
    </row>
    <row r="871" spans="17:17">
      <c r="Q871" s="4"/>
    </row>
    <row r="872" spans="17:17">
      <c r="Q872" s="4"/>
    </row>
    <row r="873" spans="17:17">
      <c r="Q873" s="4"/>
    </row>
    <row r="874" spans="17:17">
      <c r="Q874" s="4"/>
    </row>
    <row r="875" spans="17:17">
      <c r="Q875" s="11"/>
    </row>
    <row r="876" spans="17:17">
      <c r="Q876" s="4"/>
    </row>
    <row r="877" spans="17:17">
      <c r="Q877" s="4"/>
    </row>
    <row r="878" spans="17:17">
      <c r="Q878" s="4"/>
    </row>
    <row r="879" spans="17:17">
      <c r="Q879" s="4"/>
    </row>
    <row r="880" spans="17:17">
      <c r="Q880" s="4"/>
    </row>
    <row r="881" spans="17:17">
      <c r="Q881" s="4"/>
    </row>
    <row r="882" spans="17:17">
      <c r="Q882" s="4"/>
    </row>
    <row r="883" spans="17:17">
      <c r="Q883" s="4"/>
    </row>
    <row r="884" spans="17:17">
      <c r="Q884" s="4"/>
    </row>
    <row r="885" spans="17:17">
      <c r="Q885" s="13"/>
    </row>
  </sheetData>
  <mergeCells count="9">
    <mergeCell ref="B9:E9"/>
    <mergeCell ref="A1:O1"/>
    <mergeCell ref="A2:H2"/>
    <mergeCell ref="A3:H3"/>
    <mergeCell ref="A4:H4"/>
    <mergeCell ref="B7:F7"/>
    <mergeCell ref="B6:F6"/>
    <mergeCell ref="F9:I9"/>
    <mergeCell ref="J9:M9"/>
  </mergeCells>
  <hyperlinks>
    <hyperlink ref="A27" r:id="rId1" display="© Commonwealth of Australia 2013" xr:uid="{FFFA3ACF-9DD5-4A57-9406-95F8AC714F57}"/>
  </hyperlinks>
  <pageMargins left="0.7" right="0.7" top="0.75" bottom="0.75" header="0.3" footer="0.3"/>
  <pageSetup paperSize="9" scale="47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C970EB-57BD-4B99-9B0B-3B7157EF9505}">
          <x14:formula1>
            <xm:f>'Calculation 5.1'!$E$3:$E$20</xm:f>
          </x14:formula1>
          <xm:sqref>B7:F7</xm:sqref>
        </x14:dataValidation>
        <x14:dataValidation type="list" allowBlank="1" showInputMessage="1" showErrorMessage="1" xr:uid="{B7984C61-12E7-41DB-B767-2DCDC297185A}">
          <x14:formula1>
            <xm:f>'Calculation 5.1'!$A$3:$A$14</xm:f>
          </x14:formula1>
          <xm:sqref>B6:F6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70C0-1E17-4C6A-916B-6EDB710D3473}">
  <sheetPr>
    <pageSetUpPr fitToPage="1"/>
  </sheetPr>
  <dimension ref="A1:X2170"/>
  <sheetViews>
    <sheetView workbookViewId="0">
      <pane ySplit="7" topLeftCell="A8" activePane="bottomLeft" state="frozen"/>
      <selection pane="bottomLeft" sqref="A1:O1"/>
    </sheetView>
  </sheetViews>
  <sheetFormatPr defaultRowHeight="14.25"/>
  <cols>
    <col min="1" max="1" width="8.625" customWidth="1"/>
    <col min="2" max="2" width="30.375" bestFit="1" customWidth="1"/>
    <col min="3" max="3" width="62.5" bestFit="1" customWidth="1"/>
    <col min="4" max="15" width="8.625" style="3" customWidth="1"/>
  </cols>
  <sheetData>
    <row r="1" spans="1:17" ht="68.099999999999994" customHeight="1">
      <c r="A1" s="74" t="s">
        <v>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"/>
      <c r="Q1" s="7"/>
    </row>
    <row r="2" spans="1:17" ht="15.75">
      <c r="A2" s="75" t="str">
        <f>Contents!A2</f>
        <v>6228.0 Potential workers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17"/>
      <c r="O2" s="17"/>
      <c r="P2" s="18"/>
      <c r="Q2" s="18"/>
    </row>
    <row r="3" spans="1:17">
      <c r="A3" s="76" t="str">
        <f>Contents!A3</f>
        <v>Released at 11:30 am (Canberra time) Fri 31 July 2026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17"/>
      <c r="O3" s="17"/>
      <c r="P3" s="18"/>
      <c r="Q3" s="18"/>
    </row>
    <row r="4" spans="1:17">
      <c r="A4" s="77" t="str">
        <f>Contents!C8</f>
        <v>Data 5 - Job search experience of unemployed persons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19"/>
      <c r="O4" s="19"/>
      <c r="P4" s="20"/>
      <c r="Q4" s="20"/>
    </row>
    <row r="5" spans="1:17">
      <c r="A5" s="18"/>
      <c r="B5" s="21"/>
      <c r="C5" s="18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8"/>
      <c r="Q5" s="18"/>
    </row>
    <row r="6" spans="1:17">
      <c r="A6" s="18"/>
      <c r="B6" s="18"/>
      <c r="C6" s="23"/>
      <c r="D6" s="73" t="s">
        <v>13</v>
      </c>
      <c r="E6" s="73"/>
      <c r="F6" s="73"/>
      <c r="G6" s="73"/>
      <c r="H6" s="73" t="s">
        <v>11</v>
      </c>
      <c r="I6" s="73"/>
      <c r="J6" s="73"/>
      <c r="K6" s="73"/>
      <c r="L6" s="73" t="s">
        <v>12</v>
      </c>
      <c r="M6" s="73"/>
      <c r="N6" s="73"/>
      <c r="O6" s="73"/>
      <c r="P6" s="18"/>
      <c r="Q6" s="18"/>
    </row>
    <row r="7" spans="1:17">
      <c r="A7" s="24" t="s">
        <v>39</v>
      </c>
      <c r="B7" s="24" t="s">
        <v>18</v>
      </c>
      <c r="C7" s="27" t="s">
        <v>16</v>
      </c>
      <c r="D7" s="34" t="s">
        <v>6</v>
      </c>
      <c r="E7" s="34" t="s">
        <v>10</v>
      </c>
      <c r="F7" s="34" t="s">
        <v>17</v>
      </c>
      <c r="G7" s="34" t="s">
        <v>10</v>
      </c>
      <c r="H7" s="34" t="s">
        <v>6</v>
      </c>
      <c r="I7" s="34" t="s">
        <v>10</v>
      </c>
      <c r="J7" s="34" t="s">
        <v>17</v>
      </c>
      <c r="K7" s="34" t="s">
        <v>10</v>
      </c>
      <c r="L7" s="34" t="s">
        <v>6</v>
      </c>
      <c r="M7" s="34" t="s">
        <v>10</v>
      </c>
      <c r="N7" s="34" t="s">
        <v>17</v>
      </c>
      <c r="O7" s="34" t="s">
        <v>10</v>
      </c>
      <c r="P7" s="18"/>
      <c r="Q7" s="18"/>
    </row>
    <row r="8" spans="1:17" ht="12.75" customHeight="1">
      <c r="A8" s="47">
        <v>42036</v>
      </c>
      <c r="B8" s="48" t="s">
        <v>33</v>
      </c>
      <c r="C8" s="48" t="s">
        <v>42</v>
      </c>
      <c r="D8" s="17">
        <v>682.82600000000002</v>
      </c>
      <c r="E8" s="49">
        <v>2.3980000000000001</v>
      </c>
      <c r="F8" s="17">
        <v>89.448999999999998</v>
      </c>
      <c r="G8" s="49">
        <v>0.1</v>
      </c>
      <c r="H8" s="17">
        <v>370.86</v>
      </c>
      <c r="I8" s="49">
        <v>2.6419999999999999</v>
      </c>
      <c r="J8" s="17">
        <v>89.867000000000004</v>
      </c>
      <c r="K8" s="49">
        <v>0.1</v>
      </c>
      <c r="L8" s="17">
        <v>311.96600000000001</v>
      </c>
      <c r="M8" s="49">
        <v>3.5190000000000001</v>
      </c>
      <c r="N8" s="17">
        <v>88.956999999999994</v>
      </c>
      <c r="O8" s="49">
        <v>0.64100000000000001</v>
      </c>
      <c r="P8" s="18"/>
      <c r="Q8" s="18"/>
    </row>
    <row r="9" spans="1:17" ht="12.75" customHeight="1">
      <c r="A9" s="47">
        <v>42036</v>
      </c>
      <c r="B9" s="48" t="s">
        <v>33</v>
      </c>
      <c r="C9" s="48" t="s">
        <v>43</v>
      </c>
      <c r="D9" s="17">
        <v>80.543000000000006</v>
      </c>
      <c r="E9" s="49">
        <v>8.83</v>
      </c>
      <c r="F9" s="17">
        <v>10.551</v>
      </c>
      <c r="G9" s="49">
        <v>8.4499999999999993</v>
      </c>
      <c r="H9" s="17">
        <v>41.816000000000003</v>
      </c>
      <c r="I9" s="49">
        <v>14.858000000000001</v>
      </c>
      <c r="J9" s="17">
        <v>10.132999999999999</v>
      </c>
      <c r="K9" s="49">
        <v>14.571</v>
      </c>
      <c r="L9" s="17">
        <v>38.726999999999997</v>
      </c>
      <c r="M9" s="49">
        <v>9.2449999999999992</v>
      </c>
      <c r="N9" s="17">
        <v>11.042999999999999</v>
      </c>
      <c r="O9" s="49">
        <v>8.5730000000000004</v>
      </c>
      <c r="P9" s="18"/>
      <c r="Q9" s="18"/>
    </row>
    <row r="10" spans="1:17" ht="12.75" customHeight="1">
      <c r="A10" s="47">
        <v>42036</v>
      </c>
      <c r="B10" s="48" t="s">
        <v>33</v>
      </c>
      <c r="C10" s="48" t="s">
        <v>44</v>
      </c>
      <c r="D10" s="17">
        <v>525.61300000000006</v>
      </c>
      <c r="E10" s="49">
        <v>2.891</v>
      </c>
      <c r="F10" s="17">
        <v>68.853999999999999</v>
      </c>
      <c r="G10" s="49">
        <v>1.3420000000000001</v>
      </c>
      <c r="H10" s="17">
        <v>320.89999999999998</v>
      </c>
      <c r="I10" s="49">
        <v>3.714</v>
      </c>
      <c r="J10" s="17">
        <v>77.760999999999996</v>
      </c>
      <c r="K10" s="49">
        <v>2.3109999999999999</v>
      </c>
      <c r="L10" s="17">
        <v>204.71299999999999</v>
      </c>
      <c r="M10" s="49">
        <v>3.5750000000000002</v>
      </c>
      <c r="N10" s="17">
        <v>58.374000000000002</v>
      </c>
      <c r="O10" s="49">
        <v>0.9</v>
      </c>
      <c r="P10" s="18"/>
      <c r="Q10" s="18"/>
    </row>
    <row r="11" spans="1:17" ht="12.75" customHeight="1">
      <c r="A11" s="47">
        <v>42036</v>
      </c>
      <c r="B11" s="48" t="s">
        <v>33</v>
      </c>
      <c r="C11" s="48" t="s">
        <v>45</v>
      </c>
      <c r="D11" s="17">
        <v>419.02800000000002</v>
      </c>
      <c r="E11" s="49">
        <v>3.4529999999999998</v>
      </c>
      <c r="F11" s="17">
        <v>54.892000000000003</v>
      </c>
      <c r="G11" s="49">
        <v>2.3170000000000002</v>
      </c>
      <c r="H11" s="17">
        <v>245.13499999999999</v>
      </c>
      <c r="I11" s="49">
        <v>4.62</v>
      </c>
      <c r="J11" s="17">
        <v>59.401000000000003</v>
      </c>
      <c r="K11" s="49">
        <v>3.59</v>
      </c>
      <c r="L11" s="17">
        <v>173.893</v>
      </c>
      <c r="M11" s="49">
        <v>4.2050000000000001</v>
      </c>
      <c r="N11" s="17">
        <v>49.585999999999999</v>
      </c>
      <c r="O11" s="49">
        <v>2.39</v>
      </c>
      <c r="P11" s="18"/>
      <c r="Q11" s="18"/>
    </row>
    <row r="12" spans="1:17" ht="12.75" customHeight="1">
      <c r="A12" s="47">
        <v>42036</v>
      </c>
      <c r="B12" s="48" t="s">
        <v>33</v>
      </c>
      <c r="C12" s="48" t="s">
        <v>46</v>
      </c>
      <c r="D12" s="17">
        <v>94.823999999999998</v>
      </c>
      <c r="E12" s="49">
        <v>7.5970000000000004</v>
      </c>
      <c r="F12" s="17">
        <v>12.422000000000001</v>
      </c>
      <c r="G12" s="49">
        <v>7.1529999999999996</v>
      </c>
      <c r="H12" s="17">
        <v>66.784999999999997</v>
      </c>
      <c r="I12" s="49">
        <v>8.1829999999999998</v>
      </c>
      <c r="J12" s="17">
        <v>16.183</v>
      </c>
      <c r="K12" s="49">
        <v>7.649</v>
      </c>
      <c r="L12" s="17">
        <v>28.04</v>
      </c>
      <c r="M12" s="49">
        <v>11.39</v>
      </c>
      <c r="N12" s="17">
        <v>7.9950000000000001</v>
      </c>
      <c r="O12" s="49">
        <v>10.851000000000001</v>
      </c>
      <c r="P12" s="18"/>
      <c r="Q12" s="18"/>
    </row>
    <row r="13" spans="1:17" ht="12.75" customHeight="1">
      <c r="A13" s="47">
        <v>42036</v>
      </c>
      <c r="B13" s="48" t="s">
        <v>33</v>
      </c>
      <c r="C13" s="48" t="s">
        <v>47</v>
      </c>
      <c r="D13" s="17">
        <v>11.760999999999999</v>
      </c>
      <c r="E13" s="49">
        <v>19.466999999999999</v>
      </c>
      <c r="F13" s="17">
        <v>1.5409999999999999</v>
      </c>
      <c r="G13" s="49">
        <v>19.297999999999998</v>
      </c>
      <c r="H13" s="17">
        <v>8.9809999999999999</v>
      </c>
      <c r="I13" s="49">
        <v>20.434000000000001</v>
      </c>
      <c r="J13" s="17">
        <v>2.1760000000000002</v>
      </c>
      <c r="K13" s="49">
        <v>20.225999999999999</v>
      </c>
      <c r="L13" s="17">
        <v>2.78</v>
      </c>
      <c r="M13" s="49">
        <v>41.491999999999997</v>
      </c>
      <c r="N13" s="17">
        <v>0.79300000000000004</v>
      </c>
      <c r="O13" s="49">
        <v>41.347999999999999</v>
      </c>
      <c r="P13" s="18"/>
      <c r="Q13" s="18"/>
    </row>
    <row r="14" spans="1:17" ht="12.75" customHeight="1">
      <c r="A14" s="47">
        <v>42036</v>
      </c>
      <c r="B14" s="48" t="s">
        <v>33</v>
      </c>
      <c r="C14" s="48" t="s">
        <v>48</v>
      </c>
      <c r="D14" s="17">
        <v>237.756</v>
      </c>
      <c r="E14" s="49">
        <v>4.1669999999999998</v>
      </c>
      <c r="F14" s="17">
        <v>31.146000000000001</v>
      </c>
      <c r="G14" s="49">
        <v>3.2869999999999999</v>
      </c>
      <c r="H14" s="17">
        <v>91.775999999999996</v>
      </c>
      <c r="I14" s="49">
        <v>6.9989999999999997</v>
      </c>
      <c r="J14" s="17">
        <v>22.239000000000001</v>
      </c>
      <c r="K14" s="49">
        <v>6.367</v>
      </c>
      <c r="L14" s="17">
        <v>145.97999999999999</v>
      </c>
      <c r="M14" s="49">
        <v>5.7380000000000004</v>
      </c>
      <c r="N14" s="17">
        <v>41.625999999999998</v>
      </c>
      <c r="O14" s="49">
        <v>4.577</v>
      </c>
      <c r="P14" s="18"/>
      <c r="Q14" s="18"/>
    </row>
    <row r="15" spans="1:17" ht="12.75" customHeight="1">
      <c r="A15" s="47">
        <v>42036</v>
      </c>
      <c r="B15" s="48" t="s">
        <v>33</v>
      </c>
      <c r="C15" s="48" t="s">
        <v>49</v>
      </c>
      <c r="D15" s="17">
        <v>209.874</v>
      </c>
      <c r="E15" s="49">
        <v>4.58</v>
      </c>
      <c r="F15" s="17">
        <v>27.492999999999999</v>
      </c>
      <c r="G15" s="49">
        <v>3.7970000000000002</v>
      </c>
      <c r="H15" s="17">
        <v>79.204999999999998</v>
      </c>
      <c r="I15" s="49">
        <v>6.5979999999999999</v>
      </c>
      <c r="J15" s="17">
        <v>19.193000000000001</v>
      </c>
      <c r="K15" s="49">
        <v>5.923</v>
      </c>
      <c r="L15" s="17">
        <v>130.66900000000001</v>
      </c>
      <c r="M15" s="49">
        <v>6.7519999999999998</v>
      </c>
      <c r="N15" s="17">
        <v>37.26</v>
      </c>
      <c r="O15" s="49">
        <v>5.798</v>
      </c>
      <c r="P15" s="18"/>
      <c r="Q15" s="18"/>
    </row>
    <row r="16" spans="1:17" ht="12.75" customHeight="1">
      <c r="A16" s="47">
        <v>42036</v>
      </c>
      <c r="B16" s="48" t="s">
        <v>33</v>
      </c>
      <c r="C16" s="48" t="s">
        <v>50</v>
      </c>
      <c r="D16" s="17">
        <v>27.882000000000001</v>
      </c>
      <c r="E16" s="49">
        <v>17.114999999999998</v>
      </c>
      <c r="F16" s="17">
        <v>3.653</v>
      </c>
      <c r="G16" s="49">
        <v>16.922000000000001</v>
      </c>
      <c r="H16" s="17">
        <v>12.571</v>
      </c>
      <c r="I16" s="49">
        <v>25.655999999999999</v>
      </c>
      <c r="J16" s="17">
        <v>3.0459999999999998</v>
      </c>
      <c r="K16" s="49">
        <v>25.491</v>
      </c>
      <c r="L16" s="17">
        <v>15.311</v>
      </c>
      <c r="M16" s="49">
        <v>16.074000000000002</v>
      </c>
      <c r="N16" s="17">
        <v>4.3659999999999997</v>
      </c>
      <c r="O16" s="49">
        <v>15.698</v>
      </c>
      <c r="P16" s="18"/>
      <c r="Q16" s="18"/>
    </row>
    <row r="17" spans="1:17" ht="12.75" customHeight="1">
      <c r="A17" s="50">
        <v>42036</v>
      </c>
      <c r="B17" s="51" t="s">
        <v>33</v>
      </c>
      <c r="C17" s="51" t="s">
        <v>51</v>
      </c>
      <c r="D17" s="19">
        <v>763.36900000000003</v>
      </c>
      <c r="E17" s="52">
        <v>2.5609999999999999</v>
      </c>
      <c r="F17" s="19">
        <v>100</v>
      </c>
      <c r="G17" s="52">
        <v>0</v>
      </c>
      <c r="H17" s="19">
        <v>412.67599999999999</v>
      </c>
      <c r="I17" s="52">
        <v>2.907</v>
      </c>
      <c r="J17" s="19">
        <v>100</v>
      </c>
      <c r="K17" s="52">
        <v>0</v>
      </c>
      <c r="L17" s="19">
        <v>350.69299999999998</v>
      </c>
      <c r="M17" s="52">
        <v>3.46</v>
      </c>
      <c r="N17" s="19">
        <v>100</v>
      </c>
      <c r="O17" s="52">
        <v>0</v>
      </c>
      <c r="P17" s="18"/>
      <c r="Q17" s="18"/>
    </row>
    <row r="18" spans="1:17" ht="12.75" customHeight="1">
      <c r="A18" s="47">
        <v>42036</v>
      </c>
      <c r="B18" s="48" t="s">
        <v>34</v>
      </c>
      <c r="C18" s="48" t="s">
        <v>42</v>
      </c>
      <c r="D18" s="17">
        <v>677.04100000000005</v>
      </c>
      <c r="E18" s="49">
        <v>2.3959999999999999</v>
      </c>
      <c r="F18" s="17">
        <v>89.605000000000004</v>
      </c>
      <c r="G18" s="49">
        <v>0.1</v>
      </c>
      <c r="H18" s="17">
        <v>366.25400000000002</v>
      </c>
      <c r="I18" s="49">
        <v>2.6949999999999998</v>
      </c>
      <c r="J18" s="17">
        <v>89.935000000000002</v>
      </c>
      <c r="K18" s="49">
        <v>0.1</v>
      </c>
      <c r="L18" s="17">
        <v>310.78699999999998</v>
      </c>
      <c r="M18" s="49">
        <v>3.5649999999999999</v>
      </c>
      <c r="N18" s="17">
        <v>89.218999999999994</v>
      </c>
      <c r="O18" s="49">
        <v>0.624</v>
      </c>
      <c r="P18" s="18"/>
      <c r="Q18" s="18"/>
    </row>
    <row r="19" spans="1:17" ht="12.75" customHeight="1">
      <c r="A19" s="47">
        <v>42036</v>
      </c>
      <c r="B19" s="48" t="s">
        <v>34</v>
      </c>
      <c r="C19" s="48" t="s">
        <v>43</v>
      </c>
      <c r="D19" s="17">
        <v>78.546999999999997</v>
      </c>
      <c r="E19" s="49">
        <v>8.7460000000000004</v>
      </c>
      <c r="F19" s="17">
        <v>10.395</v>
      </c>
      <c r="G19" s="49">
        <v>8.3689999999999998</v>
      </c>
      <c r="H19" s="17">
        <v>40.991</v>
      </c>
      <c r="I19" s="49">
        <v>15.145</v>
      </c>
      <c r="J19" s="17">
        <v>10.065</v>
      </c>
      <c r="K19" s="49">
        <v>14.867000000000001</v>
      </c>
      <c r="L19" s="17">
        <v>37.555999999999997</v>
      </c>
      <c r="M19" s="49">
        <v>9.4250000000000007</v>
      </c>
      <c r="N19" s="17">
        <v>10.781000000000001</v>
      </c>
      <c r="O19" s="49">
        <v>8.7469999999999999</v>
      </c>
      <c r="P19" s="18"/>
      <c r="Q19" s="18"/>
    </row>
    <row r="20" spans="1:17" ht="12.75" customHeight="1">
      <c r="A20" s="47">
        <v>42036</v>
      </c>
      <c r="B20" s="48" t="s">
        <v>34</v>
      </c>
      <c r="C20" s="48" t="s">
        <v>44</v>
      </c>
      <c r="D20" s="17">
        <v>522.51599999999996</v>
      </c>
      <c r="E20" s="49">
        <v>2.899</v>
      </c>
      <c r="F20" s="17">
        <v>69.153999999999996</v>
      </c>
      <c r="G20" s="49">
        <v>1.397</v>
      </c>
      <c r="H20" s="17">
        <v>318.32100000000003</v>
      </c>
      <c r="I20" s="49">
        <v>3.7509999999999999</v>
      </c>
      <c r="J20" s="17">
        <v>78.165000000000006</v>
      </c>
      <c r="K20" s="49">
        <v>2.3919999999999999</v>
      </c>
      <c r="L20" s="17">
        <v>204.19499999999999</v>
      </c>
      <c r="M20" s="49">
        <v>3.6040000000000001</v>
      </c>
      <c r="N20" s="17">
        <v>58.619</v>
      </c>
      <c r="O20" s="49">
        <v>0.81899999999999995</v>
      </c>
      <c r="P20" s="18"/>
      <c r="Q20" s="18"/>
    </row>
    <row r="21" spans="1:17" ht="12.75" customHeight="1">
      <c r="A21" s="47">
        <v>42036</v>
      </c>
      <c r="B21" s="48" t="s">
        <v>34</v>
      </c>
      <c r="C21" s="48" t="s">
        <v>45</v>
      </c>
      <c r="D21" s="17">
        <v>416.68099999999998</v>
      </c>
      <c r="E21" s="49">
        <v>3.464</v>
      </c>
      <c r="F21" s="17">
        <v>55.146999999999998</v>
      </c>
      <c r="G21" s="49">
        <v>2.3540000000000001</v>
      </c>
      <c r="H21" s="17">
        <v>243.30600000000001</v>
      </c>
      <c r="I21" s="49">
        <v>4.6070000000000002</v>
      </c>
      <c r="J21" s="17">
        <v>59.744</v>
      </c>
      <c r="K21" s="49">
        <v>3.589</v>
      </c>
      <c r="L21" s="17">
        <v>173.376</v>
      </c>
      <c r="M21" s="49">
        <v>4.2359999999999998</v>
      </c>
      <c r="N21" s="17">
        <v>49.771000000000001</v>
      </c>
      <c r="O21" s="49">
        <v>2.3719999999999999</v>
      </c>
      <c r="P21" s="18"/>
      <c r="Q21" s="18"/>
    </row>
    <row r="22" spans="1:17" ht="12.75" customHeight="1">
      <c r="A22" s="47">
        <v>42036</v>
      </c>
      <c r="B22" s="48" t="s">
        <v>34</v>
      </c>
      <c r="C22" s="48" t="s">
        <v>46</v>
      </c>
      <c r="D22" s="17">
        <v>94.073999999999998</v>
      </c>
      <c r="E22" s="49">
        <v>7.66</v>
      </c>
      <c r="F22" s="17">
        <v>12.45</v>
      </c>
      <c r="G22" s="49">
        <v>7.226</v>
      </c>
      <c r="H22" s="17">
        <v>66.034000000000006</v>
      </c>
      <c r="I22" s="49">
        <v>8.3350000000000009</v>
      </c>
      <c r="J22" s="17">
        <v>16.215</v>
      </c>
      <c r="K22" s="49">
        <v>7.8179999999999996</v>
      </c>
      <c r="L22" s="17">
        <v>28.04</v>
      </c>
      <c r="M22" s="49">
        <v>11.39</v>
      </c>
      <c r="N22" s="17">
        <v>8.0489999999999995</v>
      </c>
      <c r="O22" s="49">
        <v>10.835000000000001</v>
      </c>
      <c r="P22" s="18"/>
      <c r="Q22" s="18"/>
    </row>
    <row r="23" spans="1:17" ht="12.75" customHeight="1">
      <c r="A23" s="47">
        <v>42036</v>
      </c>
      <c r="B23" s="48" t="s">
        <v>34</v>
      </c>
      <c r="C23" s="48" t="s">
        <v>47</v>
      </c>
      <c r="D23" s="17">
        <v>11.760999999999999</v>
      </c>
      <c r="E23" s="49">
        <v>19.466999999999999</v>
      </c>
      <c r="F23" s="17">
        <v>1.5569999999999999</v>
      </c>
      <c r="G23" s="49">
        <v>19.3</v>
      </c>
      <c r="H23" s="17">
        <v>8.9809999999999999</v>
      </c>
      <c r="I23" s="49">
        <v>20.434000000000001</v>
      </c>
      <c r="J23" s="17">
        <v>2.2050000000000001</v>
      </c>
      <c r="K23" s="49">
        <v>20.228999999999999</v>
      </c>
      <c r="L23" s="17">
        <v>2.78</v>
      </c>
      <c r="M23" s="49">
        <v>41.491999999999997</v>
      </c>
      <c r="N23" s="17">
        <v>0.79800000000000004</v>
      </c>
      <c r="O23" s="49">
        <v>41.344000000000001</v>
      </c>
      <c r="P23" s="18"/>
      <c r="Q23" s="18"/>
    </row>
    <row r="24" spans="1:17" ht="12.75" customHeight="1">
      <c r="A24" s="47">
        <v>42036</v>
      </c>
      <c r="B24" s="48" t="s">
        <v>34</v>
      </c>
      <c r="C24" s="48" t="s">
        <v>48</v>
      </c>
      <c r="D24" s="17">
        <v>233.072</v>
      </c>
      <c r="E24" s="49">
        <v>4.2110000000000003</v>
      </c>
      <c r="F24" s="17">
        <v>30.846</v>
      </c>
      <c r="G24" s="49">
        <v>3.3580000000000001</v>
      </c>
      <c r="H24" s="17">
        <v>88.923000000000002</v>
      </c>
      <c r="I24" s="49">
        <v>6.7750000000000004</v>
      </c>
      <c r="J24" s="17">
        <v>21.835000000000001</v>
      </c>
      <c r="K24" s="49">
        <v>6.1289999999999996</v>
      </c>
      <c r="L24" s="17">
        <v>144.148</v>
      </c>
      <c r="M24" s="49">
        <v>5.9870000000000001</v>
      </c>
      <c r="N24" s="17">
        <v>41.381</v>
      </c>
      <c r="O24" s="49">
        <v>4.8499999999999996</v>
      </c>
      <c r="P24" s="18"/>
      <c r="Q24" s="18"/>
    </row>
    <row r="25" spans="1:17" ht="12.75" customHeight="1">
      <c r="A25" s="47">
        <v>42036</v>
      </c>
      <c r="B25" s="48" t="s">
        <v>34</v>
      </c>
      <c r="C25" s="48" t="s">
        <v>49</v>
      </c>
      <c r="D25" s="17">
        <v>206.40600000000001</v>
      </c>
      <c r="E25" s="49">
        <v>4.6289999999999996</v>
      </c>
      <c r="F25" s="17">
        <v>27.317</v>
      </c>
      <c r="G25" s="49">
        <v>3.8690000000000002</v>
      </c>
      <c r="H25" s="17">
        <v>76.894000000000005</v>
      </c>
      <c r="I25" s="49">
        <v>6.5890000000000004</v>
      </c>
      <c r="J25" s="17">
        <v>18.882000000000001</v>
      </c>
      <c r="K25" s="49">
        <v>5.9219999999999997</v>
      </c>
      <c r="L25" s="17">
        <v>129.511</v>
      </c>
      <c r="M25" s="49">
        <v>6.9480000000000004</v>
      </c>
      <c r="N25" s="17">
        <v>37.179000000000002</v>
      </c>
      <c r="O25" s="49">
        <v>5.9960000000000004</v>
      </c>
      <c r="P25" s="18"/>
      <c r="Q25" s="18"/>
    </row>
    <row r="26" spans="1:17" ht="12.75" customHeight="1">
      <c r="A26" s="47">
        <v>42036</v>
      </c>
      <c r="B26" s="48" t="s">
        <v>34</v>
      </c>
      <c r="C26" s="48" t="s">
        <v>50</v>
      </c>
      <c r="D26" s="17">
        <v>26.666</v>
      </c>
      <c r="E26" s="49">
        <v>17.484999999999999</v>
      </c>
      <c r="F26" s="17">
        <v>3.5289999999999999</v>
      </c>
      <c r="G26" s="49">
        <v>17.298999999999999</v>
      </c>
      <c r="H26" s="17">
        <v>12.029</v>
      </c>
      <c r="I26" s="49">
        <v>26.417999999999999</v>
      </c>
      <c r="J26" s="17">
        <v>2.9540000000000002</v>
      </c>
      <c r="K26" s="49">
        <v>26.259</v>
      </c>
      <c r="L26" s="17">
        <v>14.637</v>
      </c>
      <c r="M26" s="49">
        <v>17.041</v>
      </c>
      <c r="N26" s="17">
        <v>4.202</v>
      </c>
      <c r="O26" s="49">
        <v>16.675999999999998</v>
      </c>
      <c r="P26" s="18"/>
      <c r="Q26" s="18"/>
    </row>
    <row r="27" spans="1:17" ht="12.75" customHeight="1">
      <c r="A27" s="50">
        <v>42036</v>
      </c>
      <c r="B27" s="51" t="s">
        <v>34</v>
      </c>
      <c r="C27" s="51" t="s">
        <v>51</v>
      </c>
      <c r="D27" s="19">
        <v>755.58799999999997</v>
      </c>
      <c r="E27" s="52">
        <v>2.54</v>
      </c>
      <c r="F27" s="19">
        <v>100</v>
      </c>
      <c r="G27" s="52">
        <v>0</v>
      </c>
      <c r="H27" s="19">
        <v>407.24400000000003</v>
      </c>
      <c r="I27" s="52">
        <v>2.8889999999999998</v>
      </c>
      <c r="J27" s="19">
        <v>100</v>
      </c>
      <c r="K27" s="52">
        <v>0</v>
      </c>
      <c r="L27" s="19">
        <v>348.34399999999999</v>
      </c>
      <c r="M27" s="52">
        <v>3.51</v>
      </c>
      <c r="N27" s="19">
        <v>100</v>
      </c>
      <c r="O27" s="52">
        <v>0</v>
      </c>
      <c r="P27" s="18"/>
      <c r="Q27" s="18"/>
    </row>
    <row r="28" spans="1:17" ht="12.75" customHeight="1">
      <c r="A28" s="47">
        <v>42036</v>
      </c>
      <c r="B28" s="48" t="s">
        <v>35</v>
      </c>
      <c r="C28" s="48" t="s">
        <v>42</v>
      </c>
      <c r="D28" s="17">
        <v>252.21600000000001</v>
      </c>
      <c r="E28" s="49">
        <v>3.484</v>
      </c>
      <c r="F28" s="17">
        <v>86.147999999999996</v>
      </c>
      <c r="G28" s="49">
        <v>0.1</v>
      </c>
      <c r="H28" s="17">
        <v>138.99199999999999</v>
      </c>
      <c r="I28" s="49">
        <v>4.29</v>
      </c>
      <c r="J28" s="17">
        <v>87.067999999999998</v>
      </c>
      <c r="K28" s="49">
        <v>1.228</v>
      </c>
      <c r="L28" s="17">
        <v>113.224</v>
      </c>
      <c r="M28" s="49">
        <v>6.1050000000000004</v>
      </c>
      <c r="N28" s="17">
        <v>85.043999999999997</v>
      </c>
      <c r="O28" s="49">
        <v>0.1</v>
      </c>
      <c r="P28" s="18"/>
      <c r="Q28" s="18"/>
    </row>
    <row r="29" spans="1:17" ht="12.75" customHeight="1">
      <c r="A29" s="47">
        <v>42036</v>
      </c>
      <c r="B29" s="48" t="s">
        <v>35</v>
      </c>
      <c r="C29" s="48" t="s">
        <v>43</v>
      </c>
      <c r="D29" s="17">
        <v>40.555</v>
      </c>
      <c r="E29" s="49">
        <v>11.898</v>
      </c>
      <c r="F29" s="17">
        <v>13.852</v>
      </c>
      <c r="G29" s="49">
        <v>11.342000000000001</v>
      </c>
      <c r="H29" s="17">
        <v>20.643999999999998</v>
      </c>
      <c r="I29" s="49">
        <v>17.917999999999999</v>
      </c>
      <c r="J29" s="17">
        <v>12.932</v>
      </c>
      <c r="K29" s="49">
        <v>17.440000000000001</v>
      </c>
      <c r="L29" s="17">
        <v>19.911000000000001</v>
      </c>
      <c r="M29" s="49">
        <v>16.437999999999999</v>
      </c>
      <c r="N29" s="17">
        <v>14.956</v>
      </c>
      <c r="O29" s="49">
        <v>15.234</v>
      </c>
      <c r="P29" s="18"/>
      <c r="Q29" s="18"/>
    </row>
    <row r="30" spans="1:17" ht="12.75" customHeight="1">
      <c r="A30" s="47">
        <v>42036</v>
      </c>
      <c r="B30" s="48" t="s">
        <v>35</v>
      </c>
      <c r="C30" s="48" t="s">
        <v>44</v>
      </c>
      <c r="D30" s="17">
        <v>166.06299999999999</v>
      </c>
      <c r="E30" s="49">
        <v>5.1239999999999997</v>
      </c>
      <c r="F30" s="17">
        <v>56.720999999999997</v>
      </c>
      <c r="G30" s="49">
        <v>3.65</v>
      </c>
      <c r="H30" s="17">
        <v>98.450999999999993</v>
      </c>
      <c r="I30" s="49">
        <v>6.13</v>
      </c>
      <c r="J30" s="17">
        <v>61.671999999999997</v>
      </c>
      <c r="K30" s="49">
        <v>4.5490000000000004</v>
      </c>
      <c r="L30" s="17">
        <v>67.611999999999995</v>
      </c>
      <c r="M30" s="49">
        <v>8.5009999999999994</v>
      </c>
      <c r="N30" s="17">
        <v>50.783999999999999</v>
      </c>
      <c r="O30" s="49">
        <v>5.8449999999999998</v>
      </c>
      <c r="P30" s="18"/>
      <c r="Q30" s="18"/>
    </row>
    <row r="31" spans="1:17" ht="12.75" customHeight="1">
      <c r="A31" s="47">
        <v>42036</v>
      </c>
      <c r="B31" s="48" t="s">
        <v>35</v>
      </c>
      <c r="C31" s="48" t="s">
        <v>45</v>
      </c>
      <c r="D31" s="17">
        <v>134.92099999999999</v>
      </c>
      <c r="E31" s="49">
        <v>6.2409999999999997</v>
      </c>
      <c r="F31" s="17">
        <v>46.084000000000003</v>
      </c>
      <c r="G31" s="49">
        <v>5.101</v>
      </c>
      <c r="H31" s="17">
        <v>78.897999999999996</v>
      </c>
      <c r="I31" s="49">
        <v>7.0460000000000003</v>
      </c>
      <c r="J31" s="17">
        <v>49.423999999999999</v>
      </c>
      <c r="K31" s="49">
        <v>5.7229999999999999</v>
      </c>
      <c r="L31" s="17">
        <v>56.021999999999998</v>
      </c>
      <c r="M31" s="49">
        <v>9.8810000000000002</v>
      </c>
      <c r="N31" s="17">
        <v>42.079000000000001</v>
      </c>
      <c r="O31" s="49">
        <v>7.7160000000000002</v>
      </c>
      <c r="P31" s="18"/>
      <c r="Q31" s="18"/>
    </row>
    <row r="32" spans="1:17" ht="12.75" customHeight="1">
      <c r="A32" s="47">
        <v>42036</v>
      </c>
      <c r="B32" s="48" t="s">
        <v>35</v>
      </c>
      <c r="C32" s="48" t="s">
        <v>46</v>
      </c>
      <c r="D32" s="17">
        <v>26.382000000000001</v>
      </c>
      <c r="E32" s="49">
        <v>15.622</v>
      </c>
      <c r="F32" s="17">
        <v>9.0109999999999992</v>
      </c>
      <c r="G32" s="49">
        <v>15.202</v>
      </c>
      <c r="H32" s="17">
        <v>15.44</v>
      </c>
      <c r="I32" s="49">
        <v>19.867000000000001</v>
      </c>
      <c r="J32" s="17">
        <v>9.6720000000000006</v>
      </c>
      <c r="K32" s="49">
        <v>19.437000000000001</v>
      </c>
      <c r="L32" s="17">
        <v>10.942</v>
      </c>
      <c r="M32" s="49">
        <v>22.835999999999999</v>
      </c>
      <c r="N32" s="17">
        <v>8.2189999999999994</v>
      </c>
      <c r="O32" s="49">
        <v>21.984999999999999</v>
      </c>
      <c r="P32" s="18"/>
      <c r="Q32" s="18"/>
    </row>
    <row r="33" spans="1:17" ht="12.75" customHeight="1">
      <c r="A33" s="47">
        <v>42036</v>
      </c>
      <c r="B33" s="48" t="s">
        <v>35</v>
      </c>
      <c r="C33" s="48" t="s">
        <v>47</v>
      </c>
      <c r="D33" s="17">
        <v>4.76</v>
      </c>
      <c r="E33" s="49">
        <v>31.695</v>
      </c>
      <c r="F33" s="17">
        <v>1.6259999999999999</v>
      </c>
      <c r="G33" s="49">
        <v>31.49</v>
      </c>
      <c r="H33" s="17">
        <v>4.1130000000000004</v>
      </c>
      <c r="I33" s="49">
        <v>28.975000000000001</v>
      </c>
      <c r="J33" s="17">
        <v>2.5760000000000001</v>
      </c>
      <c r="K33" s="49">
        <v>28.681999999999999</v>
      </c>
      <c r="L33" s="17">
        <v>0.64700000000000002</v>
      </c>
      <c r="M33" s="49">
        <v>102.309</v>
      </c>
      <c r="N33" s="17">
        <v>0.48599999999999999</v>
      </c>
      <c r="O33" s="49">
        <v>102.122</v>
      </c>
      <c r="P33" s="18"/>
      <c r="Q33" s="18"/>
    </row>
    <row r="34" spans="1:17" ht="12.75" customHeight="1">
      <c r="A34" s="47">
        <v>42036</v>
      </c>
      <c r="B34" s="48" t="s">
        <v>35</v>
      </c>
      <c r="C34" s="48" t="s">
        <v>48</v>
      </c>
      <c r="D34" s="17">
        <v>126.709</v>
      </c>
      <c r="E34" s="49">
        <v>6.1260000000000003</v>
      </c>
      <c r="F34" s="17">
        <v>43.279000000000003</v>
      </c>
      <c r="G34" s="49">
        <v>4.9589999999999996</v>
      </c>
      <c r="H34" s="17">
        <v>61.185000000000002</v>
      </c>
      <c r="I34" s="49">
        <v>7.6959999999999997</v>
      </c>
      <c r="J34" s="17">
        <v>38.328000000000003</v>
      </c>
      <c r="K34" s="49">
        <v>6.5060000000000002</v>
      </c>
      <c r="L34" s="17">
        <v>65.524000000000001</v>
      </c>
      <c r="M34" s="49">
        <v>9.9879999999999995</v>
      </c>
      <c r="N34" s="17">
        <v>49.216000000000001</v>
      </c>
      <c r="O34" s="49">
        <v>7.8520000000000003</v>
      </c>
      <c r="P34" s="18"/>
      <c r="Q34" s="18"/>
    </row>
    <row r="35" spans="1:17" ht="12.75" customHeight="1">
      <c r="A35" s="47">
        <v>42036</v>
      </c>
      <c r="B35" s="48" t="s">
        <v>35</v>
      </c>
      <c r="C35" s="48" t="s">
        <v>49</v>
      </c>
      <c r="D35" s="17">
        <v>114.764</v>
      </c>
      <c r="E35" s="49">
        <v>6.2619999999999996</v>
      </c>
      <c r="F35" s="17">
        <v>39.198999999999998</v>
      </c>
      <c r="G35" s="49">
        <v>5.1260000000000003</v>
      </c>
      <c r="H35" s="17">
        <v>53.877000000000002</v>
      </c>
      <c r="I35" s="49">
        <v>7.3449999999999998</v>
      </c>
      <c r="J35" s="17">
        <v>33.75</v>
      </c>
      <c r="K35" s="49">
        <v>6.0880000000000001</v>
      </c>
      <c r="L35" s="17">
        <v>60.887</v>
      </c>
      <c r="M35" s="49">
        <v>10.805</v>
      </c>
      <c r="N35" s="17">
        <v>45.732999999999997</v>
      </c>
      <c r="O35" s="49">
        <v>8.8670000000000009</v>
      </c>
      <c r="P35" s="18"/>
      <c r="Q35" s="18"/>
    </row>
    <row r="36" spans="1:17" ht="12.75" customHeight="1">
      <c r="A36" s="47">
        <v>42036</v>
      </c>
      <c r="B36" s="48" t="s">
        <v>35</v>
      </c>
      <c r="C36" s="48" t="s">
        <v>50</v>
      </c>
      <c r="D36" s="17">
        <v>11.945</v>
      </c>
      <c r="E36" s="49">
        <v>28.204000000000001</v>
      </c>
      <c r="F36" s="17">
        <v>4.08</v>
      </c>
      <c r="G36" s="49">
        <v>27.974</v>
      </c>
      <c r="H36" s="17">
        <v>7.3079999999999998</v>
      </c>
      <c r="I36" s="49">
        <v>33.880000000000003</v>
      </c>
      <c r="J36" s="17">
        <v>4.5780000000000003</v>
      </c>
      <c r="K36" s="49">
        <v>33.628999999999998</v>
      </c>
      <c r="L36" s="17">
        <v>4.6369999999999996</v>
      </c>
      <c r="M36" s="49">
        <v>32.195</v>
      </c>
      <c r="N36" s="17">
        <v>3.4830000000000001</v>
      </c>
      <c r="O36" s="49">
        <v>31.597000000000001</v>
      </c>
      <c r="P36" s="18"/>
      <c r="Q36" s="18"/>
    </row>
    <row r="37" spans="1:17" ht="12.75" customHeight="1">
      <c r="A37" s="50">
        <v>42036</v>
      </c>
      <c r="B37" s="51" t="s">
        <v>35</v>
      </c>
      <c r="C37" s="51" t="s">
        <v>51</v>
      </c>
      <c r="D37" s="19">
        <v>292.77100000000002</v>
      </c>
      <c r="E37" s="52">
        <v>3.597</v>
      </c>
      <c r="F37" s="19">
        <v>100</v>
      </c>
      <c r="G37" s="52">
        <v>0</v>
      </c>
      <c r="H37" s="19">
        <v>159.636</v>
      </c>
      <c r="I37" s="52">
        <v>4.1100000000000003</v>
      </c>
      <c r="J37" s="19">
        <v>100</v>
      </c>
      <c r="K37" s="52">
        <v>0</v>
      </c>
      <c r="L37" s="19">
        <v>133.136</v>
      </c>
      <c r="M37" s="52">
        <v>6.173</v>
      </c>
      <c r="N37" s="19">
        <v>100</v>
      </c>
      <c r="O37" s="52">
        <v>0</v>
      </c>
      <c r="P37" s="18"/>
      <c r="Q37" s="18"/>
    </row>
    <row r="38" spans="1:17" ht="12.75" customHeight="1">
      <c r="A38" s="47">
        <v>42036</v>
      </c>
      <c r="B38" s="48" t="s">
        <v>20</v>
      </c>
      <c r="C38" s="48" t="s">
        <v>42</v>
      </c>
      <c r="D38" s="17">
        <v>211.13399999999999</v>
      </c>
      <c r="E38" s="49">
        <v>4.8499999999999996</v>
      </c>
      <c r="F38" s="17">
        <v>93.058000000000007</v>
      </c>
      <c r="G38" s="49">
        <v>0.1</v>
      </c>
      <c r="H38" s="17">
        <v>115.28100000000001</v>
      </c>
      <c r="I38" s="49">
        <v>6.242</v>
      </c>
      <c r="J38" s="17">
        <v>92.254999999999995</v>
      </c>
      <c r="K38" s="49">
        <v>1.9510000000000001</v>
      </c>
      <c r="L38" s="17">
        <v>95.853999999999999</v>
      </c>
      <c r="M38" s="49">
        <v>6.0490000000000004</v>
      </c>
      <c r="N38" s="17">
        <v>94.043000000000006</v>
      </c>
      <c r="O38" s="49">
        <v>0.1</v>
      </c>
      <c r="P38" s="18"/>
      <c r="Q38" s="18"/>
    </row>
    <row r="39" spans="1:17" ht="12.75" customHeight="1">
      <c r="A39" s="47">
        <v>42036</v>
      </c>
      <c r="B39" s="48" t="s">
        <v>20</v>
      </c>
      <c r="C39" s="48" t="s">
        <v>43</v>
      </c>
      <c r="D39" s="17">
        <v>15.750999999999999</v>
      </c>
      <c r="E39" s="49">
        <v>21.356999999999999</v>
      </c>
      <c r="F39" s="17">
        <v>6.9420000000000002</v>
      </c>
      <c r="G39" s="49">
        <v>20.741</v>
      </c>
      <c r="H39" s="17">
        <v>9.6780000000000008</v>
      </c>
      <c r="I39" s="49">
        <v>28.806000000000001</v>
      </c>
      <c r="J39" s="17">
        <v>7.7450000000000001</v>
      </c>
      <c r="K39" s="49">
        <v>28.189</v>
      </c>
      <c r="L39" s="17">
        <v>6.0720000000000001</v>
      </c>
      <c r="M39" s="49">
        <v>25.367999999999999</v>
      </c>
      <c r="N39" s="17">
        <v>5.9569999999999999</v>
      </c>
      <c r="O39" s="49">
        <v>24.564</v>
      </c>
      <c r="P39" s="18"/>
      <c r="Q39" s="18"/>
    </row>
    <row r="40" spans="1:17" ht="12.75" customHeight="1">
      <c r="A40" s="47">
        <v>42036</v>
      </c>
      <c r="B40" s="48" t="s">
        <v>20</v>
      </c>
      <c r="C40" s="48" t="s">
        <v>44</v>
      </c>
      <c r="D40" s="17">
        <v>178.708</v>
      </c>
      <c r="E40" s="49">
        <v>5.6890000000000001</v>
      </c>
      <c r="F40" s="17">
        <v>78.766000000000005</v>
      </c>
      <c r="G40" s="49">
        <v>2.5379999999999998</v>
      </c>
      <c r="H40" s="17">
        <v>109.726</v>
      </c>
      <c r="I40" s="49">
        <v>6.3250000000000002</v>
      </c>
      <c r="J40" s="17">
        <v>87.81</v>
      </c>
      <c r="K40" s="49">
        <v>2.202</v>
      </c>
      <c r="L40" s="17">
        <v>68.981999999999999</v>
      </c>
      <c r="M40" s="49">
        <v>7.3070000000000004</v>
      </c>
      <c r="N40" s="17">
        <v>67.679000000000002</v>
      </c>
      <c r="O40" s="49">
        <v>3.6419999999999999</v>
      </c>
      <c r="P40" s="18"/>
      <c r="Q40" s="18"/>
    </row>
    <row r="41" spans="1:17" ht="12.75" customHeight="1">
      <c r="A41" s="47">
        <v>42036</v>
      </c>
      <c r="B41" s="48" t="s">
        <v>20</v>
      </c>
      <c r="C41" s="48" t="s">
        <v>45</v>
      </c>
      <c r="D41" s="17">
        <v>136.999</v>
      </c>
      <c r="E41" s="49">
        <v>6.3540000000000001</v>
      </c>
      <c r="F41" s="17">
        <v>60.383000000000003</v>
      </c>
      <c r="G41" s="49">
        <v>3.802</v>
      </c>
      <c r="H41" s="17">
        <v>80.367999999999995</v>
      </c>
      <c r="I41" s="49">
        <v>7.6909999999999998</v>
      </c>
      <c r="J41" s="17">
        <v>64.316000000000003</v>
      </c>
      <c r="K41" s="49">
        <v>4.8970000000000002</v>
      </c>
      <c r="L41" s="17">
        <v>56.631</v>
      </c>
      <c r="M41" s="49">
        <v>7.093</v>
      </c>
      <c r="N41" s="17">
        <v>55.561</v>
      </c>
      <c r="O41" s="49">
        <v>3.1890000000000001</v>
      </c>
      <c r="P41" s="18"/>
      <c r="Q41" s="18"/>
    </row>
    <row r="42" spans="1:17" ht="12.75" customHeight="1">
      <c r="A42" s="47">
        <v>42036</v>
      </c>
      <c r="B42" s="48" t="s">
        <v>20</v>
      </c>
      <c r="C42" s="48" t="s">
        <v>46</v>
      </c>
      <c r="D42" s="17">
        <v>37.555</v>
      </c>
      <c r="E42" s="49">
        <v>11.201000000000001</v>
      </c>
      <c r="F42" s="17">
        <v>16.552</v>
      </c>
      <c r="G42" s="49">
        <v>9.9770000000000003</v>
      </c>
      <c r="H42" s="17">
        <v>26.710999999999999</v>
      </c>
      <c r="I42" s="49">
        <v>11.478999999999999</v>
      </c>
      <c r="J42" s="17">
        <v>21.376000000000001</v>
      </c>
      <c r="K42" s="49">
        <v>9.8290000000000006</v>
      </c>
      <c r="L42" s="17">
        <v>10.843</v>
      </c>
      <c r="M42" s="49">
        <v>21.559000000000001</v>
      </c>
      <c r="N42" s="17">
        <v>10.638999999999999</v>
      </c>
      <c r="O42" s="49">
        <v>20.608000000000001</v>
      </c>
      <c r="P42" s="18"/>
      <c r="Q42" s="18"/>
    </row>
    <row r="43" spans="1:17" ht="12.75" customHeight="1">
      <c r="A43" s="47">
        <v>42036</v>
      </c>
      <c r="B43" s="48" t="s">
        <v>20</v>
      </c>
      <c r="C43" s="48" t="s">
        <v>47</v>
      </c>
      <c r="D43" s="17">
        <v>4.1539999999999999</v>
      </c>
      <c r="E43" s="49">
        <v>36.802999999999997</v>
      </c>
      <c r="F43" s="17">
        <v>1.831</v>
      </c>
      <c r="G43" s="49">
        <v>36.448999999999998</v>
      </c>
      <c r="H43" s="17">
        <v>2.6469999999999998</v>
      </c>
      <c r="I43" s="49">
        <v>40.154000000000003</v>
      </c>
      <c r="J43" s="17">
        <v>2.1179999999999999</v>
      </c>
      <c r="K43" s="49">
        <v>39.713999999999999</v>
      </c>
      <c r="L43" s="17">
        <v>1.5069999999999999</v>
      </c>
      <c r="M43" s="49">
        <v>58.718000000000004</v>
      </c>
      <c r="N43" s="17">
        <v>1.4790000000000001</v>
      </c>
      <c r="O43" s="49">
        <v>58.375</v>
      </c>
      <c r="P43" s="18"/>
      <c r="Q43" s="18"/>
    </row>
    <row r="44" spans="1:17" ht="12.75" customHeight="1">
      <c r="A44" s="47">
        <v>42036</v>
      </c>
      <c r="B44" s="48" t="s">
        <v>20</v>
      </c>
      <c r="C44" s="48" t="s">
        <v>48</v>
      </c>
      <c r="D44" s="17">
        <v>48.177</v>
      </c>
      <c r="E44" s="49">
        <v>10.01</v>
      </c>
      <c r="F44" s="17">
        <v>21.234000000000002</v>
      </c>
      <c r="G44" s="49">
        <v>8.6180000000000003</v>
      </c>
      <c r="H44" s="17">
        <v>15.233000000000001</v>
      </c>
      <c r="I44" s="49">
        <v>17.785</v>
      </c>
      <c r="J44" s="17">
        <v>12.19</v>
      </c>
      <c r="K44" s="49">
        <v>16.766999999999999</v>
      </c>
      <c r="L44" s="17">
        <v>32.944000000000003</v>
      </c>
      <c r="M44" s="49">
        <v>11.728999999999999</v>
      </c>
      <c r="N44" s="17">
        <v>32.320999999999998</v>
      </c>
      <c r="O44" s="49">
        <v>9.8710000000000004</v>
      </c>
      <c r="P44" s="18"/>
      <c r="Q44" s="18"/>
    </row>
    <row r="45" spans="1:17" ht="12.75" customHeight="1">
      <c r="A45" s="47">
        <v>42036</v>
      </c>
      <c r="B45" s="48" t="s">
        <v>20</v>
      </c>
      <c r="C45" s="48" t="s">
        <v>49</v>
      </c>
      <c r="D45" s="17">
        <v>43.167000000000002</v>
      </c>
      <c r="E45" s="49">
        <v>9.1690000000000005</v>
      </c>
      <c r="F45" s="17">
        <v>19.026</v>
      </c>
      <c r="G45" s="49">
        <v>7.625</v>
      </c>
      <c r="H45" s="17">
        <v>12.913</v>
      </c>
      <c r="I45" s="49">
        <v>15.644</v>
      </c>
      <c r="J45" s="17">
        <v>10.334</v>
      </c>
      <c r="K45" s="49">
        <v>14.476000000000001</v>
      </c>
      <c r="L45" s="17">
        <v>30.254000000000001</v>
      </c>
      <c r="M45" s="49">
        <v>12.385999999999999</v>
      </c>
      <c r="N45" s="17">
        <v>29.681999999999999</v>
      </c>
      <c r="O45" s="49">
        <v>10.643000000000001</v>
      </c>
      <c r="P45" s="18"/>
      <c r="Q45" s="18"/>
    </row>
    <row r="46" spans="1:17" ht="12.75" customHeight="1">
      <c r="A46" s="47">
        <v>42036</v>
      </c>
      <c r="B46" s="48" t="s">
        <v>20</v>
      </c>
      <c r="C46" s="48" t="s">
        <v>50</v>
      </c>
      <c r="D46" s="17">
        <v>5.01</v>
      </c>
      <c r="E46" s="49">
        <v>47.976999999999997</v>
      </c>
      <c r="F46" s="17">
        <v>2.2080000000000002</v>
      </c>
      <c r="G46" s="49">
        <v>47.706000000000003</v>
      </c>
      <c r="H46" s="17">
        <v>2.3199999999999998</v>
      </c>
      <c r="I46" s="49">
        <v>51.959000000000003</v>
      </c>
      <c r="J46" s="17">
        <v>1.8560000000000001</v>
      </c>
      <c r="K46" s="49">
        <v>51.62</v>
      </c>
      <c r="L46" s="17">
        <v>2.69</v>
      </c>
      <c r="M46" s="49">
        <v>50.319000000000003</v>
      </c>
      <c r="N46" s="17">
        <v>2.6389999999999998</v>
      </c>
      <c r="O46" s="49">
        <v>49.918999999999997</v>
      </c>
      <c r="P46" s="18"/>
      <c r="Q46" s="18"/>
    </row>
    <row r="47" spans="1:17" ht="12.75" customHeight="1">
      <c r="A47" s="50">
        <v>42036</v>
      </c>
      <c r="B47" s="51" t="s">
        <v>20</v>
      </c>
      <c r="C47" s="51" t="s">
        <v>51</v>
      </c>
      <c r="D47" s="19">
        <v>226.88499999999999</v>
      </c>
      <c r="E47" s="52">
        <v>5.0910000000000002</v>
      </c>
      <c r="F47" s="19">
        <v>100</v>
      </c>
      <c r="G47" s="52">
        <v>0</v>
      </c>
      <c r="H47" s="19">
        <v>124.959</v>
      </c>
      <c r="I47" s="52">
        <v>5.93</v>
      </c>
      <c r="J47" s="19">
        <v>100</v>
      </c>
      <c r="K47" s="52">
        <v>0</v>
      </c>
      <c r="L47" s="19">
        <v>101.926</v>
      </c>
      <c r="M47" s="52">
        <v>6.335</v>
      </c>
      <c r="N47" s="19">
        <v>100</v>
      </c>
      <c r="O47" s="52">
        <v>0</v>
      </c>
      <c r="P47" s="18"/>
      <c r="Q47" s="18"/>
    </row>
    <row r="48" spans="1:17" ht="12.75" customHeight="1">
      <c r="A48" s="47">
        <v>42036</v>
      </c>
      <c r="B48" s="48" t="s">
        <v>21</v>
      </c>
      <c r="C48" s="48" t="s">
        <v>42</v>
      </c>
      <c r="D48" s="17">
        <v>143.80799999999999</v>
      </c>
      <c r="E48" s="49">
        <v>4.4420000000000002</v>
      </c>
      <c r="F48" s="17">
        <v>90.129000000000005</v>
      </c>
      <c r="G48" s="49">
        <v>1.0009999999999999</v>
      </c>
      <c r="H48" s="17">
        <v>67.884</v>
      </c>
      <c r="I48" s="49">
        <v>6.7469999999999999</v>
      </c>
      <c r="J48" s="17">
        <v>91.546000000000006</v>
      </c>
      <c r="K48" s="49">
        <v>0.1</v>
      </c>
      <c r="L48" s="17">
        <v>75.924000000000007</v>
      </c>
      <c r="M48" s="49">
        <v>6.1630000000000003</v>
      </c>
      <c r="N48" s="17">
        <v>88.897999999999996</v>
      </c>
      <c r="O48" s="49">
        <v>2.923</v>
      </c>
      <c r="P48" s="18"/>
      <c r="Q48" s="18"/>
    </row>
    <row r="49" spans="1:17" ht="12.75" customHeight="1">
      <c r="A49" s="47">
        <v>42036</v>
      </c>
      <c r="B49" s="48" t="s">
        <v>21</v>
      </c>
      <c r="C49" s="48" t="s">
        <v>43</v>
      </c>
      <c r="D49" s="17">
        <v>15.750999999999999</v>
      </c>
      <c r="E49" s="49">
        <v>14.688000000000001</v>
      </c>
      <c r="F49" s="17">
        <v>9.8710000000000004</v>
      </c>
      <c r="G49" s="49">
        <v>14.036</v>
      </c>
      <c r="H49" s="17">
        <v>6.2690000000000001</v>
      </c>
      <c r="I49" s="49">
        <v>32.07</v>
      </c>
      <c r="J49" s="17">
        <v>8.4540000000000006</v>
      </c>
      <c r="K49" s="49">
        <v>31.329000000000001</v>
      </c>
      <c r="L49" s="17">
        <v>9.4819999999999993</v>
      </c>
      <c r="M49" s="49">
        <v>19.888000000000002</v>
      </c>
      <c r="N49" s="17">
        <v>11.102</v>
      </c>
      <c r="O49" s="49">
        <v>19.134</v>
      </c>
      <c r="P49" s="18"/>
      <c r="Q49" s="18"/>
    </row>
    <row r="50" spans="1:17" ht="12.75" customHeight="1">
      <c r="A50" s="47">
        <v>42036</v>
      </c>
      <c r="B50" s="48" t="s">
        <v>21</v>
      </c>
      <c r="C50" s="48" t="s">
        <v>44</v>
      </c>
      <c r="D50" s="17">
        <v>119.354</v>
      </c>
      <c r="E50" s="49">
        <v>5.5039999999999996</v>
      </c>
      <c r="F50" s="17">
        <v>74.802999999999997</v>
      </c>
      <c r="G50" s="49">
        <v>3.4009999999999998</v>
      </c>
      <c r="H50" s="17">
        <v>69.265000000000001</v>
      </c>
      <c r="I50" s="49">
        <v>6.9080000000000004</v>
      </c>
      <c r="J50" s="17">
        <v>93.409000000000006</v>
      </c>
      <c r="K50" s="49">
        <v>0.85699999999999998</v>
      </c>
      <c r="L50" s="17">
        <v>50.088999999999999</v>
      </c>
      <c r="M50" s="49">
        <v>7.6609999999999996</v>
      </c>
      <c r="N50" s="17">
        <v>58.648000000000003</v>
      </c>
      <c r="O50" s="49">
        <v>5.4089999999999998</v>
      </c>
      <c r="P50" s="18"/>
      <c r="Q50" s="18"/>
    </row>
    <row r="51" spans="1:17" ht="12.75" customHeight="1">
      <c r="A51" s="47">
        <v>42036</v>
      </c>
      <c r="B51" s="48" t="s">
        <v>21</v>
      </c>
      <c r="C51" s="48" t="s">
        <v>45</v>
      </c>
      <c r="D51" s="17">
        <v>97.727999999999994</v>
      </c>
      <c r="E51" s="49">
        <v>5.7290000000000001</v>
      </c>
      <c r="F51" s="17">
        <v>61.249000000000002</v>
      </c>
      <c r="G51" s="49">
        <v>3.754</v>
      </c>
      <c r="H51" s="17">
        <v>52.259</v>
      </c>
      <c r="I51" s="49">
        <v>8.0340000000000007</v>
      </c>
      <c r="J51" s="17">
        <v>70.474999999999994</v>
      </c>
      <c r="K51" s="49">
        <v>4.1900000000000004</v>
      </c>
      <c r="L51" s="17">
        <v>45.469000000000001</v>
      </c>
      <c r="M51" s="49">
        <v>8.6460000000000008</v>
      </c>
      <c r="N51" s="17">
        <v>53.238999999999997</v>
      </c>
      <c r="O51" s="49">
        <v>6.7309999999999999</v>
      </c>
      <c r="P51" s="18"/>
      <c r="Q51" s="18"/>
    </row>
    <row r="52" spans="1:17" ht="12.75" customHeight="1">
      <c r="A52" s="47">
        <v>42036</v>
      </c>
      <c r="B52" s="48" t="s">
        <v>21</v>
      </c>
      <c r="C52" s="48" t="s">
        <v>46</v>
      </c>
      <c r="D52" s="17">
        <v>20.605</v>
      </c>
      <c r="E52" s="49">
        <v>15.673999999999999</v>
      </c>
      <c r="F52" s="17">
        <v>12.914</v>
      </c>
      <c r="G52" s="49">
        <v>15.065</v>
      </c>
      <c r="H52" s="17">
        <v>15.984999999999999</v>
      </c>
      <c r="I52" s="49">
        <v>19.510000000000002</v>
      </c>
      <c r="J52" s="17">
        <v>21.556999999999999</v>
      </c>
      <c r="K52" s="49">
        <v>18.265999999999998</v>
      </c>
      <c r="L52" s="17">
        <v>4.62</v>
      </c>
      <c r="M52" s="49">
        <v>29.501999999999999</v>
      </c>
      <c r="N52" s="17">
        <v>5.4089999999999998</v>
      </c>
      <c r="O52" s="49">
        <v>28.998999999999999</v>
      </c>
      <c r="P52" s="18"/>
      <c r="Q52" s="18"/>
    </row>
    <row r="53" spans="1:17" ht="12.75" customHeight="1">
      <c r="A53" s="47">
        <v>42036</v>
      </c>
      <c r="B53" s="48" t="s">
        <v>21</v>
      </c>
      <c r="C53" s="48" t="s">
        <v>47</v>
      </c>
      <c r="D53" s="17">
        <v>1.0209999999999999</v>
      </c>
      <c r="E53" s="49">
        <v>73.554000000000002</v>
      </c>
      <c r="F53" s="17">
        <v>0.64</v>
      </c>
      <c r="G53" s="49">
        <v>73.427000000000007</v>
      </c>
      <c r="H53" s="17">
        <v>1.0209999999999999</v>
      </c>
      <c r="I53" s="49">
        <v>73.554000000000002</v>
      </c>
      <c r="J53" s="17">
        <v>1.377</v>
      </c>
      <c r="K53" s="49">
        <v>73.233999999999995</v>
      </c>
      <c r="L53" s="17">
        <v>0</v>
      </c>
      <c r="M53" s="49">
        <v>0</v>
      </c>
      <c r="N53" s="17">
        <v>0</v>
      </c>
      <c r="O53" s="49">
        <v>0</v>
      </c>
      <c r="P53" s="18"/>
      <c r="Q53" s="18"/>
    </row>
    <row r="54" spans="1:17" ht="12.75" customHeight="1">
      <c r="A54" s="47">
        <v>42036</v>
      </c>
      <c r="B54" s="48" t="s">
        <v>21</v>
      </c>
      <c r="C54" s="48" t="s">
        <v>48</v>
      </c>
      <c r="D54" s="17">
        <v>40.204000000000001</v>
      </c>
      <c r="E54" s="49">
        <v>9.9139999999999997</v>
      </c>
      <c r="F54" s="17">
        <v>25.196999999999999</v>
      </c>
      <c r="G54" s="49">
        <v>8.9190000000000005</v>
      </c>
      <c r="H54" s="17">
        <v>4.8869999999999996</v>
      </c>
      <c r="I54" s="49">
        <v>35.203000000000003</v>
      </c>
      <c r="J54" s="17">
        <v>6.5910000000000002</v>
      </c>
      <c r="K54" s="49">
        <v>34.529000000000003</v>
      </c>
      <c r="L54" s="17">
        <v>35.317</v>
      </c>
      <c r="M54" s="49">
        <v>10.25</v>
      </c>
      <c r="N54" s="17">
        <v>41.351999999999997</v>
      </c>
      <c r="O54" s="49">
        <v>8.6959999999999997</v>
      </c>
      <c r="P54" s="18"/>
      <c r="Q54" s="18"/>
    </row>
    <row r="55" spans="1:17" ht="12.75" customHeight="1">
      <c r="A55" s="47">
        <v>42036</v>
      </c>
      <c r="B55" s="48" t="s">
        <v>21</v>
      </c>
      <c r="C55" s="48" t="s">
        <v>49</v>
      </c>
      <c r="D55" s="17">
        <v>32.371000000000002</v>
      </c>
      <c r="E55" s="49">
        <v>12.016999999999999</v>
      </c>
      <c r="F55" s="17">
        <v>20.288</v>
      </c>
      <c r="G55" s="49">
        <v>11.211</v>
      </c>
      <c r="H55" s="17">
        <v>2.7320000000000002</v>
      </c>
      <c r="I55" s="49">
        <v>39.457999999999998</v>
      </c>
      <c r="J55" s="17">
        <v>3.6840000000000002</v>
      </c>
      <c r="K55" s="49">
        <v>38.857999999999997</v>
      </c>
      <c r="L55" s="17">
        <v>29.638999999999999</v>
      </c>
      <c r="M55" s="49">
        <v>12.138</v>
      </c>
      <c r="N55" s="17">
        <v>34.704000000000001</v>
      </c>
      <c r="O55" s="49">
        <v>10.856999999999999</v>
      </c>
      <c r="P55" s="18"/>
      <c r="Q55" s="18"/>
    </row>
    <row r="56" spans="1:17" ht="12.75" customHeight="1">
      <c r="A56" s="47">
        <v>42036</v>
      </c>
      <c r="B56" s="48" t="s">
        <v>21</v>
      </c>
      <c r="C56" s="48" t="s">
        <v>50</v>
      </c>
      <c r="D56" s="17">
        <v>7.8330000000000002</v>
      </c>
      <c r="E56" s="49">
        <v>20.786000000000001</v>
      </c>
      <c r="F56" s="17">
        <v>4.9089999999999998</v>
      </c>
      <c r="G56" s="49">
        <v>20.329999999999998</v>
      </c>
      <c r="H56" s="17">
        <v>2.1549999999999998</v>
      </c>
      <c r="I56" s="49">
        <v>48.33</v>
      </c>
      <c r="J56" s="17">
        <v>2.907</v>
      </c>
      <c r="K56" s="49">
        <v>47.841999999999999</v>
      </c>
      <c r="L56" s="17">
        <v>5.6779999999999999</v>
      </c>
      <c r="M56" s="49">
        <v>24.010999999999999</v>
      </c>
      <c r="N56" s="17">
        <v>6.6479999999999997</v>
      </c>
      <c r="O56" s="49">
        <v>23.39</v>
      </c>
      <c r="P56" s="18"/>
      <c r="Q56" s="18"/>
    </row>
    <row r="57" spans="1:17" ht="12.75" customHeight="1">
      <c r="A57" s="50">
        <v>42036</v>
      </c>
      <c r="B57" s="51" t="s">
        <v>21</v>
      </c>
      <c r="C57" s="51" t="s">
        <v>51</v>
      </c>
      <c r="D57" s="19">
        <v>159.55799999999999</v>
      </c>
      <c r="E57" s="52">
        <v>4.327</v>
      </c>
      <c r="F57" s="19">
        <v>100</v>
      </c>
      <c r="G57" s="52">
        <v>0</v>
      </c>
      <c r="H57" s="19">
        <v>74.153000000000006</v>
      </c>
      <c r="I57" s="52">
        <v>6.8540000000000001</v>
      </c>
      <c r="J57" s="19">
        <v>100</v>
      </c>
      <c r="K57" s="52">
        <v>0</v>
      </c>
      <c r="L57" s="19">
        <v>85.406000000000006</v>
      </c>
      <c r="M57" s="52">
        <v>5.4260000000000002</v>
      </c>
      <c r="N57" s="19">
        <v>100</v>
      </c>
      <c r="O57" s="52">
        <v>0</v>
      </c>
      <c r="P57" s="18"/>
      <c r="Q57" s="18"/>
    </row>
    <row r="58" spans="1:17" ht="12.75" customHeight="1">
      <c r="A58" s="47">
        <v>42036</v>
      </c>
      <c r="B58" s="48" t="s">
        <v>36</v>
      </c>
      <c r="C58" s="48" t="s">
        <v>42</v>
      </c>
      <c r="D58" s="17">
        <v>75.668000000000006</v>
      </c>
      <c r="E58" s="49">
        <v>7.923</v>
      </c>
      <c r="F58" s="17">
        <v>89.915000000000006</v>
      </c>
      <c r="G58" s="49">
        <v>3.1070000000000002</v>
      </c>
      <c r="H58" s="17">
        <v>48.704000000000001</v>
      </c>
      <c r="I58" s="49">
        <v>8.7159999999999993</v>
      </c>
      <c r="J58" s="17">
        <v>90.311000000000007</v>
      </c>
      <c r="K58" s="49">
        <v>2.0870000000000002</v>
      </c>
      <c r="L58" s="17">
        <v>26.963999999999999</v>
      </c>
      <c r="M58" s="49">
        <v>12.298999999999999</v>
      </c>
      <c r="N58" s="17">
        <v>89.207999999999998</v>
      </c>
      <c r="O58" s="49">
        <v>5.508</v>
      </c>
      <c r="P58" s="18"/>
      <c r="Q58" s="18"/>
    </row>
    <row r="59" spans="1:17" ht="12.75" customHeight="1">
      <c r="A59" s="47">
        <v>42036</v>
      </c>
      <c r="B59" s="48" t="s">
        <v>36</v>
      </c>
      <c r="C59" s="48" t="s">
        <v>43</v>
      </c>
      <c r="D59" s="17">
        <v>8.4870000000000001</v>
      </c>
      <c r="E59" s="49">
        <v>23.013000000000002</v>
      </c>
      <c r="F59" s="17">
        <v>10.085000000000001</v>
      </c>
      <c r="G59" s="49">
        <v>21.827999999999999</v>
      </c>
      <c r="H59" s="17">
        <v>5.2249999999999996</v>
      </c>
      <c r="I59" s="49">
        <v>29.273</v>
      </c>
      <c r="J59" s="17">
        <v>9.6890000000000001</v>
      </c>
      <c r="K59" s="49">
        <v>28.023</v>
      </c>
      <c r="L59" s="17">
        <v>3.262</v>
      </c>
      <c r="M59" s="49">
        <v>32.052999999999997</v>
      </c>
      <c r="N59" s="17">
        <v>10.792</v>
      </c>
      <c r="O59" s="49">
        <v>30.106999999999999</v>
      </c>
      <c r="P59" s="18"/>
      <c r="Q59" s="18"/>
    </row>
    <row r="60" spans="1:17" ht="12.75" customHeight="1">
      <c r="A60" s="47">
        <v>42036</v>
      </c>
      <c r="B60" s="48" t="s">
        <v>36</v>
      </c>
      <c r="C60" s="48" t="s">
        <v>44</v>
      </c>
      <c r="D60" s="17">
        <v>61.488</v>
      </c>
      <c r="E60" s="49">
        <v>9.2669999999999995</v>
      </c>
      <c r="F60" s="17">
        <v>73.066000000000003</v>
      </c>
      <c r="G60" s="49">
        <v>5.7240000000000002</v>
      </c>
      <c r="H60" s="17">
        <v>43.457999999999998</v>
      </c>
      <c r="I60" s="49">
        <v>9.048</v>
      </c>
      <c r="J60" s="17">
        <v>80.582999999999998</v>
      </c>
      <c r="K60" s="49">
        <v>3.202</v>
      </c>
      <c r="L60" s="17">
        <v>18.03</v>
      </c>
      <c r="M60" s="49">
        <v>14.996</v>
      </c>
      <c r="N60" s="17">
        <v>59.652999999999999</v>
      </c>
      <c r="O60" s="49">
        <v>10.196</v>
      </c>
      <c r="P60" s="18"/>
      <c r="Q60" s="18"/>
    </row>
    <row r="61" spans="1:17" ht="12.75" customHeight="1">
      <c r="A61" s="47">
        <v>42036</v>
      </c>
      <c r="B61" s="48" t="s">
        <v>36</v>
      </c>
      <c r="C61" s="48" t="s">
        <v>45</v>
      </c>
      <c r="D61" s="17">
        <v>49.38</v>
      </c>
      <c r="E61" s="49">
        <v>10.189</v>
      </c>
      <c r="F61" s="17">
        <v>58.677999999999997</v>
      </c>
      <c r="G61" s="49">
        <v>7.12</v>
      </c>
      <c r="H61" s="17">
        <v>33.609000000000002</v>
      </c>
      <c r="I61" s="49">
        <v>10.388</v>
      </c>
      <c r="J61" s="17">
        <v>62.32</v>
      </c>
      <c r="K61" s="49">
        <v>6.0259999999999998</v>
      </c>
      <c r="L61" s="17">
        <v>15.771000000000001</v>
      </c>
      <c r="M61" s="49">
        <v>15.476000000000001</v>
      </c>
      <c r="N61" s="17">
        <v>52.177999999999997</v>
      </c>
      <c r="O61" s="49">
        <v>10.89</v>
      </c>
      <c r="P61" s="18"/>
      <c r="Q61" s="18"/>
    </row>
    <row r="62" spans="1:17" ht="12.75" customHeight="1">
      <c r="A62" s="47">
        <v>42036</v>
      </c>
      <c r="B62" s="48" t="s">
        <v>36</v>
      </c>
      <c r="C62" s="48" t="s">
        <v>46</v>
      </c>
      <c r="D62" s="17">
        <v>10.282</v>
      </c>
      <c r="E62" s="49">
        <v>17.721</v>
      </c>
      <c r="F62" s="17">
        <v>12.218999999999999</v>
      </c>
      <c r="G62" s="49">
        <v>16.152999999999999</v>
      </c>
      <c r="H62" s="17">
        <v>8.6489999999999991</v>
      </c>
      <c r="I62" s="49">
        <v>19.096</v>
      </c>
      <c r="J62" s="17">
        <v>16.036999999999999</v>
      </c>
      <c r="K62" s="49">
        <v>17.119</v>
      </c>
      <c r="L62" s="17">
        <v>1.6339999999999999</v>
      </c>
      <c r="M62" s="49">
        <v>51.557000000000002</v>
      </c>
      <c r="N62" s="17">
        <v>5.4050000000000002</v>
      </c>
      <c r="O62" s="49">
        <v>50.37</v>
      </c>
      <c r="P62" s="18"/>
      <c r="Q62" s="18"/>
    </row>
    <row r="63" spans="1:17" ht="12.75" customHeight="1">
      <c r="A63" s="47">
        <v>42036</v>
      </c>
      <c r="B63" s="48" t="s">
        <v>36</v>
      </c>
      <c r="C63" s="48" t="s">
        <v>47</v>
      </c>
      <c r="D63" s="17">
        <v>1.8260000000000001</v>
      </c>
      <c r="E63" s="49">
        <v>52.652999999999999</v>
      </c>
      <c r="F63" s="17">
        <v>2.17</v>
      </c>
      <c r="G63" s="49">
        <v>52.146999999999998</v>
      </c>
      <c r="H63" s="17">
        <v>1.2</v>
      </c>
      <c r="I63" s="49">
        <v>73.468000000000004</v>
      </c>
      <c r="J63" s="17">
        <v>2.226</v>
      </c>
      <c r="K63" s="49">
        <v>72.978999999999999</v>
      </c>
      <c r="L63" s="17">
        <v>0.625</v>
      </c>
      <c r="M63" s="49">
        <v>75.563000000000002</v>
      </c>
      <c r="N63" s="17">
        <v>2.069</v>
      </c>
      <c r="O63" s="49">
        <v>74.757999999999996</v>
      </c>
      <c r="P63" s="18"/>
      <c r="Q63" s="18"/>
    </row>
    <row r="64" spans="1:17" ht="12.75" customHeight="1">
      <c r="A64" s="47">
        <v>42036</v>
      </c>
      <c r="B64" s="48" t="s">
        <v>36</v>
      </c>
      <c r="C64" s="48" t="s">
        <v>48</v>
      </c>
      <c r="D64" s="17">
        <v>22.667000000000002</v>
      </c>
      <c r="E64" s="49">
        <v>13.625</v>
      </c>
      <c r="F64" s="17">
        <v>26.934000000000001</v>
      </c>
      <c r="G64" s="49">
        <v>11.512</v>
      </c>
      <c r="H64" s="17">
        <v>10.471</v>
      </c>
      <c r="I64" s="49">
        <v>21.759</v>
      </c>
      <c r="J64" s="17">
        <v>19.417000000000002</v>
      </c>
      <c r="K64" s="49">
        <v>20.047000000000001</v>
      </c>
      <c r="L64" s="17">
        <v>12.195</v>
      </c>
      <c r="M64" s="49">
        <v>15.385999999999999</v>
      </c>
      <c r="N64" s="17">
        <v>40.347000000000001</v>
      </c>
      <c r="O64" s="49">
        <v>10.760999999999999</v>
      </c>
      <c r="P64" s="18"/>
      <c r="Q64" s="18"/>
    </row>
    <row r="65" spans="1:17" ht="12.75" customHeight="1">
      <c r="A65" s="47">
        <v>42036</v>
      </c>
      <c r="B65" s="48" t="s">
        <v>36</v>
      </c>
      <c r="C65" s="48" t="s">
        <v>49</v>
      </c>
      <c r="D65" s="17">
        <v>19.571999999999999</v>
      </c>
      <c r="E65" s="49">
        <v>14.372999999999999</v>
      </c>
      <c r="F65" s="17">
        <v>23.257000000000001</v>
      </c>
      <c r="G65" s="49">
        <v>12.388</v>
      </c>
      <c r="H65" s="17">
        <v>9.6829999999999998</v>
      </c>
      <c r="I65" s="49">
        <v>21.042999999999999</v>
      </c>
      <c r="J65" s="17">
        <v>17.954999999999998</v>
      </c>
      <c r="K65" s="49">
        <v>19.266999999999999</v>
      </c>
      <c r="L65" s="17">
        <v>9.8889999999999993</v>
      </c>
      <c r="M65" s="49">
        <v>17.986999999999998</v>
      </c>
      <c r="N65" s="17">
        <v>32.718000000000004</v>
      </c>
      <c r="O65" s="49">
        <v>14.234</v>
      </c>
      <c r="P65" s="18"/>
      <c r="Q65" s="18"/>
    </row>
    <row r="66" spans="1:17" ht="12.75" customHeight="1">
      <c r="A66" s="47">
        <v>42036</v>
      </c>
      <c r="B66" s="48" t="s">
        <v>36</v>
      </c>
      <c r="C66" s="48" t="s">
        <v>50</v>
      </c>
      <c r="D66" s="17">
        <v>3.0950000000000002</v>
      </c>
      <c r="E66" s="49">
        <v>32.975000000000001</v>
      </c>
      <c r="F66" s="17">
        <v>3.677</v>
      </c>
      <c r="G66" s="49">
        <v>32.159999999999997</v>
      </c>
      <c r="H66" s="17">
        <v>0.78800000000000003</v>
      </c>
      <c r="I66" s="49">
        <v>76.983999999999995</v>
      </c>
      <c r="J66" s="17">
        <v>1.462</v>
      </c>
      <c r="K66" s="49">
        <v>76.518000000000001</v>
      </c>
      <c r="L66" s="17">
        <v>2.306</v>
      </c>
      <c r="M66" s="49">
        <v>32.156999999999996</v>
      </c>
      <c r="N66" s="17">
        <v>7.63</v>
      </c>
      <c r="O66" s="49">
        <v>30.218</v>
      </c>
      <c r="P66" s="18"/>
      <c r="Q66" s="18"/>
    </row>
    <row r="67" spans="1:17" ht="12.75" customHeight="1">
      <c r="A67" s="50">
        <v>42036</v>
      </c>
      <c r="B67" s="51" t="s">
        <v>36</v>
      </c>
      <c r="C67" s="51" t="s">
        <v>51</v>
      </c>
      <c r="D67" s="19">
        <v>84.155000000000001</v>
      </c>
      <c r="E67" s="52">
        <v>7.2880000000000003</v>
      </c>
      <c r="F67" s="19">
        <v>100</v>
      </c>
      <c r="G67" s="52">
        <v>0</v>
      </c>
      <c r="H67" s="19">
        <v>53.929000000000002</v>
      </c>
      <c r="I67" s="52">
        <v>8.4619999999999997</v>
      </c>
      <c r="J67" s="19">
        <v>100</v>
      </c>
      <c r="K67" s="52">
        <v>0</v>
      </c>
      <c r="L67" s="19">
        <v>30.225999999999999</v>
      </c>
      <c r="M67" s="52">
        <v>10.997</v>
      </c>
      <c r="N67" s="19">
        <v>100</v>
      </c>
      <c r="O67" s="52">
        <v>0</v>
      </c>
      <c r="P67" s="18"/>
      <c r="Q67" s="18"/>
    </row>
    <row r="68" spans="1:17" ht="12.75" customHeight="1">
      <c r="A68" s="47">
        <v>42036</v>
      </c>
      <c r="B68" s="48" t="s">
        <v>22</v>
      </c>
      <c r="C68" s="48" t="s">
        <v>42</v>
      </c>
      <c r="D68" s="17">
        <v>210.90199999999999</v>
      </c>
      <c r="E68" s="49">
        <v>3.9870000000000001</v>
      </c>
      <c r="F68" s="17">
        <v>90.046000000000006</v>
      </c>
      <c r="G68" s="49">
        <v>1.8680000000000001</v>
      </c>
      <c r="H68" s="17">
        <v>114.795</v>
      </c>
      <c r="I68" s="49">
        <v>5.7450000000000001</v>
      </c>
      <c r="J68" s="17">
        <v>91.715999999999994</v>
      </c>
      <c r="K68" s="49">
        <v>2.5859999999999999</v>
      </c>
      <c r="L68" s="17">
        <v>96.106999999999999</v>
      </c>
      <c r="M68" s="49">
        <v>5.6159999999999997</v>
      </c>
      <c r="N68" s="17">
        <v>88.129000000000005</v>
      </c>
      <c r="O68" s="49">
        <v>2.3029999999999999</v>
      </c>
      <c r="P68" s="18"/>
      <c r="Q68" s="18"/>
    </row>
    <row r="69" spans="1:17" ht="12.75" customHeight="1">
      <c r="A69" s="47">
        <v>42036</v>
      </c>
      <c r="B69" s="48" t="s">
        <v>22</v>
      </c>
      <c r="C69" s="48" t="s">
        <v>43</v>
      </c>
      <c r="D69" s="17">
        <v>23.314</v>
      </c>
      <c r="E69" s="49">
        <v>15.4</v>
      </c>
      <c r="F69" s="17">
        <v>9.9540000000000006</v>
      </c>
      <c r="G69" s="49">
        <v>14.992000000000001</v>
      </c>
      <c r="H69" s="17">
        <v>10.368</v>
      </c>
      <c r="I69" s="49">
        <v>26.917999999999999</v>
      </c>
      <c r="J69" s="17">
        <v>8.2840000000000007</v>
      </c>
      <c r="K69" s="49">
        <v>26.425000000000001</v>
      </c>
      <c r="L69" s="17">
        <v>12.946</v>
      </c>
      <c r="M69" s="49">
        <v>19.251000000000001</v>
      </c>
      <c r="N69" s="17">
        <v>11.871</v>
      </c>
      <c r="O69" s="49">
        <v>18.556999999999999</v>
      </c>
      <c r="P69" s="18"/>
      <c r="Q69" s="18"/>
    </row>
    <row r="70" spans="1:17" ht="12.75" customHeight="1">
      <c r="A70" s="47">
        <v>42036</v>
      </c>
      <c r="B70" s="48" t="s">
        <v>22</v>
      </c>
      <c r="C70" s="48" t="s">
        <v>44</v>
      </c>
      <c r="D70" s="17">
        <v>163.143</v>
      </c>
      <c r="E70" s="49">
        <v>4.0129999999999999</v>
      </c>
      <c r="F70" s="17">
        <v>69.655000000000001</v>
      </c>
      <c r="G70" s="49">
        <v>1.9219999999999999</v>
      </c>
      <c r="H70" s="17">
        <v>101.36199999999999</v>
      </c>
      <c r="I70" s="49">
        <v>5.5960000000000001</v>
      </c>
      <c r="J70" s="17">
        <v>80.983999999999995</v>
      </c>
      <c r="K70" s="49">
        <v>2.2360000000000002</v>
      </c>
      <c r="L70" s="17">
        <v>61.780999999999999</v>
      </c>
      <c r="M70" s="49">
        <v>6.4690000000000003</v>
      </c>
      <c r="N70" s="17">
        <v>56.652999999999999</v>
      </c>
      <c r="O70" s="49">
        <v>3.9510000000000001</v>
      </c>
      <c r="P70" s="18"/>
      <c r="Q70" s="18"/>
    </row>
    <row r="71" spans="1:17" ht="12.75" customHeight="1">
      <c r="A71" s="47">
        <v>42036</v>
      </c>
      <c r="B71" s="48" t="s">
        <v>22</v>
      </c>
      <c r="C71" s="48" t="s">
        <v>45</v>
      </c>
      <c r="D71" s="17">
        <v>128.02099999999999</v>
      </c>
      <c r="E71" s="49">
        <v>4.2830000000000004</v>
      </c>
      <c r="F71" s="17">
        <v>54.66</v>
      </c>
      <c r="G71" s="49">
        <v>2.4369999999999998</v>
      </c>
      <c r="H71" s="17">
        <v>77.263999999999996</v>
      </c>
      <c r="I71" s="49">
        <v>7.0830000000000002</v>
      </c>
      <c r="J71" s="17">
        <v>61.731000000000002</v>
      </c>
      <c r="K71" s="49">
        <v>4.883</v>
      </c>
      <c r="L71" s="17">
        <v>50.756999999999998</v>
      </c>
      <c r="M71" s="49">
        <v>6.8710000000000004</v>
      </c>
      <c r="N71" s="17">
        <v>46.542999999999999</v>
      </c>
      <c r="O71" s="49">
        <v>4.5789999999999997</v>
      </c>
      <c r="P71" s="18"/>
      <c r="Q71" s="18"/>
    </row>
    <row r="72" spans="1:17" ht="12.75" customHeight="1">
      <c r="A72" s="47">
        <v>42036</v>
      </c>
      <c r="B72" s="48" t="s">
        <v>22</v>
      </c>
      <c r="C72" s="48" t="s">
        <v>46</v>
      </c>
      <c r="D72" s="17">
        <v>33.594999999999999</v>
      </c>
      <c r="E72" s="49">
        <v>13.725</v>
      </c>
      <c r="F72" s="17">
        <v>14.343999999999999</v>
      </c>
      <c r="G72" s="49">
        <v>13.265000000000001</v>
      </c>
      <c r="H72" s="17">
        <v>23.218</v>
      </c>
      <c r="I72" s="49">
        <v>16.184000000000001</v>
      </c>
      <c r="J72" s="17">
        <v>18.55</v>
      </c>
      <c r="K72" s="49">
        <v>15.35</v>
      </c>
      <c r="L72" s="17">
        <v>10.377000000000001</v>
      </c>
      <c r="M72" s="49">
        <v>22.026</v>
      </c>
      <c r="N72" s="17">
        <v>9.516</v>
      </c>
      <c r="O72" s="49">
        <v>21.422000000000001</v>
      </c>
      <c r="P72" s="18"/>
      <c r="Q72" s="18"/>
    </row>
    <row r="73" spans="1:17" ht="12.75" customHeight="1">
      <c r="A73" s="47">
        <v>42036</v>
      </c>
      <c r="B73" s="48" t="s">
        <v>22</v>
      </c>
      <c r="C73" s="48" t="s">
        <v>47</v>
      </c>
      <c r="D73" s="17">
        <v>1.5269999999999999</v>
      </c>
      <c r="E73" s="49">
        <v>77.105000000000004</v>
      </c>
      <c r="F73" s="17">
        <v>0.65200000000000002</v>
      </c>
      <c r="G73" s="49">
        <v>77.024000000000001</v>
      </c>
      <c r="H73" s="17">
        <v>0.88</v>
      </c>
      <c r="I73" s="49">
        <v>72.203000000000003</v>
      </c>
      <c r="J73" s="17">
        <v>0.70299999999999996</v>
      </c>
      <c r="K73" s="49">
        <v>72.021000000000001</v>
      </c>
      <c r="L73" s="17">
        <v>0.64700000000000002</v>
      </c>
      <c r="M73" s="49">
        <v>102.309</v>
      </c>
      <c r="N73" s="17">
        <v>0.59399999999999997</v>
      </c>
      <c r="O73" s="49">
        <v>102.18</v>
      </c>
      <c r="P73" s="18"/>
      <c r="Q73" s="18"/>
    </row>
    <row r="74" spans="1:17" ht="12.75" customHeight="1">
      <c r="A74" s="47">
        <v>42036</v>
      </c>
      <c r="B74" s="48" t="s">
        <v>22</v>
      </c>
      <c r="C74" s="48" t="s">
        <v>48</v>
      </c>
      <c r="D74" s="17">
        <v>71.072000000000003</v>
      </c>
      <c r="E74" s="49">
        <v>7.9359999999999999</v>
      </c>
      <c r="F74" s="17">
        <v>30.344999999999999</v>
      </c>
      <c r="G74" s="49">
        <v>7.1109999999999998</v>
      </c>
      <c r="H74" s="17">
        <v>23.800999999999998</v>
      </c>
      <c r="I74" s="49">
        <v>14.061</v>
      </c>
      <c r="J74" s="17">
        <v>19.015999999999998</v>
      </c>
      <c r="K74" s="49">
        <v>13.092000000000001</v>
      </c>
      <c r="L74" s="17">
        <v>47.271000000000001</v>
      </c>
      <c r="M74" s="49">
        <v>10.388999999999999</v>
      </c>
      <c r="N74" s="17">
        <v>43.347000000000001</v>
      </c>
      <c r="O74" s="49">
        <v>9.0380000000000003</v>
      </c>
      <c r="P74" s="18"/>
      <c r="Q74" s="18"/>
    </row>
    <row r="75" spans="1:17" ht="12.75" customHeight="1">
      <c r="A75" s="47">
        <v>42036</v>
      </c>
      <c r="B75" s="48" t="s">
        <v>22</v>
      </c>
      <c r="C75" s="48" t="s">
        <v>49</v>
      </c>
      <c r="D75" s="17">
        <v>61.96</v>
      </c>
      <c r="E75" s="49">
        <v>9.0640000000000001</v>
      </c>
      <c r="F75" s="17">
        <v>26.454000000000001</v>
      </c>
      <c r="G75" s="49">
        <v>8.3520000000000003</v>
      </c>
      <c r="H75" s="17">
        <v>19.405999999999999</v>
      </c>
      <c r="I75" s="49">
        <v>15.417</v>
      </c>
      <c r="J75" s="17">
        <v>15.505000000000001</v>
      </c>
      <c r="K75" s="49">
        <v>14.539</v>
      </c>
      <c r="L75" s="17">
        <v>42.554000000000002</v>
      </c>
      <c r="M75" s="49">
        <v>11.093999999999999</v>
      </c>
      <c r="N75" s="17">
        <v>39.021999999999998</v>
      </c>
      <c r="O75" s="49">
        <v>9.8409999999999993</v>
      </c>
      <c r="P75" s="18"/>
      <c r="Q75" s="18"/>
    </row>
    <row r="76" spans="1:17" ht="12.75" customHeight="1">
      <c r="A76" s="47">
        <v>42036</v>
      </c>
      <c r="B76" s="48" t="s">
        <v>22</v>
      </c>
      <c r="C76" s="48" t="s">
        <v>50</v>
      </c>
      <c r="D76" s="17">
        <v>9.1120000000000001</v>
      </c>
      <c r="E76" s="49">
        <v>22.058</v>
      </c>
      <c r="F76" s="17">
        <v>3.89</v>
      </c>
      <c r="G76" s="49">
        <v>21.774999999999999</v>
      </c>
      <c r="H76" s="17">
        <v>4.3949999999999996</v>
      </c>
      <c r="I76" s="49">
        <v>32.817</v>
      </c>
      <c r="J76" s="17">
        <v>3.5110000000000001</v>
      </c>
      <c r="K76" s="49">
        <v>32.412999999999997</v>
      </c>
      <c r="L76" s="17">
        <v>4.7169999999999996</v>
      </c>
      <c r="M76" s="49">
        <v>27.276</v>
      </c>
      <c r="N76" s="17">
        <v>4.3259999999999996</v>
      </c>
      <c r="O76" s="49">
        <v>26.79</v>
      </c>
      <c r="P76" s="18"/>
      <c r="Q76" s="18"/>
    </row>
    <row r="77" spans="1:17" ht="12.75" customHeight="1">
      <c r="A77" s="50">
        <v>42036</v>
      </c>
      <c r="B77" s="51" t="s">
        <v>22</v>
      </c>
      <c r="C77" s="51" t="s">
        <v>51</v>
      </c>
      <c r="D77" s="19">
        <v>234.215</v>
      </c>
      <c r="E77" s="52">
        <v>3.5219999999999998</v>
      </c>
      <c r="F77" s="19">
        <v>100</v>
      </c>
      <c r="G77" s="52">
        <v>0</v>
      </c>
      <c r="H77" s="19">
        <v>125.163</v>
      </c>
      <c r="I77" s="52">
        <v>5.13</v>
      </c>
      <c r="J77" s="19">
        <v>100</v>
      </c>
      <c r="K77" s="52">
        <v>0</v>
      </c>
      <c r="L77" s="19">
        <v>109.05200000000001</v>
      </c>
      <c r="M77" s="52">
        <v>5.1219999999999999</v>
      </c>
      <c r="N77" s="19">
        <v>100</v>
      </c>
      <c r="O77" s="52">
        <v>0</v>
      </c>
      <c r="P77" s="18"/>
      <c r="Q77" s="18"/>
    </row>
    <row r="78" spans="1:17" ht="12.75" customHeight="1">
      <c r="A78" s="47">
        <v>42036</v>
      </c>
      <c r="B78" s="48" t="s">
        <v>23</v>
      </c>
      <c r="C78" s="48" t="s">
        <v>42</v>
      </c>
      <c r="D78" s="17">
        <v>175.131</v>
      </c>
      <c r="E78" s="49">
        <v>5.61</v>
      </c>
      <c r="F78" s="17">
        <v>88.346999999999994</v>
      </c>
      <c r="G78" s="49">
        <v>0.41099999999999998</v>
      </c>
      <c r="H78" s="17">
        <v>92.350999999999999</v>
      </c>
      <c r="I78" s="49">
        <v>6.516</v>
      </c>
      <c r="J78" s="17">
        <v>87.924999999999997</v>
      </c>
      <c r="K78" s="49">
        <v>2.6930000000000001</v>
      </c>
      <c r="L78" s="17">
        <v>82.78</v>
      </c>
      <c r="M78" s="49">
        <v>9.0180000000000007</v>
      </c>
      <c r="N78" s="17">
        <v>88.822000000000003</v>
      </c>
      <c r="O78" s="49">
        <v>0.51100000000000001</v>
      </c>
      <c r="P78" s="18"/>
      <c r="Q78" s="18"/>
    </row>
    <row r="79" spans="1:17" ht="12.75" customHeight="1">
      <c r="A79" s="47">
        <v>42036</v>
      </c>
      <c r="B79" s="48" t="s">
        <v>23</v>
      </c>
      <c r="C79" s="48" t="s">
        <v>43</v>
      </c>
      <c r="D79" s="17">
        <v>23.1</v>
      </c>
      <c r="E79" s="49">
        <v>19.646000000000001</v>
      </c>
      <c r="F79" s="17">
        <v>11.653</v>
      </c>
      <c r="G79" s="49">
        <v>18.832000000000001</v>
      </c>
      <c r="H79" s="17">
        <v>12.682</v>
      </c>
      <c r="I79" s="49">
        <v>26.209</v>
      </c>
      <c r="J79" s="17">
        <v>12.074999999999999</v>
      </c>
      <c r="K79" s="49">
        <v>25.527999999999999</v>
      </c>
      <c r="L79" s="17">
        <v>10.417999999999999</v>
      </c>
      <c r="M79" s="49">
        <v>23.446000000000002</v>
      </c>
      <c r="N79" s="17">
        <v>11.178000000000001</v>
      </c>
      <c r="O79" s="49">
        <v>21.648</v>
      </c>
      <c r="P79" s="18"/>
      <c r="Q79" s="18"/>
    </row>
    <row r="80" spans="1:17" ht="12.75" customHeight="1">
      <c r="A80" s="47">
        <v>42036</v>
      </c>
      <c r="B80" s="48" t="s">
        <v>23</v>
      </c>
      <c r="C80" s="48" t="s">
        <v>44</v>
      </c>
      <c r="D80" s="17">
        <v>124.277</v>
      </c>
      <c r="E80" s="49">
        <v>7.8410000000000002</v>
      </c>
      <c r="F80" s="17">
        <v>62.692999999999998</v>
      </c>
      <c r="G80" s="49">
        <v>5.4930000000000003</v>
      </c>
      <c r="H80" s="17">
        <v>74.613</v>
      </c>
      <c r="I80" s="49">
        <v>8.6959999999999997</v>
      </c>
      <c r="J80" s="17">
        <v>71.037000000000006</v>
      </c>
      <c r="K80" s="49">
        <v>6.3579999999999997</v>
      </c>
      <c r="L80" s="17">
        <v>49.664000000000001</v>
      </c>
      <c r="M80" s="49">
        <v>11.955</v>
      </c>
      <c r="N80" s="17">
        <v>53.289000000000001</v>
      </c>
      <c r="O80" s="49">
        <v>7.8650000000000002</v>
      </c>
      <c r="P80" s="18"/>
      <c r="Q80" s="18"/>
    </row>
    <row r="81" spans="1:17" ht="12.75" customHeight="1">
      <c r="A81" s="47">
        <v>42036</v>
      </c>
      <c r="B81" s="48" t="s">
        <v>23</v>
      </c>
      <c r="C81" s="48" t="s">
        <v>45</v>
      </c>
      <c r="D81" s="17">
        <v>96.894999999999996</v>
      </c>
      <c r="E81" s="49">
        <v>10.074999999999999</v>
      </c>
      <c r="F81" s="17">
        <v>48.88</v>
      </c>
      <c r="G81" s="49">
        <v>8.3780000000000001</v>
      </c>
      <c r="H81" s="17">
        <v>54.155000000000001</v>
      </c>
      <c r="I81" s="49">
        <v>11.14</v>
      </c>
      <c r="J81" s="17">
        <v>51.56</v>
      </c>
      <c r="K81" s="49">
        <v>9.4280000000000008</v>
      </c>
      <c r="L81" s="17">
        <v>42.74</v>
      </c>
      <c r="M81" s="49">
        <v>13.885999999999999</v>
      </c>
      <c r="N81" s="17">
        <v>45.86</v>
      </c>
      <c r="O81" s="49">
        <v>10.571999999999999</v>
      </c>
      <c r="P81" s="18"/>
      <c r="Q81" s="18"/>
    </row>
    <row r="82" spans="1:17" ht="12.75" customHeight="1">
      <c r="A82" s="47">
        <v>42036</v>
      </c>
      <c r="B82" s="48" t="s">
        <v>23</v>
      </c>
      <c r="C82" s="48" t="s">
        <v>46</v>
      </c>
      <c r="D82" s="17">
        <v>24.373999999999999</v>
      </c>
      <c r="E82" s="49">
        <v>12.631</v>
      </c>
      <c r="F82" s="17">
        <v>12.295999999999999</v>
      </c>
      <c r="G82" s="49">
        <v>11.324</v>
      </c>
      <c r="H82" s="17">
        <v>18.594000000000001</v>
      </c>
      <c r="I82" s="49">
        <v>16.369</v>
      </c>
      <c r="J82" s="17">
        <v>17.702999999999999</v>
      </c>
      <c r="K82" s="49">
        <v>15.256</v>
      </c>
      <c r="L82" s="17">
        <v>5.78</v>
      </c>
      <c r="M82" s="49">
        <v>24.72</v>
      </c>
      <c r="N82" s="17">
        <v>6.202</v>
      </c>
      <c r="O82" s="49">
        <v>23.021999999999998</v>
      </c>
      <c r="P82" s="18"/>
      <c r="Q82" s="18"/>
    </row>
    <row r="83" spans="1:17" ht="12.75" customHeight="1">
      <c r="A83" s="47">
        <v>42036</v>
      </c>
      <c r="B83" s="48" t="s">
        <v>23</v>
      </c>
      <c r="C83" s="48" t="s">
        <v>47</v>
      </c>
      <c r="D83" s="17">
        <v>3.008</v>
      </c>
      <c r="E83" s="49">
        <v>50.81</v>
      </c>
      <c r="F83" s="17">
        <v>1.5169999999999999</v>
      </c>
      <c r="G83" s="49">
        <v>50.500999999999998</v>
      </c>
      <c r="H83" s="17">
        <v>1.8640000000000001</v>
      </c>
      <c r="I83" s="49">
        <v>71.162000000000006</v>
      </c>
      <c r="J83" s="17">
        <v>1.7749999999999999</v>
      </c>
      <c r="K83" s="49">
        <v>70.914000000000001</v>
      </c>
      <c r="L83" s="17">
        <v>1.143</v>
      </c>
      <c r="M83" s="49">
        <v>70.528000000000006</v>
      </c>
      <c r="N83" s="17">
        <v>1.2270000000000001</v>
      </c>
      <c r="O83" s="49">
        <v>69.950999999999993</v>
      </c>
      <c r="P83" s="18"/>
      <c r="Q83" s="18"/>
    </row>
    <row r="84" spans="1:17" ht="12.75" customHeight="1">
      <c r="A84" s="47">
        <v>42036</v>
      </c>
      <c r="B84" s="48" t="s">
        <v>23</v>
      </c>
      <c r="C84" s="48" t="s">
        <v>48</v>
      </c>
      <c r="D84" s="17">
        <v>73.953999999999994</v>
      </c>
      <c r="E84" s="49">
        <v>9.2029999999999994</v>
      </c>
      <c r="F84" s="17">
        <v>37.307000000000002</v>
      </c>
      <c r="G84" s="49">
        <v>7.3079999999999998</v>
      </c>
      <c r="H84" s="17">
        <v>30.42</v>
      </c>
      <c r="I84" s="49">
        <v>11.714</v>
      </c>
      <c r="J84" s="17">
        <v>28.963000000000001</v>
      </c>
      <c r="K84" s="49">
        <v>10.101000000000001</v>
      </c>
      <c r="L84" s="17">
        <v>43.533999999999999</v>
      </c>
      <c r="M84" s="49">
        <v>12.095000000000001</v>
      </c>
      <c r="N84" s="17">
        <v>46.710999999999999</v>
      </c>
      <c r="O84" s="49">
        <v>8.0760000000000005</v>
      </c>
      <c r="P84" s="18"/>
      <c r="Q84" s="18"/>
    </row>
    <row r="85" spans="1:17" ht="12.75" customHeight="1">
      <c r="A85" s="47">
        <v>42036</v>
      </c>
      <c r="B85" s="48" t="s">
        <v>23</v>
      </c>
      <c r="C85" s="48" t="s">
        <v>49</v>
      </c>
      <c r="D85" s="17">
        <v>66.63</v>
      </c>
      <c r="E85" s="49">
        <v>9.843</v>
      </c>
      <c r="F85" s="17">
        <v>33.612000000000002</v>
      </c>
      <c r="G85" s="49">
        <v>8.0990000000000002</v>
      </c>
      <c r="H85" s="17">
        <v>26.581</v>
      </c>
      <c r="I85" s="49">
        <v>13.298</v>
      </c>
      <c r="J85" s="17">
        <v>25.306999999999999</v>
      </c>
      <c r="K85" s="49">
        <v>11.901</v>
      </c>
      <c r="L85" s="17">
        <v>40.048999999999999</v>
      </c>
      <c r="M85" s="49">
        <v>12.936999999999999</v>
      </c>
      <c r="N85" s="17">
        <v>42.972000000000001</v>
      </c>
      <c r="O85" s="49">
        <v>9.2899999999999991</v>
      </c>
      <c r="P85" s="18"/>
      <c r="Q85" s="18"/>
    </row>
    <row r="86" spans="1:17" ht="12.75" customHeight="1">
      <c r="A86" s="47">
        <v>42036</v>
      </c>
      <c r="B86" s="48" t="s">
        <v>23</v>
      </c>
      <c r="C86" s="48" t="s">
        <v>50</v>
      </c>
      <c r="D86" s="17">
        <v>7.3250000000000002</v>
      </c>
      <c r="E86" s="49">
        <v>42.780999999999999</v>
      </c>
      <c r="F86" s="17">
        <v>3.6949999999999998</v>
      </c>
      <c r="G86" s="49">
        <v>42.412999999999997</v>
      </c>
      <c r="H86" s="17">
        <v>3.84</v>
      </c>
      <c r="I86" s="49">
        <v>53.058</v>
      </c>
      <c r="J86" s="17">
        <v>3.6560000000000001</v>
      </c>
      <c r="K86" s="49">
        <v>52.725000000000001</v>
      </c>
      <c r="L86" s="17">
        <v>3.4849999999999999</v>
      </c>
      <c r="M86" s="49">
        <v>44.201000000000001</v>
      </c>
      <c r="N86" s="17">
        <v>3.7389999999999999</v>
      </c>
      <c r="O86" s="49">
        <v>43.274999999999999</v>
      </c>
      <c r="P86" s="18"/>
      <c r="Q86" s="18"/>
    </row>
    <row r="87" spans="1:17" ht="12.75" customHeight="1">
      <c r="A87" s="50">
        <v>42036</v>
      </c>
      <c r="B87" s="51" t="s">
        <v>23</v>
      </c>
      <c r="C87" s="51" t="s">
        <v>51</v>
      </c>
      <c r="D87" s="19">
        <v>198.23099999999999</v>
      </c>
      <c r="E87" s="52">
        <v>5.5949999999999998</v>
      </c>
      <c r="F87" s="19">
        <v>100</v>
      </c>
      <c r="G87" s="52">
        <v>0</v>
      </c>
      <c r="H87" s="19">
        <v>105.033</v>
      </c>
      <c r="I87" s="52">
        <v>5.9329999999999998</v>
      </c>
      <c r="J87" s="19">
        <v>100</v>
      </c>
      <c r="K87" s="52">
        <v>0</v>
      </c>
      <c r="L87" s="19">
        <v>93.197999999999993</v>
      </c>
      <c r="M87" s="52">
        <v>9.0039999999999996</v>
      </c>
      <c r="N87" s="19">
        <v>100</v>
      </c>
      <c r="O87" s="52">
        <v>0</v>
      </c>
      <c r="P87" s="18"/>
      <c r="Q87" s="18"/>
    </row>
    <row r="88" spans="1:17" ht="12.75" customHeight="1">
      <c r="A88" s="47">
        <v>42036</v>
      </c>
      <c r="B88" s="48" t="s">
        <v>24</v>
      </c>
      <c r="C88" s="48" t="s">
        <v>42</v>
      </c>
      <c r="D88" s="17">
        <v>146.51300000000001</v>
      </c>
      <c r="E88" s="49">
        <v>5.0369999999999999</v>
      </c>
      <c r="F88" s="17">
        <v>90.573999999999998</v>
      </c>
      <c r="G88" s="49">
        <v>0.1</v>
      </c>
      <c r="H88" s="17">
        <v>81.073999999999998</v>
      </c>
      <c r="I88" s="49">
        <v>5.7759999999999998</v>
      </c>
      <c r="J88" s="17">
        <v>89.578999999999994</v>
      </c>
      <c r="K88" s="49">
        <v>1.194</v>
      </c>
      <c r="L88" s="17">
        <v>65.438000000000002</v>
      </c>
      <c r="M88" s="49">
        <v>7.7789999999999999</v>
      </c>
      <c r="N88" s="17">
        <v>91.837999999999994</v>
      </c>
      <c r="O88" s="49">
        <v>0.1</v>
      </c>
      <c r="P88" s="18"/>
      <c r="Q88" s="18"/>
    </row>
    <row r="89" spans="1:17" ht="12.75" customHeight="1">
      <c r="A89" s="47">
        <v>42036</v>
      </c>
      <c r="B89" s="48" t="s">
        <v>24</v>
      </c>
      <c r="C89" s="48" t="s">
        <v>43</v>
      </c>
      <c r="D89" s="17">
        <v>15.247999999999999</v>
      </c>
      <c r="E89" s="49">
        <v>19.582000000000001</v>
      </c>
      <c r="F89" s="17">
        <v>9.4260000000000002</v>
      </c>
      <c r="G89" s="49">
        <v>18.847000000000001</v>
      </c>
      <c r="H89" s="17">
        <v>9.4309999999999992</v>
      </c>
      <c r="I89" s="49">
        <v>22.53</v>
      </c>
      <c r="J89" s="17">
        <v>10.420999999999999</v>
      </c>
      <c r="K89" s="49">
        <v>21.809000000000001</v>
      </c>
      <c r="L89" s="17">
        <v>5.8159999999999998</v>
      </c>
      <c r="M89" s="49">
        <v>27.393000000000001</v>
      </c>
      <c r="N89" s="17">
        <v>8.1620000000000008</v>
      </c>
      <c r="O89" s="49">
        <v>26.048999999999999</v>
      </c>
      <c r="P89" s="18"/>
      <c r="Q89" s="18"/>
    </row>
    <row r="90" spans="1:17" ht="12.75" customHeight="1">
      <c r="A90" s="47">
        <v>42036</v>
      </c>
      <c r="B90" s="48" t="s">
        <v>24</v>
      </c>
      <c r="C90" s="48" t="s">
        <v>44</v>
      </c>
      <c r="D90" s="17">
        <v>119.449</v>
      </c>
      <c r="E90" s="49">
        <v>6.1719999999999997</v>
      </c>
      <c r="F90" s="17">
        <v>73.843000000000004</v>
      </c>
      <c r="G90" s="49">
        <v>3.1339999999999999</v>
      </c>
      <c r="H90" s="17">
        <v>73.278000000000006</v>
      </c>
      <c r="I90" s="49">
        <v>7.0250000000000004</v>
      </c>
      <c r="J90" s="17">
        <v>80.965000000000003</v>
      </c>
      <c r="K90" s="49">
        <v>4.1719999999999997</v>
      </c>
      <c r="L90" s="17">
        <v>46.17</v>
      </c>
      <c r="M90" s="49">
        <v>9.7729999999999997</v>
      </c>
      <c r="N90" s="17">
        <v>64.796000000000006</v>
      </c>
      <c r="O90" s="49">
        <v>4.8620000000000001</v>
      </c>
      <c r="P90" s="18"/>
      <c r="Q90" s="18"/>
    </row>
    <row r="91" spans="1:17" ht="12.75" customHeight="1">
      <c r="A91" s="47">
        <v>42036</v>
      </c>
      <c r="B91" s="48" t="s">
        <v>24</v>
      </c>
      <c r="C91" s="48" t="s">
        <v>45</v>
      </c>
      <c r="D91" s="17">
        <v>101.379</v>
      </c>
      <c r="E91" s="49">
        <v>5.82</v>
      </c>
      <c r="F91" s="17">
        <v>62.671999999999997</v>
      </c>
      <c r="G91" s="49">
        <v>2.367</v>
      </c>
      <c r="H91" s="17">
        <v>60.777999999999999</v>
      </c>
      <c r="I91" s="49">
        <v>7.1059999999999999</v>
      </c>
      <c r="J91" s="17">
        <v>67.153999999999996</v>
      </c>
      <c r="K91" s="49">
        <v>4.3079999999999998</v>
      </c>
      <c r="L91" s="17">
        <v>40.6</v>
      </c>
      <c r="M91" s="49">
        <v>11.252000000000001</v>
      </c>
      <c r="N91" s="17">
        <v>56.978999999999999</v>
      </c>
      <c r="O91" s="49">
        <v>7.399</v>
      </c>
      <c r="P91" s="18"/>
      <c r="Q91" s="18"/>
    </row>
    <row r="92" spans="1:17" ht="12.75" customHeight="1">
      <c r="A92" s="47">
        <v>42036</v>
      </c>
      <c r="B92" s="48" t="s">
        <v>24</v>
      </c>
      <c r="C92" s="48" t="s">
        <v>46</v>
      </c>
      <c r="D92" s="17">
        <v>14.324999999999999</v>
      </c>
      <c r="E92" s="49">
        <v>18.527999999999999</v>
      </c>
      <c r="F92" s="17">
        <v>8.8559999999999999</v>
      </c>
      <c r="G92" s="49">
        <v>17.748000000000001</v>
      </c>
      <c r="H92" s="17">
        <v>9.2040000000000006</v>
      </c>
      <c r="I92" s="49">
        <v>22.387</v>
      </c>
      <c r="J92" s="17">
        <v>10.169</v>
      </c>
      <c r="K92" s="49">
        <v>21.661999999999999</v>
      </c>
      <c r="L92" s="17">
        <v>5.1210000000000004</v>
      </c>
      <c r="M92" s="49">
        <v>31.58</v>
      </c>
      <c r="N92" s="17">
        <v>7.1870000000000003</v>
      </c>
      <c r="O92" s="49">
        <v>30.42</v>
      </c>
      <c r="P92" s="18"/>
      <c r="Q92" s="18"/>
    </row>
    <row r="93" spans="1:17" ht="12.75" customHeight="1">
      <c r="A93" s="47">
        <v>42036</v>
      </c>
      <c r="B93" s="48" t="s">
        <v>24</v>
      </c>
      <c r="C93" s="48" t="s">
        <v>47</v>
      </c>
      <c r="D93" s="17">
        <v>3.7450000000000001</v>
      </c>
      <c r="E93" s="49">
        <v>33.276000000000003</v>
      </c>
      <c r="F93" s="17">
        <v>2.3149999999999999</v>
      </c>
      <c r="G93" s="49">
        <v>32.847999999999999</v>
      </c>
      <c r="H93" s="17">
        <v>3.2959999999999998</v>
      </c>
      <c r="I93" s="49">
        <v>31.158999999999999</v>
      </c>
      <c r="J93" s="17">
        <v>3.6419999999999999</v>
      </c>
      <c r="K93" s="49">
        <v>30.643000000000001</v>
      </c>
      <c r="L93" s="17">
        <v>0.44900000000000001</v>
      </c>
      <c r="M93" s="49">
        <v>100.645</v>
      </c>
      <c r="N93" s="17">
        <v>0.63</v>
      </c>
      <c r="O93" s="49">
        <v>100.28700000000001</v>
      </c>
      <c r="P93" s="18"/>
      <c r="Q93" s="18"/>
    </row>
    <row r="94" spans="1:17" ht="12.75" customHeight="1">
      <c r="A94" s="47">
        <v>42036</v>
      </c>
      <c r="B94" s="48" t="s">
        <v>24</v>
      </c>
      <c r="C94" s="48" t="s">
        <v>48</v>
      </c>
      <c r="D94" s="17">
        <v>42.311999999999998</v>
      </c>
      <c r="E94" s="49">
        <v>9.39</v>
      </c>
      <c r="F94" s="17">
        <v>26.157</v>
      </c>
      <c r="G94" s="49">
        <v>7.7389999999999999</v>
      </c>
      <c r="H94" s="17">
        <v>17.228000000000002</v>
      </c>
      <c r="I94" s="49">
        <v>14.193</v>
      </c>
      <c r="J94" s="17">
        <v>19.035</v>
      </c>
      <c r="K94" s="49">
        <v>13.019</v>
      </c>
      <c r="L94" s="17">
        <v>25.084</v>
      </c>
      <c r="M94" s="49">
        <v>14.702</v>
      </c>
      <c r="N94" s="17">
        <v>35.204000000000001</v>
      </c>
      <c r="O94" s="49">
        <v>12.010999999999999</v>
      </c>
      <c r="P94" s="18"/>
      <c r="Q94" s="18"/>
    </row>
    <row r="95" spans="1:17" ht="12.75" customHeight="1">
      <c r="A95" s="47">
        <v>42036</v>
      </c>
      <c r="B95" s="48" t="s">
        <v>24</v>
      </c>
      <c r="C95" s="48" t="s">
        <v>49</v>
      </c>
      <c r="D95" s="17">
        <v>37.747</v>
      </c>
      <c r="E95" s="49">
        <v>10.18</v>
      </c>
      <c r="F95" s="17">
        <v>23.335000000000001</v>
      </c>
      <c r="G95" s="49">
        <v>8.6809999999999992</v>
      </c>
      <c r="H95" s="17">
        <v>15.092000000000001</v>
      </c>
      <c r="I95" s="49">
        <v>16.111999999999998</v>
      </c>
      <c r="J95" s="17">
        <v>16.675000000000001</v>
      </c>
      <c r="K95" s="49">
        <v>15.089</v>
      </c>
      <c r="L95" s="17">
        <v>22.655999999999999</v>
      </c>
      <c r="M95" s="49">
        <v>15.768000000000001</v>
      </c>
      <c r="N95" s="17">
        <v>31.795000000000002</v>
      </c>
      <c r="O95" s="49">
        <v>13.295</v>
      </c>
      <c r="P95" s="18"/>
      <c r="Q95" s="18"/>
    </row>
    <row r="96" spans="1:17" ht="12.75" customHeight="1">
      <c r="A96" s="47">
        <v>42036</v>
      </c>
      <c r="B96" s="48" t="s">
        <v>24</v>
      </c>
      <c r="C96" s="48" t="s">
        <v>50</v>
      </c>
      <c r="D96" s="17">
        <v>4.5640000000000001</v>
      </c>
      <c r="E96" s="49">
        <v>33.597999999999999</v>
      </c>
      <c r="F96" s="17">
        <v>2.8220000000000001</v>
      </c>
      <c r="G96" s="49">
        <v>33.174999999999997</v>
      </c>
      <c r="H96" s="17">
        <v>2.1360000000000001</v>
      </c>
      <c r="I96" s="49">
        <v>44.158000000000001</v>
      </c>
      <c r="J96" s="17">
        <v>2.36</v>
      </c>
      <c r="K96" s="49">
        <v>43.793999999999997</v>
      </c>
      <c r="L96" s="17">
        <v>2.4289999999999998</v>
      </c>
      <c r="M96" s="49">
        <v>49.350999999999999</v>
      </c>
      <c r="N96" s="17">
        <v>3.4079999999999999</v>
      </c>
      <c r="O96" s="49">
        <v>48.616999999999997</v>
      </c>
      <c r="P96" s="18"/>
      <c r="Q96" s="18"/>
    </row>
    <row r="97" spans="1:17" ht="12.75" customHeight="1">
      <c r="A97" s="50">
        <v>42036</v>
      </c>
      <c r="B97" s="51" t="s">
        <v>24</v>
      </c>
      <c r="C97" s="51" t="s">
        <v>51</v>
      </c>
      <c r="D97" s="19">
        <v>161.76</v>
      </c>
      <c r="E97" s="52">
        <v>5.3170000000000002</v>
      </c>
      <c r="F97" s="19">
        <v>100</v>
      </c>
      <c r="G97" s="52">
        <v>0</v>
      </c>
      <c r="H97" s="19">
        <v>90.506</v>
      </c>
      <c r="I97" s="52">
        <v>5.6509999999999998</v>
      </c>
      <c r="J97" s="19">
        <v>100</v>
      </c>
      <c r="K97" s="52">
        <v>0</v>
      </c>
      <c r="L97" s="19">
        <v>71.254000000000005</v>
      </c>
      <c r="M97" s="52">
        <v>8.4779999999999998</v>
      </c>
      <c r="N97" s="19">
        <v>100</v>
      </c>
      <c r="O97" s="52">
        <v>0</v>
      </c>
      <c r="P97" s="18"/>
      <c r="Q97" s="18"/>
    </row>
    <row r="98" spans="1:17" ht="12.75" customHeight="1">
      <c r="A98" s="47">
        <v>42036</v>
      </c>
      <c r="B98" s="48" t="s">
        <v>25</v>
      </c>
      <c r="C98" s="48" t="s">
        <v>42</v>
      </c>
      <c r="D98" s="17">
        <v>52.795999999999999</v>
      </c>
      <c r="E98" s="49">
        <v>6.5990000000000002</v>
      </c>
      <c r="F98" s="17">
        <v>89.57</v>
      </c>
      <c r="G98" s="49">
        <v>1.349</v>
      </c>
      <c r="H98" s="17">
        <v>28.376000000000001</v>
      </c>
      <c r="I98" s="49">
        <v>7.0339999999999998</v>
      </c>
      <c r="J98" s="17">
        <v>90.662999999999997</v>
      </c>
      <c r="K98" s="49">
        <v>0.1</v>
      </c>
      <c r="L98" s="17">
        <v>24.42</v>
      </c>
      <c r="M98" s="49">
        <v>11.404</v>
      </c>
      <c r="N98" s="17">
        <v>88.331999999999994</v>
      </c>
      <c r="O98" s="49">
        <v>6.2</v>
      </c>
      <c r="P98" s="18"/>
      <c r="Q98" s="18"/>
    </row>
    <row r="99" spans="1:17" ht="12.75" customHeight="1">
      <c r="A99" s="47">
        <v>42036</v>
      </c>
      <c r="B99" s="48" t="s">
        <v>25</v>
      </c>
      <c r="C99" s="48" t="s">
        <v>43</v>
      </c>
      <c r="D99" s="17">
        <v>6.1479999999999997</v>
      </c>
      <c r="E99" s="49">
        <v>24.047000000000001</v>
      </c>
      <c r="F99" s="17">
        <v>10.43</v>
      </c>
      <c r="G99" s="49">
        <v>23.163</v>
      </c>
      <c r="H99" s="17">
        <v>2.9220000000000002</v>
      </c>
      <c r="I99" s="49">
        <v>27.701000000000001</v>
      </c>
      <c r="J99" s="17">
        <v>9.3369999999999997</v>
      </c>
      <c r="K99" s="49">
        <v>26.754999999999999</v>
      </c>
      <c r="L99" s="17">
        <v>3.226</v>
      </c>
      <c r="M99" s="49">
        <v>33.487000000000002</v>
      </c>
      <c r="N99" s="17">
        <v>11.667999999999999</v>
      </c>
      <c r="O99" s="49">
        <v>32.090000000000003</v>
      </c>
      <c r="P99" s="18"/>
      <c r="Q99" s="18"/>
    </row>
    <row r="100" spans="1:17" ht="12.75" customHeight="1">
      <c r="A100" s="47">
        <v>42036</v>
      </c>
      <c r="B100" s="48" t="s">
        <v>25</v>
      </c>
      <c r="C100" s="48" t="s">
        <v>44</v>
      </c>
      <c r="D100" s="17">
        <v>42.64</v>
      </c>
      <c r="E100" s="49">
        <v>7.09</v>
      </c>
      <c r="F100" s="17">
        <v>72.34</v>
      </c>
      <c r="G100" s="49">
        <v>2.9220000000000002</v>
      </c>
      <c r="H100" s="17">
        <v>23.561</v>
      </c>
      <c r="I100" s="49">
        <v>9.2409999999999997</v>
      </c>
      <c r="J100" s="17">
        <v>75.28</v>
      </c>
      <c r="K100" s="49">
        <v>5.8220000000000001</v>
      </c>
      <c r="L100" s="17">
        <v>19.079000000000001</v>
      </c>
      <c r="M100" s="49">
        <v>10.637</v>
      </c>
      <c r="N100" s="17">
        <v>69.010999999999996</v>
      </c>
      <c r="O100" s="49">
        <v>4.641</v>
      </c>
      <c r="P100" s="18"/>
      <c r="Q100" s="18"/>
    </row>
    <row r="101" spans="1:17" ht="12.75" customHeight="1">
      <c r="A101" s="47">
        <v>42036</v>
      </c>
      <c r="B101" s="48" t="s">
        <v>25</v>
      </c>
      <c r="C101" s="48" t="s">
        <v>45</v>
      </c>
      <c r="D101" s="17">
        <v>35.476999999999997</v>
      </c>
      <c r="E101" s="49">
        <v>8.0860000000000003</v>
      </c>
      <c r="F101" s="17">
        <v>60.188000000000002</v>
      </c>
      <c r="G101" s="49">
        <v>4.8630000000000004</v>
      </c>
      <c r="H101" s="17">
        <v>19.266999999999999</v>
      </c>
      <c r="I101" s="49">
        <v>10.595000000000001</v>
      </c>
      <c r="J101" s="17">
        <v>61.558999999999997</v>
      </c>
      <c r="K101" s="49">
        <v>7.7939999999999996</v>
      </c>
      <c r="L101" s="17">
        <v>16.210999999999999</v>
      </c>
      <c r="M101" s="49">
        <v>11.884</v>
      </c>
      <c r="N101" s="17">
        <v>58.637</v>
      </c>
      <c r="O101" s="49">
        <v>7.0439999999999996</v>
      </c>
      <c r="P101" s="18"/>
      <c r="Q101" s="18"/>
    </row>
    <row r="102" spans="1:17" ht="12.75" customHeight="1">
      <c r="A102" s="47">
        <v>42036</v>
      </c>
      <c r="B102" s="48" t="s">
        <v>25</v>
      </c>
      <c r="C102" s="48" t="s">
        <v>46</v>
      </c>
      <c r="D102" s="17">
        <v>6.31</v>
      </c>
      <c r="E102" s="49">
        <v>23.646999999999998</v>
      </c>
      <c r="F102" s="17">
        <v>10.705</v>
      </c>
      <c r="G102" s="49">
        <v>22.747</v>
      </c>
      <c r="H102" s="17">
        <v>3.4420000000000002</v>
      </c>
      <c r="I102" s="49">
        <v>34.616999999999997</v>
      </c>
      <c r="J102" s="17">
        <v>10.997999999999999</v>
      </c>
      <c r="K102" s="49">
        <v>33.865000000000002</v>
      </c>
      <c r="L102" s="17">
        <v>2.8679999999999999</v>
      </c>
      <c r="M102" s="49">
        <v>28.372</v>
      </c>
      <c r="N102" s="17">
        <v>10.374000000000001</v>
      </c>
      <c r="O102" s="49">
        <v>26.709</v>
      </c>
      <c r="P102" s="18"/>
      <c r="Q102" s="18"/>
    </row>
    <row r="103" spans="1:17" ht="12.75" customHeight="1">
      <c r="A103" s="47">
        <v>42036</v>
      </c>
      <c r="B103" s="48" t="s">
        <v>25</v>
      </c>
      <c r="C103" s="48" t="s">
        <v>47</v>
      </c>
      <c r="D103" s="17">
        <v>0.85199999999999998</v>
      </c>
      <c r="E103" s="49">
        <v>56.015999999999998</v>
      </c>
      <c r="F103" s="17">
        <v>1.446</v>
      </c>
      <c r="G103" s="49">
        <v>55.643000000000001</v>
      </c>
      <c r="H103" s="17">
        <v>0.85199999999999998</v>
      </c>
      <c r="I103" s="49">
        <v>56.015999999999998</v>
      </c>
      <c r="J103" s="17">
        <v>2.7229999999999999</v>
      </c>
      <c r="K103" s="49">
        <v>55.555</v>
      </c>
      <c r="L103" s="17">
        <v>0</v>
      </c>
      <c r="M103" s="49">
        <v>0</v>
      </c>
      <c r="N103" s="17">
        <v>0</v>
      </c>
      <c r="O103" s="49">
        <v>0</v>
      </c>
      <c r="P103" s="18"/>
      <c r="Q103" s="18"/>
    </row>
    <row r="104" spans="1:17" ht="12.75" customHeight="1">
      <c r="A104" s="47">
        <v>42036</v>
      </c>
      <c r="B104" s="48" t="s">
        <v>25</v>
      </c>
      <c r="C104" s="48" t="s">
        <v>48</v>
      </c>
      <c r="D104" s="17">
        <v>16.303999999999998</v>
      </c>
      <c r="E104" s="49">
        <v>13.015000000000001</v>
      </c>
      <c r="F104" s="17">
        <v>27.66</v>
      </c>
      <c r="G104" s="49">
        <v>11.298999999999999</v>
      </c>
      <c r="H104" s="17">
        <v>7.7370000000000001</v>
      </c>
      <c r="I104" s="49">
        <v>19.838000000000001</v>
      </c>
      <c r="J104" s="17">
        <v>24.72</v>
      </c>
      <c r="K104" s="49">
        <v>18.494</v>
      </c>
      <c r="L104" s="17">
        <v>8.5670000000000002</v>
      </c>
      <c r="M104" s="49">
        <v>15.808</v>
      </c>
      <c r="N104" s="17">
        <v>30.989000000000001</v>
      </c>
      <c r="O104" s="49">
        <v>12.581</v>
      </c>
      <c r="P104" s="18"/>
      <c r="Q104" s="18"/>
    </row>
    <row r="105" spans="1:17" ht="12.75" customHeight="1">
      <c r="A105" s="47">
        <v>42036</v>
      </c>
      <c r="B105" s="48" t="s">
        <v>25</v>
      </c>
      <c r="C105" s="48" t="s">
        <v>49</v>
      </c>
      <c r="D105" s="17">
        <v>14.48</v>
      </c>
      <c r="E105" s="49">
        <v>14.084</v>
      </c>
      <c r="F105" s="17">
        <v>24.565000000000001</v>
      </c>
      <c r="G105" s="49">
        <v>12.515000000000001</v>
      </c>
      <c r="H105" s="17">
        <v>7.2190000000000003</v>
      </c>
      <c r="I105" s="49">
        <v>20.082999999999998</v>
      </c>
      <c r="J105" s="17">
        <v>23.065000000000001</v>
      </c>
      <c r="K105" s="49">
        <v>18.756</v>
      </c>
      <c r="L105" s="17">
        <v>7.2610000000000001</v>
      </c>
      <c r="M105" s="49">
        <v>19.561</v>
      </c>
      <c r="N105" s="17">
        <v>26.263999999999999</v>
      </c>
      <c r="O105" s="49">
        <v>17.059999999999999</v>
      </c>
      <c r="P105" s="18"/>
      <c r="Q105" s="18"/>
    </row>
    <row r="106" spans="1:17" ht="12.75" customHeight="1">
      <c r="A106" s="47">
        <v>42036</v>
      </c>
      <c r="B106" s="48" t="s">
        <v>25</v>
      </c>
      <c r="C106" s="48" t="s">
        <v>50</v>
      </c>
      <c r="D106" s="17">
        <v>1.8240000000000001</v>
      </c>
      <c r="E106" s="49">
        <v>45.817999999999998</v>
      </c>
      <c r="F106" s="17">
        <v>3.0950000000000002</v>
      </c>
      <c r="G106" s="49">
        <v>45.36</v>
      </c>
      <c r="H106" s="17">
        <v>0.51800000000000002</v>
      </c>
      <c r="I106" s="49">
        <v>71.331999999999994</v>
      </c>
      <c r="J106" s="17">
        <v>1.655</v>
      </c>
      <c r="K106" s="49">
        <v>70.97</v>
      </c>
      <c r="L106" s="17">
        <v>1.306</v>
      </c>
      <c r="M106" s="49">
        <v>48.378999999999998</v>
      </c>
      <c r="N106" s="17">
        <v>4.7249999999999996</v>
      </c>
      <c r="O106" s="49">
        <v>47.421999999999997</v>
      </c>
      <c r="P106" s="18"/>
      <c r="Q106" s="18"/>
    </row>
    <row r="107" spans="1:17" ht="12.75" customHeight="1">
      <c r="A107" s="50">
        <v>42036</v>
      </c>
      <c r="B107" s="51" t="s">
        <v>25</v>
      </c>
      <c r="C107" s="51" t="s">
        <v>51</v>
      </c>
      <c r="D107" s="19">
        <v>58.944000000000003</v>
      </c>
      <c r="E107" s="52">
        <v>6.46</v>
      </c>
      <c r="F107" s="19">
        <v>100</v>
      </c>
      <c r="G107" s="52">
        <v>0</v>
      </c>
      <c r="H107" s="19">
        <v>31.297999999999998</v>
      </c>
      <c r="I107" s="52">
        <v>7.1769999999999996</v>
      </c>
      <c r="J107" s="19">
        <v>100</v>
      </c>
      <c r="K107" s="52">
        <v>0</v>
      </c>
      <c r="L107" s="19">
        <v>27.646000000000001</v>
      </c>
      <c r="M107" s="52">
        <v>9.5709999999999997</v>
      </c>
      <c r="N107" s="19">
        <v>100</v>
      </c>
      <c r="O107" s="52">
        <v>0</v>
      </c>
      <c r="P107" s="18"/>
      <c r="Q107" s="18"/>
    </row>
    <row r="108" spans="1:17" ht="12.75" customHeight="1">
      <c r="A108" s="47">
        <v>42036</v>
      </c>
      <c r="B108" s="48" t="s">
        <v>26</v>
      </c>
      <c r="C108" s="48" t="s">
        <v>42</v>
      </c>
      <c r="D108" s="17">
        <v>70.259</v>
      </c>
      <c r="E108" s="49">
        <v>6.5739999999999998</v>
      </c>
      <c r="F108" s="17">
        <v>89.334999999999994</v>
      </c>
      <c r="G108" s="49">
        <v>3.3340000000000001</v>
      </c>
      <c r="H108" s="17">
        <v>39.054000000000002</v>
      </c>
      <c r="I108" s="49">
        <v>8.2680000000000007</v>
      </c>
      <c r="J108" s="17">
        <v>89.817999999999998</v>
      </c>
      <c r="K108" s="49">
        <v>3.5230000000000001</v>
      </c>
      <c r="L108" s="17">
        <v>31.204999999999998</v>
      </c>
      <c r="M108" s="49">
        <v>10.292</v>
      </c>
      <c r="N108" s="17">
        <v>88.736999999999995</v>
      </c>
      <c r="O108" s="49">
        <v>3.7149999999999999</v>
      </c>
      <c r="P108" s="18"/>
      <c r="Q108" s="18"/>
    </row>
    <row r="109" spans="1:17" ht="12.75" customHeight="1">
      <c r="A109" s="47">
        <v>42036</v>
      </c>
      <c r="B109" s="48" t="s">
        <v>26</v>
      </c>
      <c r="C109" s="48" t="s">
        <v>43</v>
      </c>
      <c r="D109" s="17">
        <v>8.3879999999999999</v>
      </c>
      <c r="E109" s="49">
        <v>17.588999999999999</v>
      </c>
      <c r="F109" s="17">
        <v>10.664999999999999</v>
      </c>
      <c r="G109" s="49">
        <v>16.652000000000001</v>
      </c>
      <c r="H109" s="17">
        <v>4.4269999999999996</v>
      </c>
      <c r="I109" s="49">
        <v>25.945</v>
      </c>
      <c r="J109" s="17">
        <v>10.182</v>
      </c>
      <c r="K109" s="49">
        <v>24.844000000000001</v>
      </c>
      <c r="L109" s="17">
        <v>3.9609999999999999</v>
      </c>
      <c r="M109" s="49">
        <v>29.117000000000001</v>
      </c>
      <c r="N109" s="17">
        <v>11.263</v>
      </c>
      <c r="O109" s="49">
        <v>27.49</v>
      </c>
      <c r="P109" s="18"/>
      <c r="Q109" s="18"/>
    </row>
    <row r="110" spans="1:17" ht="12.75" customHeight="1">
      <c r="A110" s="47">
        <v>42036</v>
      </c>
      <c r="B110" s="48" t="s">
        <v>26</v>
      </c>
      <c r="C110" s="48" t="s">
        <v>44</v>
      </c>
      <c r="D110" s="17">
        <v>54.19</v>
      </c>
      <c r="E110" s="49">
        <v>7.3789999999999996</v>
      </c>
      <c r="F110" s="17">
        <v>68.903000000000006</v>
      </c>
      <c r="G110" s="49">
        <v>4.7270000000000003</v>
      </c>
      <c r="H110" s="17">
        <v>35.253999999999998</v>
      </c>
      <c r="I110" s="49">
        <v>9.0640000000000001</v>
      </c>
      <c r="J110" s="17">
        <v>81.078999999999994</v>
      </c>
      <c r="K110" s="49">
        <v>5.12</v>
      </c>
      <c r="L110" s="17">
        <v>18.936</v>
      </c>
      <c r="M110" s="49">
        <v>14.028</v>
      </c>
      <c r="N110" s="17">
        <v>53.847000000000001</v>
      </c>
      <c r="O110" s="49">
        <v>10.231</v>
      </c>
      <c r="P110" s="18"/>
      <c r="Q110" s="18"/>
    </row>
    <row r="111" spans="1:17" ht="12.75" customHeight="1">
      <c r="A111" s="47">
        <v>42036</v>
      </c>
      <c r="B111" s="48" t="s">
        <v>26</v>
      </c>
      <c r="C111" s="48" t="s">
        <v>45</v>
      </c>
      <c r="D111" s="17">
        <v>38.314999999999998</v>
      </c>
      <c r="E111" s="49">
        <v>9.7100000000000009</v>
      </c>
      <c r="F111" s="17">
        <v>48.718000000000004</v>
      </c>
      <c r="G111" s="49">
        <v>7.8860000000000001</v>
      </c>
      <c r="H111" s="17">
        <v>22.388999999999999</v>
      </c>
      <c r="I111" s="49">
        <v>13.377000000000001</v>
      </c>
      <c r="J111" s="17">
        <v>51.491</v>
      </c>
      <c r="K111" s="49">
        <v>11.090999999999999</v>
      </c>
      <c r="L111" s="17">
        <v>15.927</v>
      </c>
      <c r="M111" s="49">
        <v>16.006</v>
      </c>
      <c r="N111" s="17">
        <v>45.29</v>
      </c>
      <c r="O111" s="49">
        <v>12.808999999999999</v>
      </c>
      <c r="P111" s="18"/>
      <c r="Q111" s="18"/>
    </row>
    <row r="112" spans="1:17" ht="12.75" customHeight="1">
      <c r="A112" s="47">
        <v>42036</v>
      </c>
      <c r="B112" s="48" t="s">
        <v>26</v>
      </c>
      <c r="C112" s="48" t="s">
        <v>46</v>
      </c>
      <c r="D112" s="17">
        <v>13.628</v>
      </c>
      <c r="E112" s="49">
        <v>17.754999999999999</v>
      </c>
      <c r="F112" s="17">
        <v>17.327999999999999</v>
      </c>
      <c r="G112" s="49">
        <v>16.826000000000001</v>
      </c>
      <c r="H112" s="17">
        <v>10.983000000000001</v>
      </c>
      <c r="I112" s="49">
        <v>17.687999999999999</v>
      </c>
      <c r="J112" s="17">
        <v>25.26</v>
      </c>
      <c r="K112" s="49">
        <v>16.027999999999999</v>
      </c>
      <c r="L112" s="17">
        <v>2.645</v>
      </c>
      <c r="M112" s="49">
        <v>34.33</v>
      </c>
      <c r="N112" s="17">
        <v>7.5220000000000002</v>
      </c>
      <c r="O112" s="49">
        <v>32.960999999999999</v>
      </c>
      <c r="P112" s="18"/>
      <c r="Q112" s="18"/>
    </row>
    <row r="113" spans="1:17" ht="12.75" customHeight="1">
      <c r="A113" s="47">
        <v>42036</v>
      </c>
      <c r="B113" s="48" t="s">
        <v>26</v>
      </c>
      <c r="C113" s="48" t="s">
        <v>47</v>
      </c>
      <c r="D113" s="17">
        <v>2.246</v>
      </c>
      <c r="E113" s="49">
        <v>33.030999999999999</v>
      </c>
      <c r="F113" s="17">
        <v>2.8559999999999999</v>
      </c>
      <c r="G113" s="49">
        <v>32.540999999999997</v>
      </c>
      <c r="H113" s="17">
        <v>1.8819999999999999</v>
      </c>
      <c r="I113" s="49">
        <v>42.033999999999999</v>
      </c>
      <c r="J113" s="17">
        <v>4.3289999999999997</v>
      </c>
      <c r="K113" s="49">
        <v>41.363</v>
      </c>
      <c r="L113" s="17">
        <v>0.36399999999999999</v>
      </c>
      <c r="M113" s="49">
        <v>102.717</v>
      </c>
      <c r="N113" s="17">
        <v>1.0349999999999999</v>
      </c>
      <c r="O113" s="49">
        <v>102.268</v>
      </c>
      <c r="P113" s="18"/>
      <c r="Q113" s="18"/>
    </row>
    <row r="114" spans="1:17" ht="12.75" customHeight="1">
      <c r="A114" s="47">
        <v>42036</v>
      </c>
      <c r="B114" s="48" t="s">
        <v>26</v>
      </c>
      <c r="C114" s="48" t="s">
        <v>48</v>
      </c>
      <c r="D114" s="17">
        <v>24.457000000000001</v>
      </c>
      <c r="E114" s="49">
        <v>13.506</v>
      </c>
      <c r="F114" s="17">
        <v>31.097000000000001</v>
      </c>
      <c r="G114" s="49">
        <v>12.26</v>
      </c>
      <c r="H114" s="17">
        <v>8.2270000000000003</v>
      </c>
      <c r="I114" s="49">
        <v>23.937000000000001</v>
      </c>
      <c r="J114" s="17">
        <v>18.920999999999999</v>
      </c>
      <c r="K114" s="49">
        <v>22.738</v>
      </c>
      <c r="L114" s="17">
        <v>16.23</v>
      </c>
      <c r="M114" s="49">
        <v>14.419</v>
      </c>
      <c r="N114" s="17">
        <v>46.152999999999999</v>
      </c>
      <c r="O114" s="49">
        <v>10.760999999999999</v>
      </c>
      <c r="P114" s="18"/>
      <c r="Q114" s="18"/>
    </row>
    <row r="115" spans="1:17" ht="12.75" customHeight="1">
      <c r="A115" s="47">
        <v>42036</v>
      </c>
      <c r="B115" s="48" t="s">
        <v>26</v>
      </c>
      <c r="C115" s="48" t="s">
        <v>49</v>
      </c>
      <c r="D115" s="17">
        <v>20.719000000000001</v>
      </c>
      <c r="E115" s="49">
        <v>14.537000000000001</v>
      </c>
      <c r="F115" s="17">
        <v>26.344000000000001</v>
      </c>
      <c r="G115" s="49">
        <v>13.387</v>
      </c>
      <c r="H115" s="17">
        <v>7.3010000000000002</v>
      </c>
      <c r="I115" s="49">
        <v>26.15</v>
      </c>
      <c r="J115" s="17">
        <v>16.792000000000002</v>
      </c>
      <c r="K115" s="49">
        <v>25.058</v>
      </c>
      <c r="L115" s="17">
        <v>13.417999999999999</v>
      </c>
      <c r="M115" s="49">
        <v>16.395</v>
      </c>
      <c r="N115" s="17">
        <v>38.155999999999999</v>
      </c>
      <c r="O115" s="49">
        <v>13.292</v>
      </c>
      <c r="P115" s="18"/>
      <c r="Q115" s="18"/>
    </row>
    <row r="116" spans="1:17" ht="12.75" customHeight="1">
      <c r="A116" s="47">
        <v>42036</v>
      </c>
      <c r="B116" s="48" t="s">
        <v>26</v>
      </c>
      <c r="C116" s="48" t="s">
        <v>50</v>
      </c>
      <c r="D116" s="17">
        <v>3.738</v>
      </c>
      <c r="E116" s="49">
        <v>27.038</v>
      </c>
      <c r="F116" s="17">
        <v>4.7530000000000001</v>
      </c>
      <c r="G116" s="49">
        <v>26.437999999999999</v>
      </c>
      <c r="H116" s="17">
        <v>0.92600000000000005</v>
      </c>
      <c r="I116" s="49">
        <v>56.682000000000002</v>
      </c>
      <c r="J116" s="17">
        <v>2.129</v>
      </c>
      <c r="K116" s="49">
        <v>56.186999999999998</v>
      </c>
      <c r="L116" s="17">
        <v>2.8119999999999998</v>
      </c>
      <c r="M116" s="49">
        <v>34.106000000000002</v>
      </c>
      <c r="N116" s="17">
        <v>7.9969999999999999</v>
      </c>
      <c r="O116" s="49">
        <v>32.726999999999997</v>
      </c>
      <c r="P116" s="18"/>
      <c r="Q116" s="18"/>
    </row>
    <row r="117" spans="1:17" ht="12.75" customHeight="1">
      <c r="A117" s="50">
        <v>42036</v>
      </c>
      <c r="B117" s="51" t="s">
        <v>26</v>
      </c>
      <c r="C117" s="51" t="s">
        <v>51</v>
      </c>
      <c r="D117" s="19">
        <v>78.646000000000001</v>
      </c>
      <c r="E117" s="52">
        <v>5.6660000000000004</v>
      </c>
      <c r="F117" s="19">
        <v>100</v>
      </c>
      <c r="G117" s="52">
        <v>0</v>
      </c>
      <c r="H117" s="19">
        <v>43.481000000000002</v>
      </c>
      <c r="I117" s="52">
        <v>7.48</v>
      </c>
      <c r="J117" s="19">
        <v>100</v>
      </c>
      <c r="K117" s="52">
        <v>0</v>
      </c>
      <c r="L117" s="19">
        <v>35.165999999999997</v>
      </c>
      <c r="M117" s="52">
        <v>9.5980000000000008</v>
      </c>
      <c r="N117" s="19">
        <v>100</v>
      </c>
      <c r="O117" s="52">
        <v>0</v>
      </c>
      <c r="P117" s="18"/>
      <c r="Q117" s="18"/>
    </row>
    <row r="118" spans="1:17" ht="12.75" customHeight="1">
      <c r="A118" s="47">
        <v>42036</v>
      </c>
      <c r="B118" s="48" t="s">
        <v>27</v>
      </c>
      <c r="C118" s="48" t="s">
        <v>42</v>
      </c>
      <c r="D118" s="17">
        <v>15.516</v>
      </c>
      <c r="E118" s="49">
        <v>9.3870000000000005</v>
      </c>
      <c r="F118" s="17">
        <v>90.394999999999996</v>
      </c>
      <c r="G118" s="49">
        <v>4.8879999999999999</v>
      </c>
      <c r="H118" s="17">
        <v>9.0749999999999993</v>
      </c>
      <c r="I118" s="49">
        <v>12.420999999999999</v>
      </c>
      <c r="J118" s="17">
        <v>90.48</v>
      </c>
      <c r="K118" s="49">
        <v>2.8330000000000002</v>
      </c>
      <c r="L118" s="17">
        <v>6.4409999999999998</v>
      </c>
      <c r="M118" s="49">
        <v>11.802</v>
      </c>
      <c r="N118" s="17">
        <v>90.275999999999996</v>
      </c>
      <c r="O118" s="49">
        <v>6.375</v>
      </c>
      <c r="P118" s="18"/>
      <c r="Q118" s="18"/>
    </row>
    <row r="119" spans="1:17" ht="12.75" customHeight="1">
      <c r="A119" s="47">
        <v>42036</v>
      </c>
      <c r="B119" s="48" t="s">
        <v>27</v>
      </c>
      <c r="C119" s="48" t="s">
        <v>43</v>
      </c>
      <c r="D119" s="17">
        <v>1.649</v>
      </c>
      <c r="E119" s="49">
        <v>25.856000000000002</v>
      </c>
      <c r="F119" s="17">
        <v>9.6050000000000004</v>
      </c>
      <c r="G119" s="49">
        <v>24.582999999999998</v>
      </c>
      <c r="H119" s="17">
        <v>0.95499999999999996</v>
      </c>
      <c r="I119" s="49">
        <v>41.226999999999997</v>
      </c>
      <c r="J119" s="17">
        <v>9.52</v>
      </c>
      <c r="K119" s="49">
        <v>39.414000000000001</v>
      </c>
      <c r="L119" s="17">
        <v>0.69399999999999995</v>
      </c>
      <c r="M119" s="49">
        <v>42.935000000000002</v>
      </c>
      <c r="N119" s="17">
        <v>9.7240000000000002</v>
      </c>
      <c r="O119" s="49">
        <v>41.771000000000001</v>
      </c>
      <c r="P119" s="18"/>
      <c r="Q119" s="18"/>
    </row>
    <row r="120" spans="1:17" ht="12.75" customHeight="1">
      <c r="A120" s="47">
        <v>42036</v>
      </c>
      <c r="B120" s="48" t="s">
        <v>27</v>
      </c>
      <c r="C120" s="48" t="s">
        <v>44</v>
      </c>
      <c r="D120" s="17">
        <v>11.879</v>
      </c>
      <c r="E120" s="49">
        <v>10.507999999999999</v>
      </c>
      <c r="F120" s="17">
        <v>69.209000000000003</v>
      </c>
      <c r="G120" s="49">
        <v>6.7960000000000003</v>
      </c>
      <c r="H120" s="17">
        <v>7.4470000000000001</v>
      </c>
      <c r="I120" s="49">
        <v>12.79</v>
      </c>
      <c r="J120" s="17">
        <v>74.247</v>
      </c>
      <c r="K120" s="49">
        <v>4.1639999999999997</v>
      </c>
      <c r="L120" s="17">
        <v>4.4329999999999998</v>
      </c>
      <c r="M120" s="49">
        <v>16.835000000000001</v>
      </c>
      <c r="N120" s="17">
        <v>62.125999999999998</v>
      </c>
      <c r="O120" s="49">
        <v>13.593</v>
      </c>
      <c r="P120" s="18"/>
      <c r="Q120" s="18"/>
    </row>
    <row r="121" spans="1:17" ht="12.75" customHeight="1">
      <c r="A121" s="47">
        <v>42036</v>
      </c>
      <c r="B121" s="48" t="s">
        <v>27</v>
      </c>
      <c r="C121" s="48" t="s">
        <v>45</v>
      </c>
      <c r="D121" s="17">
        <v>11.16</v>
      </c>
      <c r="E121" s="49">
        <v>11.374000000000001</v>
      </c>
      <c r="F121" s="17">
        <v>65.015000000000001</v>
      </c>
      <c r="G121" s="49">
        <v>8.0709999999999997</v>
      </c>
      <c r="H121" s="17">
        <v>6.85</v>
      </c>
      <c r="I121" s="49">
        <v>13.250999999999999</v>
      </c>
      <c r="J121" s="17">
        <v>68.299000000000007</v>
      </c>
      <c r="K121" s="49">
        <v>5.4169999999999998</v>
      </c>
      <c r="L121" s="17">
        <v>4.3090000000000002</v>
      </c>
      <c r="M121" s="49">
        <v>17.779</v>
      </c>
      <c r="N121" s="17">
        <v>60.399000000000001</v>
      </c>
      <c r="O121" s="49">
        <v>14.744999999999999</v>
      </c>
      <c r="P121" s="18"/>
      <c r="Q121" s="18"/>
    </row>
    <row r="122" spans="1:17" ht="12.75" customHeight="1">
      <c r="A122" s="47">
        <v>42036</v>
      </c>
      <c r="B122" s="48" t="s">
        <v>27</v>
      </c>
      <c r="C122" s="48" t="s">
        <v>46</v>
      </c>
      <c r="D122" s="17">
        <v>0.51300000000000001</v>
      </c>
      <c r="E122" s="49">
        <v>58.953000000000003</v>
      </c>
      <c r="F122" s="17">
        <v>2.9910000000000001</v>
      </c>
      <c r="G122" s="49">
        <v>58.405000000000001</v>
      </c>
      <c r="H122" s="17">
        <v>0.39</v>
      </c>
      <c r="I122" s="49">
        <v>74.903999999999996</v>
      </c>
      <c r="J122" s="17">
        <v>3.89</v>
      </c>
      <c r="K122" s="49">
        <v>73.921999999999997</v>
      </c>
      <c r="L122" s="17">
        <v>0.123</v>
      </c>
      <c r="M122" s="49">
        <v>103.077</v>
      </c>
      <c r="N122" s="17">
        <v>1.7270000000000001</v>
      </c>
      <c r="O122" s="49">
        <v>102.59699999999999</v>
      </c>
      <c r="P122" s="18"/>
      <c r="Q122" s="18"/>
    </row>
    <row r="123" spans="1:17" ht="12.75" customHeight="1">
      <c r="A123" s="47">
        <v>42036</v>
      </c>
      <c r="B123" s="48" t="s">
        <v>27</v>
      </c>
      <c r="C123" s="48" t="s">
        <v>47</v>
      </c>
      <c r="D123" s="17">
        <v>0.20599999999999999</v>
      </c>
      <c r="E123" s="49">
        <v>73.95</v>
      </c>
      <c r="F123" s="17">
        <v>1.2030000000000001</v>
      </c>
      <c r="G123" s="49">
        <v>73.515000000000001</v>
      </c>
      <c r="H123" s="17">
        <v>0.20599999999999999</v>
      </c>
      <c r="I123" s="49">
        <v>73.95</v>
      </c>
      <c r="J123" s="17">
        <v>2.0579999999999998</v>
      </c>
      <c r="K123" s="49">
        <v>72.954999999999998</v>
      </c>
      <c r="L123" s="17">
        <v>0</v>
      </c>
      <c r="M123" s="49">
        <v>0</v>
      </c>
      <c r="N123" s="17">
        <v>0</v>
      </c>
      <c r="O123" s="49">
        <v>0</v>
      </c>
      <c r="P123" s="18"/>
      <c r="Q123" s="18"/>
    </row>
    <row r="124" spans="1:17" ht="12.75" customHeight="1">
      <c r="A124" s="47">
        <v>42036</v>
      </c>
      <c r="B124" s="48" t="s">
        <v>27</v>
      </c>
      <c r="C124" s="48" t="s">
        <v>48</v>
      </c>
      <c r="D124" s="17">
        <v>5.2850000000000001</v>
      </c>
      <c r="E124" s="49">
        <v>17.488</v>
      </c>
      <c r="F124" s="17">
        <v>30.791</v>
      </c>
      <c r="G124" s="49">
        <v>15.544</v>
      </c>
      <c r="H124" s="17">
        <v>2.5830000000000002</v>
      </c>
      <c r="I124" s="49">
        <v>27.832000000000001</v>
      </c>
      <c r="J124" s="17">
        <v>25.753</v>
      </c>
      <c r="K124" s="49">
        <v>25.067</v>
      </c>
      <c r="L124" s="17">
        <v>2.702</v>
      </c>
      <c r="M124" s="49">
        <v>20.649000000000001</v>
      </c>
      <c r="N124" s="17">
        <v>37.874000000000002</v>
      </c>
      <c r="O124" s="49">
        <v>18.103000000000002</v>
      </c>
      <c r="P124" s="18"/>
      <c r="Q124" s="18"/>
    </row>
    <row r="125" spans="1:17" ht="12.75" customHeight="1">
      <c r="A125" s="47">
        <v>42036</v>
      </c>
      <c r="B125" s="48" t="s">
        <v>27</v>
      </c>
      <c r="C125" s="48" t="s">
        <v>49</v>
      </c>
      <c r="D125" s="17">
        <v>4.7619999999999996</v>
      </c>
      <c r="E125" s="49">
        <v>17.420999999999999</v>
      </c>
      <c r="F125" s="17">
        <v>27.742000000000001</v>
      </c>
      <c r="G125" s="49">
        <v>15.468</v>
      </c>
      <c r="H125" s="17">
        <v>2.266</v>
      </c>
      <c r="I125" s="49">
        <v>26.326000000000001</v>
      </c>
      <c r="J125" s="17">
        <v>22.596</v>
      </c>
      <c r="K125" s="49">
        <v>23.384</v>
      </c>
      <c r="L125" s="17">
        <v>2.496</v>
      </c>
      <c r="M125" s="49">
        <v>21.922000000000001</v>
      </c>
      <c r="N125" s="17">
        <v>34.975999999999999</v>
      </c>
      <c r="O125" s="49">
        <v>19.542999999999999</v>
      </c>
      <c r="P125" s="18"/>
      <c r="Q125" s="18"/>
    </row>
    <row r="126" spans="1:17" ht="12.75" customHeight="1">
      <c r="A126" s="47">
        <v>42036</v>
      </c>
      <c r="B126" s="48" t="s">
        <v>27</v>
      </c>
      <c r="C126" s="48" t="s">
        <v>50</v>
      </c>
      <c r="D126" s="17">
        <v>0.52300000000000002</v>
      </c>
      <c r="E126" s="49">
        <v>45.37</v>
      </c>
      <c r="F126" s="17">
        <v>3.0489999999999999</v>
      </c>
      <c r="G126" s="49">
        <v>44.655999999999999</v>
      </c>
      <c r="H126" s="17">
        <v>0.317</v>
      </c>
      <c r="I126" s="49">
        <v>60.930999999999997</v>
      </c>
      <c r="J126" s="17">
        <v>3.157</v>
      </c>
      <c r="K126" s="49">
        <v>59.719000000000001</v>
      </c>
      <c r="L126" s="17">
        <v>0.20699999999999999</v>
      </c>
      <c r="M126" s="49">
        <v>72.825000000000003</v>
      </c>
      <c r="N126" s="17">
        <v>2.8980000000000001</v>
      </c>
      <c r="O126" s="49">
        <v>72.144000000000005</v>
      </c>
      <c r="P126" s="18"/>
      <c r="Q126" s="18"/>
    </row>
    <row r="127" spans="1:17" ht="12.75" customHeight="1">
      <c r="A127" s="50">
        <v>42036</v>
      </c>
      <c r="B127" s="51" t="s">
        <v>27</v>
      </c>
      <c r="C127" s="51" t="s">
        <v>51</v>
      </c>
      <c r="D127" s="19">
        <v>17.164999999999999</v>
      </c>
      <c r="E127" s="52">
        <v>8.0139999999999993</v>
      </c>
      <c r="F127" s="19">
        <v>100</v>
      </c>
      <c r="G127" s="52">
        <v>0</v>
      </c>
      <c r="H127" s="19">
        <v>10.029999999999999</v>
      </c>
      <c r="I127" s="52">
        <v>12.093</v>
      </c>
      <c r="J127" s="19">
        <v>100</v>
      </c>
      <c r="K127" s="52">
        <v>0</v>
      </c>
      <c r="L127" s="19">
        <v>7.1349999999999998</v>
      </c>
      <c r="M127" s="52">
        <v>9.9329999999999998</v>
      </c>
      <c r="N127" s="19">
        <v>100</v>
      </c>
      <c r="O127" s="52">
        <v>0</v>
      </c>
      <c r="P127" s="18"/>
      <c r="Q127" s="18"/>
    </row>
    <row r="128" spans="1:17" ht="12.75" customHeight="1">
      <c r="A128" s="47">
        <v>42036</v>
      </c>
      <c r="B128" s="48" t="s">
        <v>28</v>
      </c>
      <c r="C128" s="48" t="s">
        <v>42</v>
      </c>
      <c r="D128" s="17">
        <v>3.7429999999999999</v>
      </c>
      <c r="E128" s="49">
        <v>19.504000000000001</v>
      </c>
      <c r="F128" s="17">
        <v>86.61</v>
      </c>
      <c r="G128" s="49">
        <v>11.191000000000001</v>
      </c>
      <c r="H128" s="17">
        <v>2.306</v>
      </c>
      <c r="I128" s="49">
        <v>19.628</v>
      </c>
      <c r="J128" s="17">
        <v>93.56</v>
      </c>
      <c r="K128" s="49">
        <v>8.1050000000000004</v>
      </c>
      <c r="L128" s="17">
        <v>1.4370000000000001</v>
      </c>
      <c r="M128" s="49">
        <v>28.577999999999999</v>
      </c>
      <c r="N128" s="17">
        <v>77.385999999999996</v>
      </c>
      <c r="O128" s="49">
        <v>19.03</v>
      </c>
      <c r="P128" s="18"/>
      <c r="Q128" s="18"/>
    </row>
    <row r="129" spans="1:17" ht="12.75" customHeight="1">
      <c r="A129" s="47">
        <v>42036</v>
      </c>
      <c r="B129" s="48" t="s">
        <v>28</v>
      </c>
      <c r="C129" s="48" t="s">
        <v>43</v>
      </c>
      <c r="D129" s="17">
        <v>0.57899999999999996</v>
      </c>
      <c r="E129" s="49">
        <v>46.59</v>
      </c>
      <c r="F129" s="17">
        <v>13.39</v>
      </c>
      <c r="G129" s="49">
        <v>43.765999999999998</v>
      </c>
      <c r="H129" s="17">
        <v>0.159</v>
      </c>
      <c r="I129" s="49">
        <v>102.19</v>
      </c>
      <c r="J129" s="17">
        <v>6.44</v>
      </c>
      <c r="K129" s="49">
        <v>100.614</v>
      </c>
      <c r="L129" s="17">
        <v>0.42</v>
      </c>
      <c r="M129" s="49">
        <v>53.173999999999999</v>
      </c>
      <c r="N129" s="17">
        <v>22.614000000000001</v>
      </c>
      <c r="O129" s="49">
        <v>48.712000000000003</v>
      </c>
      <c r="P129" s="18"/>
      <c r="Q129" s="18"/>
    </row>
    <row r="130" spans="1:17" ht="12.75" customHeight="1">
      <c r="A130" s="47">
        <v>42036</v>
      </c>
      <c r="B130" s="48" t="s">
        <v>28</v>
      </c>
      <c r="C130" s="48" t="s">
        <v>44</v>
      </c>
      <c r="D130" s="17">
        <v>3.3980000000000001</v>
      </c>
      <c r="E130" s="49">
        <v>14.581</v>
      </c>
      <c r="F130" s="17">
        <v>78.616</v>
      </c>
      <c r="G130" s="49">
        <v>0.1</v>
      </c>
      <c r="H130" s="17">
        <v>1.917</v>
      </c>
      <c r="I130" s="49">
        <v>19.361000000000001</v>
      </c>
      <c r="J130" s="17">
        <v>77.763999999999996</v>
      </c>
      <c r="K130" s="49">
        <v>7.4379999999999997</v>
      </c>
      <c r="L130" s="17">
        <v>1.4810000000000001</v>
      </c>
      <c r="M130" s="49">
        <v>20.768999999999998</v>
      </c>
      <c r="N130" s="17">
        <v>79.745999999999995</v>
      </c>
      <c r="O130" s="49">
        <v>0.1</v>
      </c>
      <c r="P130" s="18"/>
      <c r="Q130" s="18"/>
    </row>
    <row r="131" spans="1:17" ht="12.75" customHeight="1">
      <c r="A131" s="47">
        <v>42036</v>
      </c>
      <c r="B131" s="48" t="s">
        <v>28</v>
      </c>
      <c r="C131" s="48" t="s">
        <v>45</v>
      </c>
      <c r="D131" s="17">
        <v>2.5409999999999999</v>
      </c>
      <c r="E131" s="49">
        <v>16.803000000000001</v>
      </c>
      <c r="F131" s="17">
        <v>58.798000000000002</v>
      </c>
      <c r="G131" s="49">
        <v>5.2149999999999999</v>
      </c>
      <c r="H131" s="17">
        <v>1.45</v>
      </c>
      <c r="I131" s="49">
        <v>26.067</v>
      </c>
      <c r="J131" s="17">
        <v>58.826000000000001</v>
      </c>
      <c r="K131" s="49">
        <v>18.972000000000001</v>
      </c>
      <c r="L131" s="17">
        <v>1.091</v>
      </c>
      <c r="M131" s="49">
        <v>25.196999999999999</v>
      </c>
      <c r="N131" s="17">
        <v>58.76</v>
      </c>
      <c r="O131" s="49">
        <v>13.429</v>
      </c>
      <c r="P131" s="18"/>
      <c r="Q131" s="18"/>
    </row>
    <row r="132" spans="1:17" ht="12.75" customHeight="1">
      <c r="A132" s="47">
        <v>42036</v>
      </c>
      <c r="B132" s="48" t="s">
        <v>28</v>
      </c>
      <c r="C132" s="48" t="s">
        <v>46</v>
      </c>
      <c r="D132" s="17">
        <v>0.85699999999999998</v>
      </c>
      <c r="E132" s="49">
        <v>32.551000000000002</v>
      </c>
      <c r="F132" s="17">
        <v>19.818000000000001</v>
      </c>
      <c r="G132" s="49">
        <v>28.363</v>
      </c>
      <c r="H132" s="17">
        <v>0.46700000000000003</v>
      </c>
      <c r="I132" s="49">
        <v>43.889000000000003</v>
      </c>
      <c r="J132" s="17">
        <v>18.937999999999999</v>
      </c>
      <c r="K132" s="49">
        <v>40.082999999999998</v>
      </c>
      <c r="L132" s="17">
        <v>0.39</v>
      </c>
      <c r="M132" s="49">
        <v>44.302999999999997</v>
      </c>
      <c r="N132" s="17">
        <v>20.986000000000001</v>
      </c>
      <c r="O132" s="49">
        <v>38.835999999999999</v>
      </c>
      <c r="P132" s="18"/>
      <c r="Q132" s="18"/>
    </row>
    <row r="133" spans="1:17" ht="12.75" customHeight="1">
      <c r="A133" s="47">
        <v>42036</v>
      </c>
      <c r="B133" s="48" t="s">
        <v>28</v>
      </c>
      <c r="C133" s="48" t="s">
        <v>47</v>
      </c>
      <c r="D133" s="17">
        <v>0</v>
      </c>
      <c r="E133" s="49">
        <v>0</v>
      </c>
      <c r="F133" s="17">
        <v>0</v>
      </c>
      <c r="G133" s="49">
        <v>0</v>
      </c>
      <c r="H133" s="17">
        <v>0</v>
      </c>
      <c r="I133" s="49">
        <v>0</v>
      </c>
      <c r="J133" s="17">
        <v>0</v>
      </c>
      <c r="K133" s="49">
        <v>0</v>
      </c>
      <c r="L133" s="17">
        <v>0</v>
      </c>
      <c r="M133" s="49">
        <v>0</v>
      </c>
      <c r="N133" s="17">
        <v>0</v>
      </c>
      <c r="O133" s="49">
        <v>0</v>
      </c>
      <c r="P133" s="18"/>
      <c r="Q133" s="18"/>
    </row>
    <row r="134" spans="1:17" ht="12.75" customHeight="1">
      <c r="A134" s="47">
        <v>42036</v>
      </c>
      <c r="B134" s="48" t="s">
        <v>28</v>
      </c>
      <c r="C134" s="48" t="s">
        <v>48</v>
      </c>
      <c r="D134" s="17">
        <v>0.92400000000000004</v>
      </c>
      <c r="E134" s="49">
        <v>37.042999999999999</v>
      </c>
      <c r="F134" s="17">
        <v>21.384</v>
      </c>
      <c r="G134" s="49">
        <v>33.421999999999997</v>
      </c>
      <c r="H134" s="17">
        <v>0.54800000000000004</v>
      </c>
      <c r="I134" s="49">
        <v>44.966999999999999</v>
      </c>
      <c r="J134" s="17">
        <v>22.236000000000001</v>
      </c>
      <c r="K134" s="49">
        <v>41.262</v>
      </c>
      <c r="L134" s="17">
        <v>0.376</v>
      </c>
      <c r="M134" s="49">
        <v>51.341999999999999</v>
      </c>
      <c r="N134" s="17">
        <v>20.254000000000001</v>
      </c>
      <c r="O134" s="49">
        <v>46.706000000000003</v>
      </c>
      <c r="P134" s="18"/>
      <c r="Q134" s="18"/>
    </row>
    <row r="135" spans="1:17" ht="12.75" customHeight="1">
      <c r="A135" s="47">
        <v>42036</v>
      </c>
      <c r="B135" s="48" t="s">
        <v>28</v>
      </c>
      <c r="C135" s="48" t="s">
        <v>49</v>
      </c>
      <c r="D135" s="17">
        <v>0.76400000000000001</v>
      </c>
      <c r="E135" s="49">
        <v>44.433</v>
      </c>
      <c r="F135" s="17">
        <v>17.675999999999998</v>
      </c>
      <c r="G135" s="49">
        <v>41.462000000000003</v>
      </c>
      <c r="H135" s="17">
        <v>0.44600000000000001</v>
      </c>
      <c r="I135" s="49">
        <v>51.831000000000003</v>
      </c>
      <c r="J135" s="17">
        <v>18.105</v>
      </c>
      <c r="K135" s="49">
        <v>48.651000000000003</v>
      </c>
      <c r="L135" s="17">
        <v>0.318</v>
      </c>
      <c r="M135" s="49">
        <v>60.121000000000002</v>
      </c>
      <c r="N135" s="17">
        <v>17.108000000000001</v>
      </c>
      <c r="O135" s="49">
        <v>56.213000000000001</v>
      </c>
      <c r="P135" s="18"/>
      <c r="Q135" s="18"/>
    </row>
    <row r="136" spans="1:17" ht="12.75" customHeight="1">
      <c r="A136" s="47">
        <v>42036</v>
      </c>
      <c r="B136" s="48" t="s">
        <v>28</v>
      </c>
      <c r="C136" s="48" t="s">
        <v>50</v>
      </c>
      <c r="D136" s="17">
        <v>0.16</v>
      </c>
      <c r="E136" s="49">
        <v>65.206999999999994</v>
      </c>
      <c r="F136" s="17">
        <v>3.7080000000000002</v>
      </c>
      <c r="G136" s="49">
        <v>63.22</v>
      </c>
      <c r="H136" s="17">
        <v>0.10199999999999999</v>
      </c>
      <c r="I136" s="49">
        <v>101.818</v>
      </c>
      <c r="J136" s="17">
        <v>4.1310000000000002</v>
      </c>
      <c r="K136" s="49">
        <v>100.23699999999999</v>
      </c>
      <c r="L136" s="17">
        <v>5.8000000000000003E-2</v>
      </c>
      <c r="M136" s="49">
        <v>111.364</v>
      </c>
      <c r="N136" s="17">
        <v>3.1469999999999998</v>
      </c>
      <c r="O136" s="49">
        <v>109.304</v>
      </c>
      <c r="P136" s="18"/>
      <c r="Q136" s="18"/>
    </row>
    <row r="137" spans="1:17" ht="12.75" customHeight="1">
      <c r="A137" s="50">
        <v>42036</v>
      </c>
      <c r="B137" s="51" t="s">
        <v>28</v>
      </c>
      <c r="C137" s="51" t="s">
        <v>51</v>
      </c>
      <c r="D137" s="19">
        <v>4.3220000000000001</v>
      </c>
      <c r="E137" s="52">
        <v>15.974</v>
      </c>
      <c r="F137" s="19">
        <v>100</v>
      </c>
      <c r="G137" s="52">
        <v>0</v>
      </c>
      <c r="H137" s="19">
        <v>2.4649999999999999</v>
      </c>
      <c r="I137" s="52">
        <v>17.876000000000001</v>
      </c>
      <c r="J137" s="19">
        <v>100</v>
      </c>
      <c r="K137" s="52">
        <v>0</v>
      </c>
      <c r="L137" s="19">
        <v>1.857</v>
      </c>
      <c r="M137" s="52">
        <v>21.321000000000002</v>
      </c>
      <c r="N137" s="19">
        <v>100</v>
      </c>
      <c r="O137" s="52">
        <v>0</v>
      </c>
      <c r="P137" s="18"/>
      <c r="Q137" s="18"/>
    </row>
    <row r="138" spans="1:17" ht="12.75" customHeight="1">
      <c r="A138" s="47">
        <v>42036</v>
      </c>
      <c r="B138" s="48" t="s">
        <v>29</v>
      </c>
      <c r="C138" s="48" t="s">
        <v>42</v>
      </c>
      <c r="D138" s="17">
        <v>7.9669999999999996</v>
      </c>
      <c r="E138" s="49">
        <v>17.013000000000002</v>
      </c>
      <c r="F138" s="17">
        <v>78.994</v>
      </c>
      <c r="G138" s="49">
        <v>11.487</v>
      </c>
      <c r="H138" s="17">
        <v>3.83</v>
      </c>
      <c r="I138" s="49">
        <v>21.356000000000002</v>
      </c>
      <c r="J138" s="17">
        <v>81.472999999999999</v>
      </c>
      <c r="K138" s="49">
        <v>12.632</v>
      </c>
      <c r="L138" s="17">
        <v>4.1369999999999996</v>
      </c>
      <c r="M138" s="49">
        <v>21.599</v>
      </c>
      <c r="N138" s="17">
        <v>76.83</v>
      </c>
      <c r="O138" s="49">
        <v>15.885999999999999</v>
      </c>
      <c r="P138" s="18"/>
      <c r="Q138" s="18"/>
    </row>
    <row r="139" spans="1:17" ht="12.75" customHeight="1">
      <c r="A139" s="47">
        <v>42036</v>
      </c>
      <c r="B139" s="48" t="s">
        <v>29</v>
      </c>
      <c r="C139" s="48" t="s">
        <v>43</v>
      </c>
      <c r="D139" s="17">
        <v>2.1190000000000002</v>
      </c>
      <c r="E139" s="49">
        <v>31.248000000000001</v>
      </c>
      <c r="F139" s="17">
        <v>21.006</v>
      </c>
      <c r="G139" s="49">
        <v>28.617999999999999</v>
      </c>
      <c r="H139" s="17">
        <v>0.871</v>
      </c>
      <c r="I139" s="49">
        <v>42.052</v>
      </c>
      <c r="J139" s="17">
        <v>18.527000000000001</v>
      </c>
      <c r="K139" s="49">
        <v>38.365000000000002</v>
      </c>
      <c r="L139" s="17">
        <v>1.248</v>
      </c>
      <c r="M139" s="49">
        <v>41.017000000000003</v>
      </c>
      <c r="N139" s="17">
        <v>23.17</v>
      </c>
      <c r="O139" s="49">
        <v>38.317999999999998</v>
      </c>
      <c r="P139" s="18"/>
      <c r="Q139" s="18"/>
    </row>
    <row r="140" spans="1:17" ht="12.75" customHeight="1">
      <c r="A140" s="47">
        <v>42036</v>
      </c>
      <c r="B140" s="48" t="s">
        <v>29</v>
      </c>
      <c r="C140" s="48" t="s">
        <v>44</v>
      </c>
      <c r="D140" s="17">
        <v>6.6379999999999999</v>
      </c>
      <c r="E140" s="49">
        <v>16.965</v>
      </c>
      <c r="F140" s="17">
        <v>65.816999999999993</v>
      </c>
      <c r="G140" s="49">
        <v>11.416</v>
      </c>
      <c r="H140" s="17">
        <v>3.4689999999999999</v>
      </c>
      <c r="I140" s="49">
        <v>22.359000000000002</v>
      </c>
      <c r="J140" s="17">
        <v>73.781000000000006</v>
      </c>
      <c r="K140" s="49">
        <v>14.263</v>
      </c>
      <c r="L140" s="17">
        <v>3.17</v>
      </c>
      <c r="M140" s="49">
        <v>18.779</v>
      </c>
      <c r="N140" s="17">
        <v>58.865000000000002</v>
      </c>
      <c r="O140" s="49">
        <v>11.769</v>
      </c>
      <c r="P140" s="18"/>
      <c r="Q140" s="18"/>
    </row>
    <row r="141" spans="1:17" ht="12.75" customHeight="1">
      <c r="A141" s="47">
        <v>42036</v>
      </c>
      <c r="B141" s="48" t="s">
        <v>29</v>
      </c>
      <c r="C141" s="48" t="s">
        <v>45</v>
      </c>
      <c r="D141" s="17">
        <v>5.24</v>
      </c>
      <c r="E141" s="49">
        <v>17.623999999999999</v>
      </c>
      <c r="F141" s="17">
        <v>51.954000000000001</v>
      </c>
      <c r="G141" s="49">
        <v>12.375</v>
      </c>
      <c r="H141" s="17">
        <v>2.9820000000000002</v>
      </c>
      <c r="I141" s="49">
        <v>23.411000000000001</v>
      </c>
      <c r="J141" s="17">
        <v>63.423999999999999</v>
      </c>
      <c r="K141" s="49">
        <v>15.862</v>
      </c>
      <c r="L141" s="17">
        <v>2.258</v>
      </c>
      <c r="M141" s="49">
        <v>20.920999999999999</v>
      </c>
      <c r="N141" s="17">
        <v>41.94</v>
      </c>
      <c r="O141" s="49">
        <v>14.952</v>
      </c>
      <c r="P141" s="18"/>
      <c r="Q141" s="18"/>
    </row>
    <row r="142" spans="1:17" ht="12.75" customHeight="1">
      <c r="A142" s="47">
        <v>42036</v>
      </c>
      <c r="B142" s="48" t="s">
        <v>29</v>
      </c>
      <c r="C142" s="48" t="s">
        <v>46</v>
      </c>
      <c r="D142" s="17">
        <v>1.2210000000000001</v>
      </c>
      <c r="E142" s="49">
        <v>36.722000000000001</v>
      </c>
      <c r="F142" s="17">
        <v>12.11</v>
      </c>
      <c r="G142" s="49">
        <v>34.511000000000003</v>
      </c>
      <c r="H142" s="17">
        <v>0.48699999999999999</v>
      </c>
      <c r="I142" s="49">
        <v>56.597000000000001</v>
      </c>
      <c r="J142" s="17">
        <v>10.356999999999999</v>
      </c>
      <c r="K142" s="49">
        <v>53.914000000000001</v>
      </c>
      <c r="L142" s="17">
        <v>0.73499999999999999</v>
      </c>
      <c r="M142" s="49">
        <v>40.838000000000001</v>
      </c>
      <c r="N142" s="17">
        <v>13.641</v>
      </c>
      <c r="O142" s="49">
        <v>38.125999999999998</v>
      </c>
      <c r="P142" s="18"/>
      <c r="Q142" s="18"/>
    </row>
    <row r="143" spans="1:17" ht="12.75" customHeight="1">
      <c r="A143" s="47">
        <v>42036</v>
      </c>
      <c r="B143" s="48" t="s">
        <v>29</v>
      </c>
      <c r="C143" s="48" t="s">
        <v>47</v>
      </c>
      <c r="D143" s="17">
        <v>0.17699999999999999</v>
      </c>
      <c r="E143" s="49">
        <v>101.438</v>
      </c>
      <c r="F143" s="17">
        <v>1.7529999999999999</v>
      </c>
      <c r="G143" s="49">
        <v>100.658</v>
      </c>
      <c r="H143" s="17">
        <v>0</v>
      </c>
      <c r="I143" s="49">
        <v>0</v>
      </c>
      <c r="J143" s="17">
        <v>0</v>
      </c>
      <c r="K143" s="49">
        <v>0</v>
      </c>
      <c r="L143" s="17">
        <v>0.17699999999999999</v>
      </c>
      <c r="M143" s="49">
        <v>101.438</v>
      </c>
      <c r="N143" s="17">
        <v>3.2829999999999999</v>
      </c>
      <c r="O143" s="49">
        <v>100.377</v>
      </c>
      <c r="P143" s="18"/>
      <c r="Q143" s="18"/>
    </row>
    <row r="144" spans="1:17" ht="12.75" customHeight="1">
      <c r="A144" s="47">
        <v>42036</v>
      </c>
      <c r="B144" s="48" t="s">
        <v>29</v>
      </c>
      <c r="C144" s="48" t="s">
        <v>48</v>
      </c>
      <c r="D144" s="17">
        <v>3.448</v>
      </c>
      <c r="E144" s="49">
        <v>30.498000000000001</v>
      </c>
      <c r="F144" s="17">
        <v>34.183</v>
      </c>
      <c r="G144" s="49">
        <v>27.797000000000001</v>
      </c>
      <c r="H144" s="17">
        <v>1.2330000000000001</v>
      </c>
      <c r="I144" s="49">
        <v>50.854999999999997</v>
      </c>
      <c r="J144" s="17">
        <v>26.219000000000001</v>
      </c>
      <c r="K144" s="49">
        <v>47.850999999999999</v>
      </c>
      <c r="L144" s="17">
        <v>2.2149999999999999</v>
      </c>
      <c r="M144" s="49">
        <v>26.777999999999999</v>
      </c>
      <c r="N144" s="17">
        <v>41.134999999999998</v>
      </c>
      <c r="O144" s="49">
        <v>22.425999999999998</v>
      </c>
      <c r="P144" s="18"/>
      <c r="Q144" s="18"/>
    </row>
    <row r="145" spans="1:17" ht="12.75" customHeight="1">
      <c r="A145" s="47">
        <v>42036</v>
      </c>
      <c r="B145" s="48" t="s">
        <v>29</v>
      </c>
      <c r="C145" s="48" t="s">
        <v>49</v>
      </c>
      <c r="D145" s="17">
        <v>2.8119999999999998</v>
      </c>
      <c r="E145" s="49">
        <v>31.062000000000001</v>
      </c>
      <c r="F145" s="17">
        <v>27.881</v>
      </c>
      <c r="G145" s="49">
        <v>28.414000000000001</v>
      </c>
      <c r="H145" s="17">
        <v>0.89400000000000002</v>
      </c>
      <c r="I145" s="49">
        <v>50.348999999999997</v>
      </c>
      <c r="J145" s="17">
        <v>19.010000000000002</v>
      </c>
      <c r="K145" s="49">
        <v>47.313000000000002</v>
      </c>
      <c r="L145" s="17">
        <v>1.9179999999999999</v>
      </c>
      <c r="M145" s="49">
        <v>30.445</v>
      </c>
      <c r="N145" s="17">
        <v>35.625</v>
      </c>
      <c r="O145" s="49">
        <v>26.696999999999999</v>
      </c>
      <c r="P145" s="18"/>
      <c r="Q145" s="18"/>
    </row>
    <row r="146" spans="1:17" ht="12.75" customHeight="1">
      <c r="A146" s="47">
        <v>42036</v>
      </c>
      <c r="B146" s="48" t="s">
        <v>29</v>
      </c>
      <c r="C146" s="48" t="s">
        <v>50</v>
      </c>
      <c r="D146" s="17">
        <v>0.63600000000000001</v>
      </c>
      <c r="E146" s="49">
        <v>51.514000000000003</v>
      </c>
      <c r="F146" s="17">
        <v>6.3019999999999996</v>
      </c>
      <c r="G146" s="49">
        <v>49.962000000000003</v>
      </c>
      <c r="H146" s="17">
        <v>0.33900000000000002</v>
      </c>
      <c r="I146" s="49">
        <v>72.411000000000001</v>
      </c>
      <c r="J146" s="17">
        <v>7.2089999999999996</v>
      </c>
      <c r="K146" s="49">
        <v>70.334000000000003</v>
      </c>
      <c r="L146" s="17">
        <v>0.29699999999999999</v>
      </c>
      <c r="M146" s="49">
        <v>73.171999999999997</v>
      </c>
      <c r="N146" s="17">
        <v>5.51</v>
      </c>
      <c r="O146" s="49">
        <v>71.694000000000003</v>
      </c>
      <c r="P146" s="18"/>
      <c r="Q146" s="18"/>
    </row>
    <row r="147" spans="1:17" ht="12.75" customHeight="1">
      <c r="A147" s="50">
        <v>42036</v>
      </c>
      <c r="B147" s="51" t="s">
        <v>29</v>
      </c>
      <c r="C147" s="51" t="s">
        <v>51</v>
      </c>
      <c r="D147" s="19">
        <v>10.086</v>
      </c>
      <c r="E147" s="52">
        <v>12.548999999999999</v>
      </c>
      <c r="F147" s="19">
        <v>100</v>
      </c>
      <c r="G147" s="52">
        <v>0</v>
      </c>
      <c r="H147" s="19">
        <v>4.7009999999999996</v>
      </c>
      <c r="I147" s="52">
        <v>17.219000000000001</v>
      </c>
      <c r="J147" s="19">
        <v>100</v>
      </c>
      <c r="K147" s="52">
        <v>0</v>
      </c>
      <c r="L147" s="19">
        <v>5.3849999999999998</v>
      </c>
      <c r="M147" s="52">
        <v>14.632999999999999</v>
      </c>
      <c r="N147" s="19">
        <v>100</v>
      </c>
      <c r="O147" s="52">
        <v>0</v>
      </c>
      <c r="P147" s="18"/>
      <c r="Q147" s="18"/>
    </row>
    <row r="148" spans="1:17" ht="12.75" customHeight="1">
      <c r="A148" s="47">
        <v>42036</v>
      </c>
      <c r="B148" s="48" t="s">
        <v>30</v>
      </c>
      <c r="C148" s="48" t="s">
        <v>42</v>
      </c>
      <c r="D148" s="17">
        <v>0</v>
      </c>
      <c r="E148" s="49">
        <v>0</v>
      </c>
      <c r="F148" s="17">
        <v>0</v>
      </c>
      <c r="G148" s="49">
        <v>0</v>
      </c>
      <c r="H148" s="17">
        <v>0</v>
      </c>
      <c r="I148" s="49">
        <v>0</v>
      </c>
      <c r="J148" s="17">
        <v>0</v>
      </c>
      <c r="K148" s="49">
        <v>0</v>
      </c>
      <c r="L148" s="17">
        <v>0</v>
      </c>
      <c r="M148" s="49">
        <v>0</v>
      </c>
      <c r="N148" s="17">
        <v>0</v>
      </c>
      <c r="O148" s="49">
        <v>0</v>
      </c>
      <c r="P148" s="18"/>
      <c r="Q148" s="18"/>
    </row>
    <row r="149" spans="1:17" ht="12.75" customHeight="1">
      <c r="A149" s="47">
        <v>42036</v>
      </c>
      <c r="B149" s="48" t="s">
        <v>30</v>
      </c>
      <c r="C149" s="48" t="s">
        <v>43</v>
      </c>
      <c r="D149" s="17">
        <v>0</v>
      </c>
      <c r="E149" s="49">
        <v>0</v>
      </c>
      <c r="F149" s="17">
        <v>0</v>
      </c>
      <c r="G149" s="49">
        <v>0</v>
      </c>
      <c r="H149" s="17">
        <v>0</v>
      </c>
      <c r="I149" s="49">
        <v>0</v>
      </c>
      <c r="J149" s="17">
        <v>0</v>
      </c>
      <c r="K149" s="49">
        <v>0</v>
      </c>
      <c r="L149" s="17">
        <v>0</v>
      </c>
      <c r="M149" s="49">
        <v>0</v>
      </c>
      <c r="N149" s="17">
        <v>0</v>
      </c>
      <c r="O149" s="49">
        <v>0</v>
      </c>
      <c r="P149" s="18"/>
      <c r="Q149" s="18"/>
    </row>
    <row r="150" spans="1:17" ht="12.75" customHeight="1">
      <c r="A150" s="47">
        <v>42036</v>
      </c>
      <c r="B150" s="48" t="s">
        <v>30</v>
      </c>
      <c r="C150" s="48" t="s">
        <v>44</v>
      </c>
      <c r="D150" s="17">
        <v>0</v>
      </c>
      <c r="E150" s="49">
        <v>0</v>
      </c>
      <c r="F150" s="17">
        <v>0</v>
      </c>
      <c r="G150" s="49">
        <v>0</v>
      </c>
      <c r="H150" s="17">
        <v>0</v>
      </c>
      <c r="I150" s="49">
        <v>0</v>
      </c>
      <c r="J150" s="17">
        <v>0</v>
      </c>
      <c r="K150" s="49">
        <v>0</v>
      </c>
      <c r="L150" s="17">
        <v>0</v>
      </c>
      <c r="M150" s="49">
        <v>0</v>
      </c>
      <c r="N150" s="17">
        <v>0</v>
      </c>
      <c r="O150" s="49">
        <v>0</v>
      </c>
      <c r="P150" s="18"/>
      <c r="Q150" s="18"/>
    </row>
    <row r="151" spans="1:17" ht="12.75" customHeight="1">
      <c r="A151" s="47">
        <v>42036</v>
      </c>
      <c r="B151" s="48" t="s">
        <v>30</v>
      </c>
      <c r="C151" s="48" t="s">
        <v>45</v>
      </c>
      <c r="D151" s="17">
        <v>0</v>
      </c>
      <c r="E151" s="49">
        <v>0</v>
      </c>
      <c r="F151" s="17">
        <v>0</v>
      </c>
      <c r="G151" s="49">
        <v>0</v>
      </c>
      <c r="H151" s="17">
        <v>0</v>
      </c>
      <c r="I151" s="49">
        <v>0</v>
      </c>
      <c r="J151" s="17">
        <v>0</v>
      </c>
      <c r="K151" s="49">
        <v>0</v>
      </c>
      <c r="L151" s="17">
        <v>0</v>
      </c>
      <c r="M151" s="49">
        <v>0</v>
      </c>
      <c r="N151" s="17">
        <v>0</v>
      </c>
      <c r="O151" s="49">
        <v>0</v>
      </c>
      <c r="P151" s="18"/>
      <c r="Q151" s="18"/>
    </row>
    <row r="152" spans="1:17" ht="12.75" customHeight="1">
      <c r="A152" s="47">
        <v>42036</v>
      </c>
      <c r="B152" s="48" t="s">
        <v>30</v>
      </c>
      <c r="C152" s="48" t="s">
        <v>46</v>
      </c>
      <c r="D152" s="17">
        <v>0</v>
      </c>
      <c r="E152" s="49">
        <v>0</v>
      </c>
      <c r="F152" s="17">
        <v>0</v>
      </c>
      <c r="G152" s="49">
        <v>0</v>
      </c>
      <c r="H152" s="17">
        <v>0</v>
      </c>
      <c r="I152" s="49">
        <v>0</v>
      </c>
      <c r="J152" s="17">
        <v>0</v>
      </c>
      <c r="K152" s="49">
        <v>0</v>
      </c>
      <c r="L152" s="17">
        <v>0</v>
      </c>
      <c r="M152" s="49">
        <v>0</v>
      </c>
      <c r="N152" s="17">
        <v>0</v>
      </c>
      <c r="O152" s="49">
        <v>0</v>
      </c>
      <c r="P152" s="18"/>
      <c r="Q152" s="18"/>
    </row>
    <row r="153" spans="1:17" ht="12.75" customHeight="1">
      <c r="A153" s="47">
        <v>42036</v>
      </c>
      <c r="B153" s="48" t="s">
        <v>30</v>
      </c>
      <c r="C153" s="48" t="s">
        <v>47</v>
      </c>
      <c r="D153" s="17">
        <v>0</v>
      </c>
      <c r="E153" s="49">
        <v>0</v>
      </c>
      <c r="F153" s="17">
        <v>0</v>
      </c>
      <c r="G153" s="49">
        <v>0</v>
      </c>
      <c r="H153" s="17">
        <v>0</v>
      </c>
      <c r="I153" s="49">
        <v>0</v>
      </c>
      <c r="J153" s="17">
        <v>0</v>
      </c>
      <c r="K153" s="49">
        <v>0</v>
      </c>
      <c r="L153" s="17">
        <v>0</v>
      </c>
      <c r="M153" s="49">
        <v>0</v>
      </c>
      <c r="N153" s="17">
        <v>0</v>
      </c>
      <c r="O153" s="49">
        <v>0</v>
      </c>
      <c r="P153" s="18"/>
      <c r="Q153" s="18"/>
    </row>
    <row r="154" spans="1:17" ht="12.75" customHeight="1">
      <c r="A154" s="47">
        <v>42036</v>
      </c>
      <c r="B154" s="48" t="s">
        <v>30</v>
      </c>
      <c r="C154" s="48" t="s">
        <v>48</v>
      </c>
      <c r="D154" s="17">
        <v>0</v>
      </c>
      <c r="E154" s="49">
        <v>0</v>
      </c>
      <c r="F154" s="17">
        <v>0</v>
      </c>
      <c r="G154" s="49">
        <v>0</v>
      </c>
      <c r="H154" s="17">
        <v>0</v>
      </c>
      <c r="I154" s="49">
        <v>0</v>
      </c>
      <c r="J154" s="17">
        <v>0</v>
      </c>
      <c r="K154" s="49">
        <v>0</v>
      </c>
      <c r="L154" s="17">
        <v>0</v>
      </c>
      <c r="M154" s="49">
        <v>0</v>
      </c>
      <c r="N154" s="17">
        <v>0</v>
      </c>
      <c r="O154" s="49">
        <v>0</v>
      </c>
      <c r="P154" s="18"/>
      <c r="Q154" s="18"/>
    </row>
    <row r="155" spans="1:17" ht="12.75" customHeight="1">
      <c r="A155" s="47">
        <v>42036</v>
      </c>
      <c r="B155" s="48" t="s">
        <v>30</v>
      </c>
      <c r="C155" s="48" t="s">
        <v>49</v>
      </c>
      <c r="D155" s="17">
        <v>0</v>
      </c>
      <c r="E155" s="49">
        <v>0</v>
      </c>
      <c r="F155" s="17">
        <v>0</v>
      </c>
      <c r="G155" s="49">
        <v>0</v>
      </c>
      <c r="H155" s="17">
        <v>0</v>
      </c>
      <c r="I155" s="49">
        <v>0</v>
      </c>
      <c r="J155" s="17">
        <v>0</v>
      </c>
      <c r="K155" s="49">
        <v>0</v>
      </c>
      <c r="L155" s="17">
        <v>0</v>
      </c>
      <c r="M155" s="49">
        <v>0</v>
      </c>
      <c r="N155" s="17">
        <v>0</v>
      </c>
      <c r="O155" s="49">
        <v>0</v>
      </c>
      <c r="P155" s="18"/>
      <c r="Q155" s="18"/>
    </row>
    <row r="156" spans="1:17" ht="12.75" customHeight="1">
      <c r="A156" s="47">
        <v>42036</v>
      </c>
      <c r="B156" s="48" t="s">
        <v>30</v>
      </c>
      <c r="C156" s="48" t="s">
        <v>50</v>
      </c>
      <c r="D156" s="17">
        <v>0</v>
      </c>
      <c r="E156" s="49">
        <v>0</v>
      </c>
      <c r="F156" s="17">
        <v>0</v>
      </c>
      <c r="G156" s="49">
        <v>0</v>
      </c>
      <c r="H156" s="17">
        <v>0</v>
      </c>
      <c r="I156" s="49">
        <v>0</v>
      </c>
      <c r="J156" s="17">
        <v>0</v>
      </c>
      <c r="K156" s="49">
        <v>0</v>
      </c>
      <c r="L156" s="17">
        <v>0</v>
      </c>
      <c r="M156" s="49">
        <v>0</v>
      </c>
      <c r="N156" s="17">
        <v>0</v>
      </c>
      <c r="O156" s="49">
        <v>0</v>
      </c>
      <c r="P156" s="18"/>
      <c r="Q156" s="18"/>
    </row>
    <row r="157" spans="1:17" ht="12.75" customHeight="1">
      <c r="A157" s="50">
        <v>42036</v>
      </c>
      <c r="B157" s="51" t="s">
        <v>30</v>
      </c>
      <c r="C157" s="51" t="s">
        <v>51</v>
      </c>
      <c r="D157" s="19">
        <v>0</v>
      </c>
      <c r="E157" s="52">
        <v>0</v>
      </c>
      <c r="F157" s="19">
        <v>0</v>
      </c>
      <c r="G157" s="52">
        <v>0</v>
      </c>
      <c r="H157" s="19">
        <v>0</v>
      </c>
      <c r="I157" s="52">
        <v>0</v>
      </c>
      <c r="J157" s="19">
        <v>0</v>
      </c>
      <c r="K157" s="52">
        <v>0</v>
      </c>
      <c r="L157" s="19">
        <v>0</v>
      </c>
      <c r="M157" s="52">
        <v>0</v>
      </c>
      <c r="N157" s="19">
        <v>0</v>
      </c>
      <c r="O157" s="52">
        <v>0</v>
      </c>
      <c r="P157" s="18"/>
      <c r="Q157" s="18"/>
    </row>
    <row r="158" spans="1:17" ht="12.75" customHeight="1">
      <c r="A158" s="47">
        <v>42036</v>
      </c>
      <c r="B158" s="48" t="s">
        <v>38</v>
      </c>
      <c r="C158" s="48" t="s">
        <v>42</v>
      </c>
      <c r="D158" s="17">
        <v>0</v>
      </c>
      <c r="E158" s="49">
        <v>0</v>
      </c>
      <c r="F158" s="17">
        <v>0</v>
      </c>
      <c r="G158" s="49">
        <v>0</v>
      </c>
      <c r="H158" s="17">
        <v>0</v>
      </c>
      <c r="I158" s="49">
        <v>0</v>
      </c>
      <c r="J158" s="17">
        <v>0</v>
      </c>
      <c r="K158" s="49">
        <v>0</v>
      </c>
      <c r="L158" s="17">
        <v>0</v>
      </c>
      <c r="M158" s="49">
        <v>0</v>
      </c>
      <c r="N158" s="17">
        <v>0</v>
      </c>
      <c r="O158" s="49">
        <v>0</v>
      </c>
      <c r="P158" s="18"/>
      <c r="Q158" s="18"/>
    </row>
    <row r="159" spans="1:17" ht="12.75" customHeight="1">
      <c r="A159" s="47">
        <v>42036</v>
      </c>
      <c r="B159" s="48" t="s">
        <v>38</v>
      </c>
      <c r="C159" s="48" t="s">
        <v>43</v>
      </c>
      <c r="D159" s="17">
        <v>0</v>
      </c>
      <c r="E159" s="49">
        <v>0</v>
      </c>
      <c r="F159" s="17">
        <v>0</v>
      </c>
      <c r="G159" s="49">
        <v>0</v>
      </c>
      <c r="H159" s="17">
        <v>0</v>
      </c>
      <c r="I159" s="49">
        <v>0</v>
      </c>
      <c r="J159" s="17">
        <v>0</v>
      </c>
      <c r="K159" s="49">
        <v>0</v>
      </c>
      <c r="L159" s="17">
        <v>0</v>
      </c>
      <c r="M159" s="49">
        <v>0</v>
      </c>
      <c r="N159" s="17">
        <v>0</v>
      </c>
      <c r="O159" s="49">
        <v>0</v>
      </c>
      <c r="P159" s="18"/>
      <c r="Q159" s="18"/>
    </row>
    <row r="160" spans="1:17" ht="12.75" customHeight="1">
      <c r="A160" s="47">
        <v>42036</v>
      </c>
      <c r="B160" s="48" t="s">
        <v>38</v>
      </c>
      <c r="C160" s="48" t="s">
        <v>44</v>
      </c>
      <c r="D160" s="17">
        <v>0</v>
      </c>
      <c r="E160" s="49">
        <v>0</v>
      </c>
      <c r="F160" s="17">
        <v>0</v>
      </c>
      <c r="G160" s="49">
        <v>0</v>
      </c>
      <c r="H160" s="17">
        <v>0</v>
      </c>
      <c r="I160" s="49">
        <v>0</v>
      </c>
      <c r="J160" s="17">
        <v>0</v>
      </c>
      <c r="K160" s="49">
        <v>0</v>
      </c>
      <c r="L160" s="17">
        <v>0</v>
      </c>
      <c r="M160" s="49">
        <v>0</v>
      </c>
      <c r="N160" s="17">
        <v>0</v>
      </c>
      <c r="O160" s="49">
        <v>0</v>
      </c>
      <c r="P160" s="18"/>
      <c r="Q160" s="18"/>
    </row>
    <row r="161" spans="1:17" ht="12.75" customHeight="1">
      <c r="A161" s="47">
        <v>42036</v>
      </c>
      <c r="B161" s="48" t="s">
        <v>38</v>
      </c>
      <c r="C161" s="48" t="s">
        <v>45</v>
      </c>
      <c r="D161" s="17">
        <v>0</v>
      </c>
      <c r="E161" s="49">
        <v>0</v>
      </c>
      <c r="F161" s="17">
        <v>0</v>
      </c>
      <c r="G161" s="49">
        <v>0</v>
      </c>
      <c r="H161" s="17">
        <v>0</v>
      </c>
      <c r="I161" s="49">
        <v>0</v>
      </c>
      <c r="J161" s="17">
        <v>0</v>
      </c>
      <c r="K161" s="49">
        <v>0</v>
      </c>
      <c r="L161" s="17">
        <v>0</v>
      </c>
      <c r="M161" s="49">
        <v>0</v>
      </c>
      <c r="N161" s="17">
        <v>0</v>
      </c>
      <c r="O161" s="49">
        <v>0</v>
      </c>
      <c r="P161" s="18"/>
      <c r="Q161" s="18"/>
    </row>
    <row r="162" spans="1:17" ht="12.75" customHeight="1">
      <c r="A162" s="47">
        <v>42036</v>
      </c>
      <c r="B162" s="48" t="s">
        <v>38</v>
      </c>
      <c r="C162" s="48" t="s">
        <v>46</v>
      </c>
      <c r="D162" s="17">
        <v>0</v>
      </c>
      <c r="E162" s="49">
        <v>0</v>
      </c>
      <c r="F162" s="17">
        <v>0</v>
      </c>
      <c r="G162" s="49">
        <v>0</v>
      </c>
      <c r="H162" s="17">
        <v>0</v>
      </c>
      <c r="I162" s="49">
        <v>0</v>
      </c>
      <c r="J162" s="17">
        <v>0</v>
      </c>
      <c r="K162" s="49">
        <v>0</v>
      </c>
      <c r="L162" s="17">
        <v>0</v>
      </c>
      <c r="M162" s="49">
        <v>0</v>
      </c>
      <c r="N162" s="17">
        <v>0</v>
      </c>
      <c r="O162" s="49">
        <v>0</v>
      </c>
      <c r="P162" s="18"/>
      <c r="Q162" s="18"/>
    </row>
    <row r="163" spans="1:17" ht="12.75" customHeight="1">
      <c r="A163" s="47">
        <v>42036</v>
      </c>
      <c r="B163" s="48" t="s">
        <v>38</v>
      </c>
      <c r="C163" s="48" t="s">
        <v>47</v>
      </c>
      <c r="D163" s="17">
        <v>0</v>
      </c>
      <c r="E163" s="49">
        <v>0</v>
      </c>
      <c r="F163" s="17">
        <v>0</v>
      </c>
      <c r="G163" s="49">
        <v>0</v>
      </c>
      <c r="H163" s="17">
        <v>0</v>
      </c>
      <c r="I163" s="49">
        <v>0</v>
      </c>
      <c r="J163" s="17">
        <v>0</v>
      </c>
      <c r="K163" s="49">
        <v>0</v>
      </c>
      <c r="L163" s="17">
        <v>0</v>
      </c>
      <c r="M163" s="49">
        <v>0</v>
      </c>
      <c r="N163" s="17">
        <v>0</v>
      </c>
      <c r="O163" s="49">
        <v>0</v>
      </c>
      <c r="P163" s="18"/>
      <c r="Q163" s="18"/>
    </row>
    <row r="164" spans="1:17" ht="12.75" customHeight="1">
      <c r="A164" s="47">
        <v>42036</v>
      </c>
      <c r="B164" s="48" t="s">
        <v>38</v>
      </c>
      <c r="C164" s="48" t="s">
        <v>48</v>
      </c>
      <c r="D164" s="17">
        <v>0</v>
      </c>
      <c r="E164" s="49">
        <v>0</v>
      </c>
      <c r="F164" s="17">
        <v>0</v>
      </c>
      <c r="G164" s="49">
        <v>0</v>
      </c>
      <c r="H164" s="17">
        <v>0</v>
      </c>
      <c r="I164" s="49">
        <v>0</v>
      </c>
      <c r="J164" s="17">
        <v>0</v>
      </c>
      <c r="K164" s="49">
        <v>0</v>
      </c>
      <c r="L164" s="17">
        <v>0</v>
      </c>
      <c r="M164" s="49">
        <v>0</v>
      </c>
      <c r="N164" s="17">
        <v>0</v>
      </c>
      <c r="O164" s="49">
        <v>0</v>
      </c>
      <c r="P164" s="18"/>
      <c r="Q164" s="18"/>
    </row>
    <row r="165" spans="1:17" ht="12.75" customHeight="1">
      <c r="A165" s="47">
        <v>42036</v>
      </c>
      <c r="B165" s="48" t="s">
        <v>38</v>
      </c>
      <c r="C165" s="48" t="s">
        <v>49</v>
      </c>
      <c r="D165" s="17">
        <v>0</v>
      </c>
      <c r="E165" s="49">
        <v>0</v>
      </c>
      <c r="F165" s="17">
        <v>0</v>
      </c>
      <c r="G165" s="49">
        <v>0</v>
      </c>
      <c r="H165" s="17">
        <v>0</v>
      </c>
      <c r="I165" s="49">
        <v>0</v>
      </c>
      <c r="J165" s="17">
        <v>0</v>
      </c>
      <c r="K165" s="49">
        <v>0</v>
      </c>
      <c r="L165" s="17">
        <v>0</v>
      </c>
      <c r="M165" s="49">
        <v>0</v>
      </c>
      <c r="N165" s="17">
        <v>0</v>
      </c>
      <c r="O165" s="49">
        <v>0</v>
      </c>
      <c r="P165" s="18"/>
      <c r="Q165" s="18"/>
    </row>
    <row r="166" spans="1:17" ht="12.75" customHeight="1">
      <c r="A166" s="47">
        <v>42036</v>
      </c>
      <c r="B166" s="48" t="s">
        <v>38</v>
      </c>
      <c r="C166" s="48" t="s">
        <v>50</v>
      </c>
      <c r="D166" s="17">
        <v>0</v>
      </c>
      <c r="E166" s="49">
        <v>0</v>
      </c>
      <c r="F166" s="17">
        <v>0</v>
      </c>
      <c r="G166" s="49">
        <v>0</v>
      </c>
      <c r="H166" s="17">
        <v>0</v>
      </c>
      <c r="I166" s="49">
        <v>0</v>
      </c>
      <c r="J166" s="17">
        <v>0</v>
      </c>
      <c r="K166" s="49">
        <v>0</v>
      </c>
      <c r="L166" s="17">
        <v>0</v>
      </c>
      <c r="M166" s="49">
        <v>0</v>
      </c>
      <c r="N166" s="17">
        <v>0</v>
      </c>
      <c r="O166" s="49">
        <v>0</v>
      </c>
      <c r="P166" s="18"/>
      <c r="Q166" s="18"/>
    </row>
    <row r="167" spans="1:17" ht="12.75" customHeight="1">
      <c r="A167" s="50">
        <v>42036</v>
      </c>
      <c r="B167" s="51" t="s">
        <v>38</v>
      </c>
      <c r="C167" s="51" t="s">
        <v>51</v>
      </c>
      <c r="D167" s="19">
        <v>0</v>
      </c>
      <c r="E167" s="52">
        <v>0</v>
      </c>
      <c r="F167" s="19">
        <v>0</v>
      </c>
      <c r="G167" s="52">
        <v>0</v>
      </c>
      <c r="H167" s="19">
        <v>0</v>
      </c>
      <c r="I167" s="52">
        <v>0</v>
      </c>
      <c r="J167" s="19">
        <v>0</v>
      </c>
      <c r="K167" s="52">
        <v>0</v>
      </c>
      <c r="L167" s="19">
        <v>0</v>
      </c>
      <c r="M167" s="52">
        <v>0</v>
      </c>
      <c r="N167" s="19">
        <v>0</v>
      </c>
      <c r="O167" s="52">
        <v>0</v>
      </c>
      <c r="P167" s="18"/>
      <c r="Q167" s="18"/>
    </row>
    <row r="168" spans="1:17" ht="12.75" customHeight="1">
      <c r="A168" s="47">
        <v>42036</v>
      </c>
      <c r="B168" s="48" t="s">
        <v>31</v>
      </c>
      <c r="C168" s="48" t="s">
        <v>42</v>
      </c>
      <c r="D168" s="17">
        <v>0</v>
      </c>
      <c r="E168" s="49">
        <v>0</v>
      </c>
      <c r="F168" s="17">
        <v>0</v>
      </c>
      <c r="G168" s="49">
        <v>0</v>
      </c>
      <c r="H168" s="17">
        <v>0</v>
      </c>
      <c r="I168" s="49">
        <v>0</v>
      </c>
      <c r="J168" s="17">
        <v>0</v>
      </c>
      <c r="K168" s="49">
        <v>0</v>
      </c>
      <c r="L168" s="17">
        <v>0</v>
      </c>
      <c r="M168" s="49">
        <v>0</v>
      </c>
      <c r="N168" s="17">
        <v>0</v>
      </c>
      <c r="O168" s="49">
        <v>0</v>
      </c>
      <c r="P168" s="18"/>
      <c r="Q168" s="18"/>
    </row>
    <row r="169" spans="1:17" ht="12.75" customHeight="1">
      <c r="A169" s="47">
        <v>42036</v>
      </c>
      <c r="B169" s="48" t="s">
        <v>31</v>
      </c>
      <c r="C169" s="48" t="s">
        <v>43</v>
      </c>
      <c r="D169" s="17">
        <v>0</v>
      </c>
      <c r="E169" s="49">
        <v>0</v>
      </c>
      <c r="F169" s="17">
        <v>0</v>
      </c>
      <c r="G169" s="49">
        <v>0</v>
      </c>
      <c r="H169" s="17">
        <v>0</v>
      </c>
      <c r="I169" s="49">
        <v>0</v>
      </c>
      <c r="J169" s="17">
        <v>0</v>
      </c>
      <c r="K169" s="49">
        <v>0</v>
      </c>
      <c r="L169" s="17">
        <v>0</v>
      </c>
      <c r="M169" s="49">
        <v>0</v>
      </c>
      <c r="N169" s="17">
        <v>0</v>
      </c>
      <c r="O169" s="49">
        <v>0</v>
      </c>
      <c r="P169" s="18"/>
      <c r="Q169" s="18"/>
    </row>
    <row r="170" spans="1:17" ht="12.75" customHeight="1">
      <c r="A170" s="47">
        <v>42036</v>
      </c>
      <c r="B170" s="48" t="s">
        <v>31</v>
      </c>
      <c r="C170" s="48" t="s">
        <v>44</v>
      </c>
      <c r="D170" s="17">
        <v>0</v>
      </c>
      <c r="E170" s="49">
        <v>0</v>
      </c>
      <c r="F170" s="17">
        <v>0</v>
      </c>
      <c r="G170" s="49">
        <v>0</v>
      </c>
      <c r="H170" s="17">
        <v>0</v>
      </c>
      <c r="I170" s="49">
        <v>0</v>
      </c>
      <c r="J170" s="17">
        <v>0</v>
      </c>
      <c r="K170" s="49">
        <v>0</v>
      </c>
      <c r="L170" s="17">
        <v>0</v>
      </c>
      <c r="M170" s="49">
        <v>0</v>
      </c>
      <c r="N170" s="17">
        <v>0</v>
      </c>
      <c r="O170" s="49">
        <v>0</v>
      </c>
      <c r="P170" s="18"/>
      <c r="Q170" s="18"/>
    </row>
    <row r="171" spans="1:17" ht="12.75" customHeight="1">
      <c r="A171" s="47">
        <v>42036</v>
      </c>
      <c r="B171" s="48" t="s">
        <v>31</v>
      </c>
      <c r="C171" s="48" t="s">
        <v>45</v>
      </c>
      <c r="D171" s="17">
        <v>0</v>
      </c>
      <c r="E171" s="49">
        <v>0</v>
      </c>
      <c r="F171" s="17">
        <v>0</v>
      </c>
      <c r="G171" s="49">
        <v>0</v>
      </c>
      <c r="H171" s="17">
        <v>0</v>
      </c>
      <c r="I171" s="49">
        <v>0</v>
      </c>
      <c r="J171" s="17">
        <v>0</v>
      </c>
      <c r="K171" s="49">
        <v>0</v>
      </c>
      <c r="L171" s="17">
        <v>0</v>
      </c>
      <c r="M171" s="49">
        <v>0</v>
      </c>
      <c r="N171" s="17">
        <v>0</v>
      </c>
      <c r="O171" s="49">
        <v>0</v>
      </c>
      <c r="P171" s="18"/>
      <c r="Q171" s="18"/>
    </row>
    <row r="172" spans="1:17" ht="12.75" customHeight="1">
      <c r="A172" s="47">
        <v>42036</v>
      </c>
      <c r="B172" s="48" t="s">
        <v>31</v>
      </c>
      <c r="C172" s="48" t="s">
        <v>46</v>
      </c>
      <c r="D172" s="17">
        <v>0</v>
      </c>
      <c r="E172" s="49">
        <v>0</v>
      </c>
      <c r="F172" s="17">
        <v>0</v>
      </c>
      <c r="G172" s="49">
        <v>0</v>
      </c>
      <c r="H172" s="17">
        <v>0</v>
      </c>
      <c r="I172" s="49">
        <v>0</v>
      </c>
      <c r="J172" s="17">
        <v>0</v>
      </c>
      <c r="K172" s="49">
        <v>0</v>
      </c>
      <c r="L172" s="17">
        <v>0</v>
      </c>
      <c r="M172" s="49">
        <v>0</v>
      </c>
      <c r="N172" s="17">
        <v>0</v>
      </c>
      <c r="O172" s="49">
        <v>0</v>
      </c>
      <c r="P172" s="18"/>
      <c r="Q172" s="18"/>
    </row>
    <row r="173" spans="1:17" ht="12.75" customHeight="1">
      <c r="A173" s="47">
        <v>42036</v>
      </c>
      <c r="B173" s="48" t="s">
        <v>31</v>
      </c>
      <c r="C173" s="48" t="s">
        <v>47</v>
      </c>
      <c r="D173" s="17">
        <v>0</v>
      </c>
      <c r="E173" s="49">
        <v>0</v>
      </c>
      <c r="F173" s="17">
        <v>0</v>
      </c>
      <c r="G173" s="49">
        <v>0</v>
      </c>
      <c r="H173" s="17">
        <v>0</v>
      </c>
      <c r="I173" s="49">
        <v>0</v>
      </c>
      <c r="J173" s="17">
        <v>0</v>
      </c>
      <c r="K173" s="49">
        <v>0</v>
      </c>
      <c r="L173" s="17">
        <v>0</v>
      </c>
      <c r="M173" s="49">
        <v>0</v>
      </c>
      <c r="N173" s="17">
        <v>0</v>
      </c>
      <c r="O173" s="49">
        <v>0</v>
      </c>
      <c r="P173" s="18"/>
      <c r="Q173" s="18"/>
    </row>
    <row r="174" spans="1:17" ht="12.75" customHeight="1">
      <c r="A174" s="47">
        <v>42036</v>
      </c>
      <c r="B174" s="48" t="s">
        <v>31</v>
      </c>
      <c r="C174" s="48" t="s">
        <v>48</v>
      </c>
      <c r="D174" s="17">
        <v>0</v>
      </c>
      <c r="E174" s="49">
        <v>0</v>
      </c>
      <c r="F174" s="17">
        <v>0</v>
      </c>
      <c r="G174" s="49">
        <v>0</v>
      </c>
      <c r="H174" s="17">
        <v>0</v>
      </c>
      <c r="I174" s="49">
        <v>0</v>
      </c>
      <c r="J174" s="17">
        <v>0</v>
      </c>
      <c r="K174" s="49">
        <v>0</v>
      </c>
      <c r="L174" s="17">
        <v>0</v>
      </c>
      <c r="M174" s="49">
        <v>0</v>
      </c>
      <c r="N174" s="17">
        <v>0</v>
      </c>
      <c r="O174" s="49">
        <v>0</v>
      </c>
      <c r="P174" s="18"/>
      <c r="Q174" s="18"/>
    </row>
    <row r="175" spans="1:17" ht="12.75" customHeight="1">
      <c r="A175" s="47">
        <v>42036</v>
      </c>
      <c r="B175" s="48" t="s">
        <v>31</v>
      </c>
      <c r="C175" s="48" t="s">
        <v>49</v>
      </c>
      <c r="D175" s="17">
        <v>0</v>
      </c>
      <c r="E175" s="49">
        <v>0</v>
      </c>
      <c r="F175" s="17">
        <v>0</v>
      </c>
      <c r="G175" s="49">
        <v>0</v>
      </c>
      <c r="H175" s="17">
        <v>0</v>
      </c>
      <c r="I175" s="49">
        <v>0</v>
      </c>
      <c r="J175" s="17">
        <v>0</v>
      </c>
      <c r="K175" s="49">
        <v>0</v>
      </c>
      <c r="L175" s="17">
        <v>0</v>
      </c>
      <c r="M175" s="49">
        <v>0</v>
      </c>
      <c r="N175" s="17">
        <v>0</v>
      </c>
      <c r="O175" s="49">
        <v>0</v>
      </c>
      <c r="P175" s="18"/>
      <c r="Q175" s="18"/>
    </row>
    <row r="176" spans="1:17" ht="12.75" customHeight="1">
      <c r="A176" s="47">
        <v>42036</v>
      </c>
      <c r="B176" s="48" t="s">
        <v>31</v>
      </c>
      <c r="C176" s="48" t="s">
        <v>50</v>
      </c>
      <c r="D176" s="17">
        <v>0</v>
      </c>
      <c r="E176" s="49">
        <v>0</v>
      </c>
      <c r="F176" s="17">
        <v>0</v>
      </c>
      <c r="G176" s="49">
        <v>0</v>
      </c>
      <c r="H176" s="17">
        <v>0</v>
      </c>
      <c r="I176" s="49">
        <v>0</v>
      </c>
      <c r="J176" s="17">
        <v>0</v>
      </c>
      <c r="K176" s="49">
        <v>0</v>
      </c>
      <c r="L176" s="17">
        <v>0</v>
      </c>
      <c r="M176" s="49">
        <v>0</v>
      </c>
      <c r="N176" s="17">
        <v>0</v>
      </c>
      <c r="O176" s="49">
        <v>0</v>
      </c>
      <c r="P176" s="18"/>
      <c r="Q176" s="18"/>
    </row>
    <row r="177" spans="1:17" ht="12.75" customHeight="1">
      <c r="A177" s="50">
        <v>42036</v>
      </c>
      <c r="B177" s="51" t="s">
        <v>31</v>
      </c>
      <c r="C177" s="51" t="s">
        <v>51</v>
      </c>
      <c r="D177" s="19">
        <v>0</v>
      </c>
      <c r="E177" s="52">
        <v>0</v>
      </c>
      <c r="F177" s="19">
        <v>0</v>
      </c>
      <c r="G177" s="52">
        <v>0</v>
      </c>
      <c r="H177" s="19">
        <v>0</v>
      </c>
      <c r="I177" s="52">
        <v>0</v>
      </c>
      <c r="J177" s="19">
        <v>0</v>
      </c>
      <c r="K177" s="52">
        <v>0</v>
      </c>
      <c r="L177" s="19">
        <v>0</v>
      </c>
      <c r="M177" s="52">
        <v>0</v>
      </c>
      <c r="N177" s="19">
        <v>0</v>
      </c>
      <c r="O177" s="52">
        <v>0</v>
      </c>
      <c r="P177" s="18"/>
      <c r="Q177" s="18"/>
    </row>
    <row r="178" spans="1:17" ht="12.75" customHeight="1">
      <c r="A178" s="47">
        <v>42036</v>
      </c>
      <c r="B178" s="48" t="s">
        <v>32</v>
      </c>
      <c r="C178" s="48" t="s">
        <v>42</v>
      </c>
      <c r="D178" s="17">
        <v>0</v>
      </c>
      <c r="E178" s="49">
        <v>0</v>
      </c>
      <c r="F178" s="17">
        <v>0</v>
      </c>
      <c r="G178" s="49">
        <v>0</v>
      </c>
      <c r="H178" s="17">
        <v>0</v>
      </c>
      <c r="I178" s="49">
        <v>0</v>
      </c>
      <c r="J178" s="17">
        <v>0</v>
      </c>
      <c r="K178" s="49">
        <v>0</v>
      </c>
      <c r="L178" s="17">
        <v>0</v>
      </c>
      <c r="M178" s="49">
        <v>0</v>
      </c>
      <c r="N178" s="17">
        <v>0</v>
      </c>
      <c r="O178" s="49">
        <v>0</v>
      </c>
      <c r="P178" s="18"/>
      <c r="Q178" s="18"/>
    </row>
    <row r="179" spans="1:17" ht="12.75" customHeight="1">
      <c r="A179" s="47">
        <v>42036</v>
      </c>
      <c r="B179" s="48" t="s">
        <v>32</v>
      </c>
      <c r="C179" s="48" t="s">
        <v>43</v>
      </c>
      <c r="D179" s="17">
        <v>0</v>
      </c>
      <c r="E179" s="49">
        <v>0</v>
      </c>
      <c r="F179" s="17">
        <v>0</v>
      </c>
      <c r="G179" s="49">
        <v>0</v>
      </c>
      <c r="H179" s="17">
        <v>0</v>
      </c>
      <c r="I179" s="49">
        <v>0</v>
      </c>
      <c r="J179" s="17">
        <v>0</v>
      </c>
      <c r="K179" s="49">
        <v>0</v>
      </c>
      <c r="L179" s="17">
        <v>0</v>
      </c>
      <c r="M179" s="49">
        <v>0</v>
      </c>
      <c r="N179" s="17">
        <v>0</v>
      </c>
      <c r="O179" s="49">
        <v>0</v>
      </c>
      <c r="P179" s="18"/>
      <c r="Q179" s="18"/>
    </row>
    <row r="180" spans="1:17" ht="12.75" customHeight="1">
      <c r="A180" s="47">
        <v>42036</v>
      </c>
      <c r="B180" s="48" t="s">
        <v>32</v>
      </c>
      <c r="C180" s="48" t="s">
        <v>44</v>
      </c>
      <c r="D180" s="17">
        <v>0</v>
      </c>
      <c r="E180" s="49">
        <v>0</v>
      </c>
      <c r="F180" s="17">
        <v>0</v>
      </c>
      <c r="G180" s="49">
        <v>0</v>
      </c>
      <c r="H180" s="17">
        <v>0</v>
      </c>
      <c r="I180" s="49">
        <v>0</v>
      </c>
      <c r="J180" s="17">
        <v>0</v>
      </c>
      <c r="K180" s="49">
        <v>0</v>
      </c>
      <c r="L180" s="17">
        <v>0</v>
      </c>
      <c r="M180" s="49">
        <v>0</v>
      </c>
      <c r="N180" s="17">
        <v>0</v>
      </c>
      <c r="O180" s="49">
        <v>0</v>
      </c>
      <c r="P180" s="18"/>
      <c r="Q180" s="18"/>
    </row>
    <row r="181" spans="1:17" ht="12.75" customHeight="1">
      <c r="A181" s="47">
        <v>42036</v>
      </c>
      <c r="B181" s="48" t="s">
        <v>32</v>
      </c>
      <c r="C181" s="48" t="s">
        <v>45</v>
      </c>
      <c r="D181" s="17">
        <v>0</v>
      </c>
      <c r="E181" s="49">
        <v>0</v>
      </c>
      <c r="F181" s="17">
        <v>0</v>
      </c>
      <c r="G181" s="49">
        <v>0</v>
      </c>
      <c r="H181" s="17">
        <v>0</v>
      </c>
      <c r="I181" s="49">
        <v>0</v>
      </c>
      <c r="J181" s="17">
        <v>0</v>
      </c>
      <c r="K181" s="49">
        <v>0</v>
      </c>
      <c r="L181" s="17">
        <v>0</v>
      </c>
      <c r="M181" s="49">
        <v>0</v>
      </c>
      <c r="N181" s="17">
        <v>0</v>
      </c>
      <c r="O181" s="49">
        <v>0</v>
      </c>
      <c r="P181" s="18"/>
      <c r="Q181" s="18"/>
    </row>
    <row r="182" spans="1:17" ht="12.75" customHeight="1">
      <c r="A182" s="47">
        <v>42036</v>
      </c>
      <c r="B182" s="48" t="s">
        <v>32</v>
      </c>
      <c r="C182" s="48" t="s">
        <v>46</v>
      </c>
      <c r="D182" s="17">
        <v>0</v>
      </c>
      <c r="E182" s="49">
        <v>0</v>
      </c>
      <c r="F182" s="17">
        <v>0</v>
      </c>
      <c r="G182" s="49">
        <v>0</v>
      </c>
      <c r="H182" s="17">
        <v>0</v>
      </c>
      <c r="I182" s="49">
        <v>0</v>
      </c>
      <c r="J182" s="17">
        <v>0</v>
      </c>
      <c r="K182" s="49">
        <v>0</v>
      </c>
      <c r="L182" s="17">
        <v>0</v>
      </c>
      <c r="M182" s="49">
        <v>0</v>
      </c>
      <c r="N182" s="17">
        <v>0</v>
      </c>
      <c r="O182" s="49">
        <v>0</v>
      </c>
      <c r="P182" s="18"/>
      <c r="Q182" s="18"/>
    </row>
    <row r="183" spans="1:17" ht="12.75" customHeight="1">
      <c r="A183" s="47">
        <v>42036</v>
      </c>
      <c r="B183" s="48" t="s">
        <v>32</v>
      </c>
      <c r="C183" s="48" t="s">
        <v>47</v>
      </c>
      <c r="D183" s="17">
        <v>0</v>
      </c>
      <c r="E183" s="49">
        <v>0</v>
      </c>
      <c r="F183" s="17">
        <v>0</v>
      </c>
      <c r="G183" s="49">
        <v>0</v>
      </c>
      <c r="H183" s="17">
        <v>0</v>
      </c>
      <c r="I183" s="49">
        <v>0</v>
      </c>
      <c r="J183" s="17">
        <v>0</v>
      </c>
      <c r="K183" s="49">
        <v>0</v>
      </c>
      <c r="L183" s="17">
        <v>0</v>
      </c>
      <c r="M183" s="49">
        <v>0</v>
      </c>
      <c r="N183" s="17">
        <v>0</v>
      </c>
      <c r="O183" s="49">
        <v>0</v>
      </c>
      <c r="P183" s="18"/>
      <c r="Q183" s="18"/>
    </row>
    <row r="184" spans="1:17" ht="12.75" customHeight="1">
      <c r="A184" s="47">
        <v>42036</v>
      </c>
      <c r="B184" s="48" t="s">
        <v>32</v>
      </c>
      <c r="C184" s="48" t="s">
        <v>48</v>
      </c>
      <c r="D184" s="17">
        <v>0</v>
      </c>
      <c r="E184" s="49">
        <v>0</v>
      </c>
      <c r="F184" s="17">
        <v>0</v>
      </c>
      <c r="G184" s="49">
        <v>0</v>
      </c>
      <c r="H184" s="17">
        <v>0</v>
      </c>
      <c r="I184" s="49">
        <v>0</v>
      </c>
      <c r="J184" s="17">
        <v>0</v>
      </c>
      <c r="K184" s="49">
        <v>0</v>
      </c>
      <c r="L184" s="17">
        <v>0</v>
      </c>
      <c r="M184" s="49">
        <v>0</v>
      </c>
      <c r="N184" s="17">
        <v>0</v>
      </c>
      <c r="O184" s="49">
        <v>0</v>
      </c>
      <c r="P184" s="18"/>
      <c r="Q184" s="18"/>
    </row>
    <row r="185" spans="1:17" ht="12.75" customHeight="1">
      <c r="A185" s="47">
        <v>42036</v>
      </c>
      <c r="B185" s="48" t="s">
        <v>32</v>
      </c>
      <c r="C185" s="48" t="s">
        <v>49</v>
      </c>
      <c r="D185" s="17">
        <v>0</v>
      </c>
      <c r="E185" s="49">
        <v>0</v>
      </c>
      <c r="F185" s="17">
        <v>0</v>
      </c>
      <c r="G185" s="49">
        <v>0</v>
      </c>
      <c r="H185" s="17">
        <v>0</v>
      </c>
      <c r="I185" s="49">
        <v>0</v>
      </c>
      <c r="J185" s="17">
        <v>0</v>
      </c>
      <c r="K185" s="49">
        <v>0</v>
      </c>
      <c r="L185" s="17">
        <v>0</v>
      </c>
      <c r="M185" s="49">
        <v>0</v>
      </c>
      <c r="N185" s="17">
        <v>0</v>
      </c>
      <c r="O185" s="49">
        <v>0</v>
      </c>
      <c r="P185" s="18"/>
      <c r="Q185" s="18"/>
    </row>
    <row r="186" spans="1:17" ht="12.75" customHeight="1">
      <c r="A186" s="47">
        <v>42036</v>
      </c>
      <c r="B186" s="48" t="s">
        <v>32</v>
      </c>
      <c r="C186" s="48" t="s">
        <v>50</v>
      </c>
      <c r="D186" s="17">
        <v>0</v>
      </c>
      <c r="E186" s="49">
        <v>0</v>
      </c>
      <c r="F186" s="17">
        <v>0</v>
      </c>
      <c r="G186" s="49">
        <v>0</v>
      </c>
      <c r="H186" s="17">
        <v>0</v>
      </c>
      <c r="I186" s="49">
        <v>0</v>
      </c>
      <c r="J186" s="17">
        <v>0</v>
      </c>
      <c r="K186" s="49">
        <v>0</v>
      </c>
      <c r="L186" s="17">
        <v>0</v>
      </c>
      <c r="M186" s="49">
        <v>0</v>
      </c>
      <c r="N186" s="17">
        <v>0</v>
      </c>
      <c r="O186" s="49">
        <v>0</v>
      </c>
      <c r="P186" s="18"/>
      <c r="Q186" s="18"/>
    </row>
    <row r="187" spans="1:17" ht="12.75" customHeight="1">
      <c r="A187" s="50">
        <v>42036</v>
      </c>
      <c r="B187" s="51" t="s">
        <v>32</v>
      </c>
      <c r="C187" s="51" t="s">
        <v>51</v>
      </c>
      <c r="D187" s="19">
        <v>0</v>
      </c>
      <c r="E187" s="52">
        <v>0</v>
      </c>
      <c r="F187" s="19">
        <v>0</v>
      </c>
      <c r="G187" s="52">
        <v>0</v>
      </c>
      <c r="H187" s="19">
        <v>0</v>
      </c>
      <c r="I187" s="52">
        <v>0</v>
      </c>
      <c r="J187" s="19">
        <v>0</v>
      </c>
      <c r="K187" s="52">
        <v>0</v>
      </c>
      <c r="L187" s="19">
        <v>0</v>
      </c>
      <c r="M187" s="52">
        <v>0</v>
      </c>
      <c r="N187" s="19">
        <v>0</v>
      </c>
      <c r="O187" s="52">
        <v>0</v>
      </c>
      <c r="P187" s="18"/>
      <c r="Q187" s="18"/>
    </row>
    <row r="188" spans="1:17" ht="12.75" customHeight="1">
      <c r="A188" s="47">
        <v>42401</v>
      </c>
      <c r="B188" s="48" t="s">
        <v>33</v>
      </c>
      <c r="C188" s="48" t="s">
        <v>42</v>
      </c>
      <c r="D188" s="17">
        <v>655.89099999999996</v>
      </c>
      <c r="E188" s="49">
        <v>2.9569999999999999</v>
      </c>
      <c r="F188" s="17">
        <v>90.546000000000006</v>
      </c>
      <c r="G188" s="49">
        <v>1.2629999999999999</v>
      </c>
      <c r="H188" s="17">
        <v>351.18900000000002</v>
      </c>
      <c r="I188" s="49">
        <v>3.5590000000000002</v>
      </c>
      <c r="J188" s="17">
        <v>90.775000000000006</v>
      </c>
      <c r="K188" s="49">
        <v>1.1180000000000001</v>
      </c>
      <c r="L188" s="17">
        <v>304.702</v>
      </c>
      <c r="M188" s="49">
        <v>3.839</v>
      </c>
      <c r="N188" s="17">
        <v>90.283000000000001</v>
      </c>
      <c r="O188" s="49">
        <v>1.4830000000000001</v>
      </c>
      <c r="P188" s="18"/>
      <c r="Q188" s="18"/>
    </row>
    <row r="189" spans="1:17" ht="12.75" customHeight="1">
      <c r="A189" s="47">
        <v>42401</v>
      </c>
      <c r="B189" s="48" t="s">
        <v>33</v>
      </c>
      <c r="C189" s="48" t="s">
        <v>43</v>
      </c>
      <c r="D189" s="17">
        <v>68.481999999999999</v>
      </c>
      <c r="E189" s="49">
        <v>7.6180000000000003</v>
      </c>
      <c r="F189" s="17">
        <v>9.4540000000000006</v>
      </c>
      <c r="G189" s="49">
        <v>7.1340000000000003</v>
      </c>
      <c r="H189" s="17">
        <v>35.689</v>
      </c>
      <c r="I189" s="49">
        <v>11.711</v>
      </c>
      <c r="J189" s="17">
        <v>9.2249999999999996</v>
      </c>
      <c r="K189" s="49">
        <v>11.212999999999999</v>
      </c>
      <c r="L189" s="17">
        <v>32.792999999999999</v>
      </c>
      <c r="M189" s="49">
        <v>11.295</v>
      </c>
      <c r="N189" s="17">
        <v>9.7170000000000005</v>
      </c>
      <c r="O189" s="49">
        <v>10.726000000000001</v>
      </c>
      <c r="P189" s="18"/>
      <c r="Q189" s="18"/>
    </row>
    <row r="190" spans="1:17" ht="12.75" customHeight="1">
      <c r="A190" s="47">
        <v>42401</v>
      </c>
      <c r="B190" s="48" t="s">
        <v>33</v>
      </c>
      <c r="C190" s="48" t="s">
        <v>44</v>
      </c>
      <c r="D190" s="17">
        <v>508.69200000000001</v>
      </c>
      <c r="E190" s="49">
        <v>2.5259999999999998</v>
      </c>
      <c r="F190" s="17">
        <v>70.224999999999994</v>
      </c>
      <c r="G190" s="49">
        <v>0.1</v>
      </c>
      <c r="H190" s="17">
        <v>302.86099999999999</v>
      </c>
      <c r="I190" s="49">
        <v>3.4409999999999998</v>
      </c>
      <c r="J190" s="17">
        <v>78.283000000000001</v>
      </c>
      <c r="K190" s="49">
        <v>0.64900000000000002</v>
      </c>
      <c r="L190" s="17">
        <v>205.83</v>
      </c>
      <c r="M190" s="49">
        <v>3.7789999999999999</v>
      </c>
      <c r="N190" s="17">
        <v>60.988</v>
      </c>
      <c r="O190" s="49">
        <v>1.323</v>
      </c>
      <c r="P190" s="18"/>
      <c r="Q190" s="18"/>
    </row>
    <row r="191" spans="1:17" ht="12.75" customHeight="1">
      <c r="A191" s="47">
        <v>42401</v>
      </c>
      <c r="B191" s="48" t="s">
        <v>33</v>
      </c>
      <c r="C191" s="48" t="s">
        <v>45</v>
      </c>
      <c r="D191" s="17">
        <v>405.57</v>
      </c>
      <c r="E191" s="49">
        <v>3.2839999999999998</v>
      </c>
      <c r="F191" s="17">
        <v>55.988999999999997</v>
      </c>
      <c r="G191" s="49">
        <v>1.9059999999999999</v>
      </c>
      <c r="H191" s="17">
        <v>238.393</v>
      </c>
      <c r="I191" s="49">
        <v>4.8310000000000004</v>
      </c>
      <c r="J191" s="17">
        <v>61.62</v>
      </c>
      <c r="K191" s="49">
        <v>3.4529999999999998</v>
      </c>
      <c r="L191" s="17">
        <v>167.17699999999999</v>
      </c>
      <c r="M191" s="49">
        <v>3.762</v>
      </c>
      <c r="N191" s="17">
        <v>49.534999999999997</v>
      </c>
      <c r="O191" s="49">
        <v>1.2729999999999999</v>
      </c>
      <c r="P191" s="18"/>
      <c r="Q191" s="18"/>
    </row>
    <row r="192" spans="1:17" ht="12.75" customHeight="1">
      <c r="A192" s="47">
        <v>42401</v>
      </c>
      <c r="B192" s="48" t="s">
        <v>33</v>
      </c>
      <c r="C192" s="48" t="s">
        <v>46</v>
      </c>
      <c r="D192" s="17">
        <v>87.325000000000003</v>
      </c>
      <c r="E192" s="49">
        <v>8.1820000000000004</v>
      </c>
      <c r="F192" s="17">
        <v>12.055</v>
      </c>
      <c r="G192" s="49">
        <v>7.7329999999999997</v>
      </c>
      <c r="H192" s="17">
        <v>54.317</v>
      </c>
      <c r="I192" s="49">
        <v>9.91</v>
      </c>
      <c r="J192" s="17">
        <v>14.04</v>
      </c>
      <c r="K192" s="49">
        <v>9.3160000000000007</v>
      </c>
      <c r="L192" s="17">
        <v>33.006999999999998</v>
      </c>
      <c r="M192" s="49">
        <v>11.848000000000001</v>
      </c>
      <c r="N192" s="17">
        <v>9.7799999999999994</v>
      </c>
      <c r="O192" s="49">
        <v>11.305999999999999</v>
      </c>
      <c r="P192" s="18"/>
      <c r="Q192" s="18"/>
    </row>
    <row r="193" spans="1:17" ht="12.75" customHeight="1">
      <c r="A193" s="47">
        <v>42401</v>
      </c>
      <c r="B193" s="48" t="s">
        <v>33</v>
      </c>
      <c r="C193" s="48" t="s">
        <v>47</v>
      </c>
      <c r="D193" s="17">
        <v>15.797000000000001</v>
      </c>
      <c r="E193" s="49">
        <v>18.463000000000001</v>
      </c>
      <c r="F193" s="17">
        <v>2.181</v>
      </c>
      <c r="G193" s="49">
        <v>18.268000000000001</v>
      </c>
      <c r="H193" s="17">
        <v>10.151</v>
      </c>
      <c r="I193" s="49">
        <v>22.614999999999998</v>
      </c>
      <c r="J193" s="17">
        <v>2.6240000000000001</v>
      </c>
      <c r="K193" s="49">
        <v>22.361000000000001</v>
      </c>
      <c r="L193" s="17">
        <v>5.6459999999999999</v>
      </c>
      <c r="M193" s="49">
        <v>30.806999999999999</v>
      </c>
      <c r="N193" s="17">
        <v>1.673</v>
      </c>
      <c r="O193" s="49">
        <v>30.603000000000002</v>
      </c>
      <c r="P193" s="18"/>
      <c r="Q193" s="18"/>
    </row>
    <row r="194" spans="1:17" ht="12.75" customHeight="1">
      <c r="A194" s="47">
        <v>42401</v>
      </c>
      <c r="B194" s="48" t="s">
        <v>33</v>
      </c>
      <c r="C194" s="48" t="s">
        <v>48</v>
      </c>
      <c r="D194" s="17">
        <v>215.68100000000001</v>
      </c>
      <c r="E194" s="49">
        <v>5.1840000000000002</v>
      </c>
      <c r="F194" s="17">
        <v>29.774999999999999</v>
      </c>
      <c r="G194" s="49">
        <v>4.4409999999999998</v>
      </c>
      <c r="H194" s="17">
        <v>84.016000000000005</v>
      </c>
      <c r="I194" s="49">
        <v>6.9489999999999998</v>
      </c>
      <c r="J194" s="17">
        <v>21.716999999999999</v>
      </c>
      <c r="K194" s="49">
        <v>6.0720000000000001</v>
      </c>
      <c r="L194" s="17">
        <v>131.66499999999999</v>
      </c>
      <c r="M194" s="49">
        <v>6.8739999999999997</v>
      </c>
      <c r="N194" s="17">
        <v>39.012</v>
      </c>
      <c r="O194" s="49">
        <v>5.8920000000000003</v>
      </c>
      <c r="P194" s="18"/>
      <c r="Q194" s="18"/>
    </row>
    <row r="195" spans="1:17" ht="12.75" customHeight="1">
      <c r="A195" s="47">
        <v>42401</v>
      </c>
      <c r="B195" s="48" t="s">
        <v>33</v>
      </c>
      <c r="C195" s="48" t="s">
        <v>49</v>
      </c>
      <c r="D195" s="17">
        <v>196.71899999999999</v>
      </c>
      <c r="E195" s="49">
        <v>5.6020000000000003</v>
      </c>
      <c r="F195" s="17">
        <v>27.157</v>
      </c>
      <c r="G195" s="49">
        <v>4.923</v>
      </c>
      <c r="H195" s="17">
        <v>76.016000000000005</v>
      </c>
      <c r="I195" s="49">
        <v>8.1240000000000006</v>
      </c>
      <c r="J195" s="17">
        <v>19.649000000000001</v>
      </c>
      <c r="K195" s="49">
        <v>7.3879999999999999</v>
      </c>
      <c r="L195" s="17">
        <v>120.702</v>
      </c>
      <c r="M195" s="49">
        <v>7.681</v>
      </c>
      <c r="N195" s="17">
        <v>35.764000000000003</v>
      </c>
      <c r="O195" s="49">
        <v>6.8170000000000002</v>
      </c>
      <c r="P195" s="18"/>
      <c r="Q195" s="18"/>
    </row>
    <row r="196" spans="1:17" ht="12.75" customHeight="1">
      <c r="A196" s="47">
        <v>42401</v>
      </c>
      <c r="B196" s="48" t="s">
        <v>33</v>
      </c>
      <c r="C196" s="48" t="s">
        <v>50</v>
      </c>
      <c r="D196" s="17">
        <v>18.963000000000001</v>
      </c>
      <c r="E196" s="49">
        <v>10.743</v>
      </c>
      <c r="F196" s="17">
        <v>2.6179999999999999</v>
      </c>
      <c r="G196" s="49">
        <v>10.404999999999999</v>
      </c>
      <c r="H196" s="17">
        <v>8</v>
      </c>
      <c r="I196" s="49">
        <v>21.08</v>
      </c>
      <c r="J196" s="17">
        <v>2.0680000000000001</v>
      </c>
      <c r="K196" s="49">
        <v>20.806999999999999</v>
      </c>
      <c r="L196" s="17">
        <v>10.962</v>
      </c>
      <c r="M196" s="49">
        <v>16.913</v>
      </c>
      <c r="N196" s="17">
        <v>3.2480000000000002</v>
      </c>
      <c r="O196" s="49">
        <v>16.538</v>
      </c>
      <c r="P196" s="18"/>
      <c r="Q196" s="18"/>
    </row>
    <row r="197" spans="1:17" ht="12.75" customHeight="1">
      <c r="A197" s="50">
        <v>42401</v>
      </c>
      <c r="B197" s="51" t="s">
        <v>33</v>
      </c>
      <c r="C197" s="51" t="s">
        <v>51</v>
      </c>
      <c r="D197" s="19">
        <v>724.37300000000005</v>
      </c>
      <c r="E197" s="52">
        <v>2.6739999999999999</v>
      </c>
      <c r="F197" s="19">
        <v>100</v>
      </c>
      <c r="G197" s="52">
        <v>0</v>
      </c>
      <c r="H197" s="19">
        <v>386.87799999999999</v>
      </c>
      <c r="I197" s="52">
        <v>3.379</v>
      </c>
      <c r="J197" s="19">
        <v>100</v>
      </c>
      <c r="K197" s="52">
        <v>0</v>
      </c>
      <c r="L197" s="19">
        <v>337.495</v>
      </c>
      <c r="M197" s="52">
        <v>3.54</v>
      </c>
      <c r="N197" s="19">
        <v>100</v>
      </c>
      <c r="O197" s="52">
        <v>0</v>
      </c>
      <c r="P197" s="18"/>
      <c r="Q197" s="18"/>
    </row>
    <row r="198" spans="1:17" ht="12.75" customHeight="1">
      <c r="A198" s="47">
        <v>42401</v>
      </c>
      <c r="B198" s="48" t="s">
        <v>34</v>
      </c>
      <c r="C198" s="48" t="s">
        <v>42</v>
      </c>
      <c r="D198" s="17">
        <v>650.81200000000001</v>
      </c>
      <c r="E198" s="49">
        <v>2.9689999999999999</v>
      </c>
      <c r="F198" s="17">
        <v>90.802999999999997</v>
      </c>
      <c r="G198" s="49">
        <v>1.171</v>
      </c>
      <c r="H198" s="17">
        <v>348.51799999999997</v>
      </c>
      <c r="I198" s="49">
        <v>3.59</v>
      </c>
      <c r="J198" s="17">
        <v>91.001000000000005</v>
      </c>
      <c r="K198" s="49">
        <v>0.94399999999999995</v>
      </c>
      <c r="L198" s="17">
        <v>302.29399999999998</v>
      </c>
      <c r="M198" s="49">
        <v>3.8719999999999999</v>
      </c>
      <c r="N198" s="17">
        <v>90.575999999999993</v>
      </c>
      <c r="O198" s="49">
        <v>1.4430000000000001</v>
      </c>
      <c r="P198" s="18"/>
      <c r="Q198" s="18"/>
    </row>
    <row r="199" spans="1:17" ht="12.75" customHeight="1">
      <c r="A199" s="47">
        <v>42401</v>
      </c>
      <c r="B199" s="48" t="s">
        <v>34</v>
      </c>
      <c r="C199" s="48" t="s">
        <v>43</v>
      </c>
      <c r="D199" s="17">
        <v>65.915000000000006</v>
      </c>
      <c r="E199" s="49">
        <v>8.0169999999999995</v>
      </c>
      <c r="F199" s="17">
        <v>9.1969999999999992</v>
      </c>
      <c r="G199" s="49">
        <v>7.5380000000000003</v>
      </c>
      <c r="H199" s="17">
        <v>34.463999999999999</v>
      </c>
      <c r="I199" s="49">
        <v>12.593</v>
      </c>
      <c r="J199" s="17">
        <v>8.9990000000000006</v>
      </c>
      <c r="K199" s="49">
        <v>12.106999999999999</v>
      </c>
      <c r="L199" s="17">
        <v>31.452000000000002</v>
      </c>
      <c r="M199" s="49">
        <v>11.132999999999999</v>
      </c>
      <c r="N199" s="17">
        <v>9.4239999999999995</v>
      </c>
      <c r="O199" s="49">
        <v>10.537000000000001</v>
      </c>
      <c r="P199" s="18"/>
      <c r="Q199" s="18"/>
    </row>
    <row r="200" spans="1:17" ht="12.75" customHeight="1">
      <c r="A200" s="47">
        <v>42401</v>
      </c>
      <c r="B200" s="48" t="s">
        <v>34</v>
      </c>
      <c r="C200" s="48" t="s">
        <v>44</v>
      </c>
      <c r="D200" s="17">
        <v>505.28300000000002</v>
      </c>
      <c r="E200" s="49">
        <v>2.5619999999999998</v>
      </c>
      <c r="F200" s="17">
        <v>70.498999999999995</v>
      </c>
      <c r="G200" s="49">
        <v>0.1</v>
      </c>
      <c r="H200" s="17">
        <v>300.84300000000002</v>
      </c>
      <c r="I200" s="49">
        <v>3.5179999999999998</v>
      </c>
      <c r="J200" s="17">
        <v>78.552999999999997</v>
      </c>
      <c r="K200" s="49">
        <v>0.61899999999999999</v>
      </c>
      <c r="L200" s="17">
        <v>204.44</v>
      </c>
      <c r="M200" s="49">
        <v>3.835</v>
      </c>
      <c r="N200" s="17">
        <v>61.256</v>
      </c>
      <c r="O200" s="49">
        <v>1.34</v>
      </c>
      <c r="P200" s="18"/>
      <c r="Q200" s="18"/>
    </row>
    <row r="201" spans="1:17" ht="12.75" customHeight="1">
      <c r="A201" s="47">
        <v>42401</v>
      </c>
      <c r="B201" s="48" t="s">
        <v>34</v>
      </c>
      <c r="C201" s="48" t="s">
        <v>45</v>
      </c>
      <c r="D201" s="17">
        <v>402.31799999999998</v>
      </c>
      <c r="E201" s="49">
        <v>3.2909999999999999</v>
      </c>
      <c r="F201" s="17">
        <v>56.133000000000003</v>
      </c>
      <c r="G201" s="49">
        <v>1.84</v>
      </c>
      <c r="H201" s="17">
        <v>236.374</v>
      </c>
      <c r="I201" s="49">
        <v>4.9020000000000001</v>
      </c>
      <c r="J201" s="17">
        <v>61.719000000000001</v>
      </c>
      <c r="K201" s="49">
        <v>3.4689999999999999</v>
      </c>
      <c r="L201" s="17">
        <v>165.94399999999999</v>
      </c>
      <c r="M201" s="49">
        <v>3.802</v>
      </c>
      <c r="N201" s="17">
        <v>49.722000000000001</v>
      </c>
      <c r="O201" s="49">
        <v>1.2410000000000001</v>
      </c>
      <c r="P201" s="18"/>
      <c r="Q201" s="18"/>
    </row>
    <row r="202" spans="1:17" ht="12.75" customHeight="1">
      <c r="A202" s="47">
        <v>42401</v>
      </c>
      <c r="B202" s="48" t="s">
        <v>34</v>
      </c>
      <c r="C202" s="48" t="s">
        <v>46</v>
      </c>
      <c r="D202" s="17">
        <v>87.168000000000006</v>
      </c>
      <c r="E202" s="49">
        <v>8.2249999999999996</v>
      </c>
      <c r="F202" s="17">
        <v>12.162000000000001</v>
      </c>
      <c r="G202" s="49">
        <v>7.7590000000000003</v>
      </c>
      <c r="H202" s="17">
        <v>54.317</v>
      </c>
      <c r="I202" s="49">
        <v>9.91</v>
      </c>
      <c r="J202" s="17">
        <v>14.183</v>
      </c>
      <c r="K202" s="49">
        <v>9.2850000000000001</v>
      </c>
      <c r="L202" s="17">
        <v>32.850999999999999</v>
      </c>
      <c r="M202" s="49">
        <v>11.99</v>
      </c>
      <c r="N202" s="17">
        <v>9.843</v>
      </c>
      <c r="O202" s="49">
        <v>11.439</v>
      </c>
      <c r="P202" s="18"/>
      <c r="Q202" s="18"/>
    </row>
    <row r="203" spans="1:17" ht="12.75" customHeight="1">
      <c r="A203" s="47">
        <v>42401</v>
      </c>
      <c r="B203" s="48" t="s">
        <v>34</v>
      </c>
      <c r="C203" s="48" t="s">
        <v>47</v>
      </c>
      <c r="D203" s="17">
        <v>15.797000000000001</v>
      </c>
      <c r="E203" s="49">
        <v>18.463000000000001</v>
      </c>
      <c r="F203" s="17">
        <v>2.2040000000000002</v>
      </c>
      <c r="G203" s="49">
        <v>18.260000000000002</v>
      </c>
      <c r="H203" s="17">
        <v>10.151</v>
      </c>
      <c r="I203" s="49">
        <v>22.614999999999998</v>
      </c>
      <c r="J203" s="17">
        <v>2.6509999999999998</v>
      </c>
      <c r="K203" s="49">
        <v>22.347999999999999</v>
      </c>
      <c r="L203" s="17">
        <v>5.6459999999999999</v>
      </c>
      <c r="M203" s="49">
        <v>30.806999999999999</v>
      </c>
      <c r="N203" s="17">
        <v>1.6919999999999999</v>
      </c>
      <c r="O203" s="49">
        <v>30.597000000000001</v>
      </c>
      <c r="P203" s="18"/>
      <c r="Q203" s="18"/>
    </row>
    <row r="204" spans="1:17" ht="12.75" customHeight="1">
      <c r="A204" s="47">
        <v>42401</v>
      </c>
      <c r="B204" s="48" t="s">
        <v>34</v>
      </c>
      <c r="C204" s="48" t="s">
        <v>48</v>
      </c>
      <c r="D204" s="17">
        <v>211.44399999999999</v>
      </c>
      <c r="E204" s="49">
        <v>5.1420000000000003</v>
      </c>
      <c r="F204" s="17">
        <v>29.501000000000001</v>
      </c>
      <c r="G204" s="49">
        <v>4.359</v>
      </c>
      <c r="H204" s="17">
        <v>82.138999999999996</v>
      </c>
      <c r="I204" s="49">
        <v>7.2430000000000003</v>
      </c>
      <c r="J204" s="17">
        <v>21.446999999999999</v>
      </c>
      <c r="K204" s="49">
        <v>6.3609999999999998</v>
      </c>
      <c r="L204" s="17">
        <v>129.30500000000001</v>
      </c>
      <c r="M204" s="49">
        <v>6.8159999999999998</v>
      </c>
      <c r="N204" s="17">
        <v>38.744</v>
      </c>
      <c r="O204" s="49">
        <v>5.7919999999999998</v>
      </c>
      <c r="P204" s="18"/>
      <c r="Q204" s="18"/>
    </row>
    <row r="205" spans="1:17" ht="12.75" customHeight="1">
      <c r="A205" s="47">
        <v>42401</v>
      </c>
      <c r="B205" s="48" t="s">
        <v>34</v>
      </c>
      <c r="C205" s="48" t="s">
        <v>49</v>
      </c>
      <c r="D205" s="17">
        <v>194.15899999999999</v>
      </c>
      <c r="E205" s="49">
        <v>5.5289999999999999</v>
      </c>
      <c r="F205" s="17">
        <v>27.09</v>
      </c>
      <c r="G205" s="49">
        <v>4.8090000000000002</v>
      </c>
      <c r="H205" s="17">
        <v>74.84</v>
      </c>
      <c r="I205" s="49">
        <v>8.2729999999999997</v>
      </c>
      <c r="J205" s="17">
        <v>19.541</v>
      </c>
      <c r="K205" s="49">
        <v>7.5129999999999999</v>
      </c>
      <c r="L205" s="17">
        <v>119.319</v>
      </c>
      <c r="M205" s="49">
        <v>7.681</v>
      </c>
      <c r="N205" s="17">
        <v>35.750999999999998</v>
      </c>
      <c r="O205" s="49">
        <v>6.7880000000000003</v>
      </c>
      <c r="P205" s="18"/>
      <c r="Q205" s="18"/>
    </row>
    <row r="206" spans="1:17" ht="12.75" customHeight="1">
      <c r="A206" s="47">
        <v>42401</v>
      </c>
      <c r="B206" s="48" t="s">
        <v>34</v>
      </c>
      <c r="C206" s="48" t="s">
        <v>50</v>
      </c>
      <c r="D206" s="17">
        <v>17.285</v>
      </c>
      <c r="E206" s="49">
        <v>12.935</v>
      </c>
      <c r="F206" s="17">
        <v>2.4119999999999999</v>
      </c>
      <c r="G206" s="49">
        <v>12.644</v>
      </c>
      <c r="H206" s="17">
        <v>7.2990000000000004</v>
      </c>
      <c r="I206" s="49">
        <v>23.800999999999998</v>
      </c>
      <c r="J206" s="17">
        <v>1.9059999999999999</v>
      </c>
      <c r="K206" s="49">
        <v>23.547999999999998</v>
      </c>
      <c r="L206" s="17">
        <v>9.9860000000000007</v>
      </c>
      <c r="M206" s="49">
        <v>18.831</v>
      </c>
      <c r="N206" s="17">
        <v>2.992</v>
      </c>
      <c r="O206" s="49">
        <v>18.484999999999999</v>
      </c>
      <c r="P206" s="18"/>
      <c r="Q206" s="18"/>
    </row>
    <row r="207" spans="1:17" ht="12.75" customHeight="1">
      <c r="A207" s="50">
        <v>42401</v>
      </c>
      <c r="B207" s="51" t="s">
        <v>34</v>
      </c>
      <c r="C207" s="51" t="s">
        <v>51</v>
      </c>
      <c r="D207" s="19">
        <v>716.72699999999998</v>
      </c>
      <c r="E207" s="52">
        <v>2.7280000000000002</v>
      </c>
      <c r="F207" s="19">
        <v>100</v>
      </c>
      <c r="G207" s="52">
        <v>0</v>
      </c>
      <c r="H207" s="19">
        <v>382.98200000000003</v>
      </c>
      <c r="I207" s="52">
        <v>3.4630000000000001</v>
      </c>
      <c r="J207" s="19">
        <v>100</v>
      </c>
      <c r="K207" s="52">
        <v>0</v>
      </c>
      <c r="L207" s="19">
        <v>333.745</v>
      </c>
      <c r="M207" s="52">
        <v>3.5939999999999999</v>
      </c>
      <c r="N207" s="19">
        <v>100</v>
      </c>
      <c r="O207" s="52">
        <v>0</v>
      </c>
      <c r="P207" s="18"/>
      <c r="Q207" s="18"/>
    </row>
    <row r="208" spans="1:17" ht="12.75" customHeight="1">
      <c r="A208" s="47">
        <v>42401</v>
      </c>
      <c r="B208" s="48" t="s">
        <v>35</v>
      </c>
      <c r="C208" s="48" t="s">
        <v>42</v>
      </c>
      <c r="D208" s="17">
        <v>230.63800000000001</v>
      </c>
      <c r="E208" s="49">
        <v>4.633</v>
      </c>
      <c r="F208" s="17">
        <v>90.364000000000004</v>
      </c>
      <c r="G208" s="49">
        <v>0.1</v>
      </c>
      <c r="H208" s="17">
        <v>133.36099999999999</v>
      </c>
      <c r="I208" s="49">
        <v>5.1660000000000004</v>
      </c>
      <c r="J208" s="17">
        <v>89.796000000000006</v>
      </c>
      <c r="K208" s="49">
        <v>1.54</v>
      </c>
      <c r="L208" s="17">
        <v>97.277000000000001</v>
      </c>
      <c r="M208" s="49">
        <v>6.7060000000000004</v>
      </c>
      <c r="N208" s="17">
        <v>91.156000000000006</v>
      </c>
      <c r="O208" s="49">
        <v>0.1</v>
      </c>
      <c r="P208" s="18"/>
      <c r="Q208" s="18"/>
    </row>
    <row r="209" spans="1:17" ht="12.75" customHeight="1">
      <c r="A209" s="47">
        <v>42401</v>
      </c>
      <c r="B209" s="48" t="s">
        <v>35</v>
      </c>
      <c r="C209" s="48" t="s">
        <v>43</v>
      </c>
      <c r="D209" s="17">
        <v>24.593</v>
      </c>
      <c r="E209" s="49">
        <v>14.147</v>
      </c>
      <c r="F209" s="17">
        <v>9.6359999999999992</v>
      </c>
      <c r="G209" s="49">
        <v>13.273</v>
      </c>
      <c r="H209" s="17">
        <v>15.154999999999999</v>
      </c>
      <c r="I209" s="49">
        <v>14.798</v>
      </c>
      <c r="J209" s="17">
        <v>10.204000000000001</v>
      </c>
      <c r="K209" s="49">
        <v>13.952</v>
      </c>
      <c r="L209" s="17">
        <v>9.4380000000000006</v>
      </c>
      <c r="M209" s="49">
        <v>25.52</v>
      </c>
      <c r="N209" s="17">
        <v>8.8439999999999994</v>
      </c>
      <c r="O209" s="49">
        <v>24.568999999999999</v>
      </c>
      <c r="P209" s="18"/>
      <c r="Q209" s="18"/>
    </row>
    <row r="210" spans="1:17" ht="12.75" customHeight="1">
      <c r="A210" s="47">
        <v>42401</v>
      </c>
      <c r="B210" s="48" t="s">
        <v>35</v>
      </c>
      <c r="C210" s="48" t="s">
        <v>44</v>
      </c>
      <c r="D210" s="17">
        <v>145.45599999999999</v>
      </c>
      <c r="E210" s="49">
        <v>6.0359999999999996</v>
      </c>
      <c r="F210" s="17">
        <v>56.99</v>
      </c>
      <c r="G210" s="49">
        <v>3.5329999999999999</v>
      </c>
      <c r="H210" s="17">
        <v>92.518000000000001</v>
      </c>
      <c r="I210" s="49">
        <v>6.4039999999999999</v>
      </c>
      <c r="J210" s="17">
        <v>62.295000000000002</v>
      </c>
      <c r="K210" s="49">
        <v>4.0860000000000003</v>
      </c>
      <c r="L210" s="17">
        <v>52.936999999999998</v>
      </c>
      <c r="M210" s="49">
        <v>9.3460000000000001</v>
      </c>
      <c r="N210" s="17">
        <v>49.606000000000002</v>
      </c>
      <c r="O210" s="49">
        <v>6.2990000000000004</v>
      </c>
      <c r="P210" s="18"/>
      <c r="Q210" s="18"/>
    </row>
    <row r="211" spans="1:17" ht="12.75" customHeight="1">
      <c r="A211" s="47">
        <v>42401</v>
      </c>
      <c r="B211" s="48" t="s">
        <v>35</v>
      </c>
      <c r="C211" s="48" t="s">
        <v>45</v>
      </c>
      <c r="D211" s="17">
        <v>116.98399999999999</v>
      </c>
      <c r="E211" s="49">
        <v>6.2850000000000001</v>
      </c>
      <c r="F211" s="17">
        <v>45.834000000000003</v>
      </c>
      <c r="G211" s="49">
        <v>3.944</v>
      </c>
      <c r="H211" s="17">
        <v>75.597999999999999</v>
      </c>
      <c r="I211" s="49">
        <v>7.0890000000000004</v>
      </c>
      <c r="J211" s="17">
        <v>50.902000000000001</v>
      </c>
      <c r="K211" s="49">
        <v>5.093</v>
      </c>
      <c r="L211" s="17">
        <v>41.386000000000003</v>
      </c>
      <c r="M211" s="49">
        <v>11.063000000000001</v>
      </c>
      <c r="N211" s="17">
        <v>38.781999999999996</v>
      </c>
      <c r="O211" s="49">
        <v>8.6440000000000001</v>
      </c>
      <c r="P211" s="18"/>
      <c r="Q211" s="18"/>
    </row>
    <row r="212" spans="1:17" ht="12.75" customHeight="1">
      <c r="A212" s="47">
        <v>42401</v>
      </c>
      <c r="B212" s="48" t="s">
        <v>35</v>
      </c>
      <c r="C212" s="48" t="s">
        <v>46</v>
      </c>
      <c r="D212" s="17">
        <v>26.187999999999999</v>
      </c>
      <c r="E212" s="49">
        <v>14.205</v>
      </c>
      <c r="F212" s="17">
        <v>10.26</v>
      </c>
      <c r="G212" s="49">
        <v>13.335000000000001</v>
      </c>
      <c r="H212" s="17">
        <v>14.637</v>
      </c>
      <c r="I212" s="49">
        <v>19.388999999999999</v>
      </c>
      <c r="J212" s="17">
        <v>9.8550000000000004</v>
      </c>
      <c r="K212" s="49">
        <v>18.751999999999999</v>
      </c>
      <c r="L212" s="17">
        <v>11.551</v>
      </c>
      <c r="M212" s="49">
        <v>21.058</v>
      </c>
      <c r="N212" s="17">
        <v>10.824</v>
      </c>
      <c r="O212" s="49">
        <v>19.893999999999998</v>
      </c>
      <c r="P212" s="18"/>
      <c r="Q212" s="18"/>
    </row>
    <row r="213" spans="1:17" ht="12.75" customHeight="1">
      <c r="A213" s="47">
        <v>42401</v>
      </c>
      <c r="B213" s="48" t="s">
        <v>35</v>
      </c>
      <c r="C213" s="48" t="s">
        <v>47</v>
      </c>
      <c r="D213" s="17">
        <v>2.2839999999999998</v>
      </c>
      <c r="E213" s="49">
        <v>41.98</v>
      </c>
      <c r="F213" s="17">
        <v>0.89500000000000002</v>
      </c>
      <c r="G213" s="49">
        <v>41.694000000000003</v>
      </c>
      <c r="H213" s="17">
        <v>2.2839999999999998</v>
      </c>
      <c r="I213" s="49">
        <v>41.98</v>
      </c>
      <c r="J213" s="17">
        <v>1.538</v>
      </c>
      <c r="K213" s="49">
        <v>41.689</v>
      </c>
      <c r="L213" s="17">
        <v>0</v>
      </c>
      <c r="M213" s="49">
        <v>0</v>
      </c>
      <c r="N213" s="17">
        <v>0</v>
      </c>
      <c r="O213" s="49">
        <v>0</v>
      </c>
      <c r="P213" s="18"/>
      <c r="Q213" s="18"/>
    </row>
    <row r="214" spans="1:17" ht="12.75" customHeight="1">
      <c r="A214" s="47">
        <v>42401</v>
      </c>
      <c r="B214" s="48" t="s">
        <v>35</v>
      </c>
      <c r="C214" s="48" t="s">
        <v>48</v>
      </c>
      <c r="D214" s="17">
        <v>109.776</v>
      </c>
      <c r="E214" s="49">
        <v>8.0280000000000005</v>
      </c>
      <c r="F214" s="17">
        <v>43.01</v>
      </c>
      <c r="G214" s="49">
        <v>6.3639999999999999</v>
      </c>
      <c r="H214" s="17">
        <v>55.997999999999998</v>
      </c>
      <c r="I214" s="49">
        <v>8.9440000000000008</v>
      </c>
      <c r="J214" s="17">
        <v>37.704999999999998</v>
      </c>
      <c r="K214" s="49">
        <v>7.4619999999999997</v>
      </c>
      <c r="L214" s="17">
        <v>53.777999999999999</v>
      </c>
      <c r="M214" s="49">
        <v>10.497</v>
      </c>
      <c r="N214" s="17">
        <v>50.393999999999998</v>
      </c>
      <c r="O214" s="49">
        <v>7.9059999999999997</v>
      </c>
      <c r="P214" s="18"/>
      <c r="Q214" s="18"/>
    </row>
    <row r="215" spans="1:17" ht="12.75" customHeight="1">
      <c r="A215" s="47">
        <v>42401</v>
      </c>
      <c r="B215" s="48" t="s">
        <v>35</v>
      </c>
      <c r="C215" s="48" t="s">
        <v>49</v>
      </c>
      <c r="D215" s="17">
        <v>103.011</v>
      </c>
      <c r="E215" s="49">
        <v>8.2509999999999994</v>
      </c>
      <c r="F215" s="17">
        <v>40.36</v>
      </c>
      <c r="G215" s="49">
        <v>6.6429999999999998</v>
      </c>
      <c r="H215" s="17">
        <v>52.28</v>
      </c>
      <c r="I215" s="49">
        <v>9.0410000000000004</v>
      </c>
      <c r="J215" s="17">
        <v>35.201000000000001</v>
      </c>
      <c r="K215" s="49">
        <v>7.5780000000000003</v>
      </c>
      <c r="L215" s="17">
        <v>50.731000000000002</v>
      </c>
      <c r="M215" s="49">
        <v>11.209</v>
      </c>
      <c r="N215" s="17">
        <v>47.539000000000001</v>
      </c>
      <c r="O215" s="49">
        <v>8.8290000000000006</v>
      </c>
      <c r="P215" s="18"/>
      <c r="Q215" s="18"/>
    </row>
    <row r="216" spans="1:17" ht="12.75" customHeight="1">
      <c r="A216" s="47">
        <v>42401</v>
      </c>
      <c r="B216" s="48" t="s">
        <v>35</v>
      </c>
      <c r="C216" s="48" t="s">
        <v>50</v>
      </c>
      <c r="D216" s="17">
        <v>6.7649999999999997</v>
      </c>
      <c r="E216" s="49">
        <v>24.420999999999999</v>
      </c>
      <c r="F216" s="17">
        <v>2.6509999999999998</v>
      </c>
      <c r="G216" s="49">
        <v>23.925999999999998</v>
      </c>
      <c r="H216" s="17">
        <v>3.718</v>
      </c>
      <c r="I216" s="49">
        <v>33.271000000000001</v>
      </c>
      <c r="J216" s="17">
        <v>2.504</v>
      </c>
      <c r="K216" s="49">
        <v>32.902999999999999</v>
      </c>
      <c r="L216" s="17">
        <v>3.0470000000000002</v>
      </c>
      <c r="M216" s="49">
        <v>41.704000000000001</v>
      </c>
      <c r="N216" s="17">
        <v>2.855</v>
      </c>
      <c r="O216" s="49">
        <v>41.128</v>
      </c>
      <c r="P216" s="18"/>
      <c r="Q216" s="18"/>
    </row>
    <row r="217" spans="1:17" ht="12.75" customHeight="1">
      <c r="A217" s="50">
        <v>42401</v>
      </c>
      <c r="B217" s="51" t="s">
        <v>35</v>
      </c>
      <c r="C217" s="51" t="s">
        <v>51</v>
      </c>
      <c r="D217" s="19">
        <v>255.23099999999999</v>
      </c>
      <c r="E217" s="52">
        <v>4.8940000000000001</v>
      </c>
      <c r="F217" s="19">
        <v>100</v>
      </c>
      <c r="G217" s="52">
        <v>0</v>
      </c>
      <c r="H217" s="19">
        <v>148.51599999999999</v>
      </c>
      <c r="I217" s="52">
        <v>4.931</v>
      </c>
      <c r="J217" s="19">
        <v>100</v>
      </c>
      <c r="K217" s="52">
        <v>0</v>
      </c>
      <c r="L217" s="19">
        <v>106.715</v>
      </c>
      <c r="M217" s="52">
        <v>6.9050000000000002</v>
      </c>
      <c r="N217" s="19">
        <v>100</v>
      </c>
      <c r="O217" s="52">
        <v>0</v>
      </c>
      <c r="P217" s="18"/>
      <c r="Q217" s="18"/>
    </row>
    <row r="218" spans="1:17" ht="12.75" customHeight="1">
      <c r="A218" s="47">
        <v>42401</v>
      </c>
      <c r="B218" s="48" t="s">
        <v>20</v>
      </c>
      <c r="C218" s="48" t="s">
        <v>42</v>
      </c>
      <c r="D218" s="17">
        <v>195.27699999999999</v>
      </c>
      <c r="E218" s="49">
        <v>4.4489999999999998</v>
      </c>
      <c r="F218" s="17">
        <v>91.46</v>
      </c>
      <c r="G218" s="49">
        <v>1.4379999999999999</v>
      </c>
      <c r="H218" s="17">
        <v>97.069000000000003</v>
      </c>
      <c r="I218" s="49">
        <v>6.3230000000000004</v>
      </c>
      <c r="J218" s="17">
        <v>91.406999999999996</v>
      </c>
      <c r="K218" s="49">
        <v>0.1</v>
      </c>
      <c r="L218" s="17">
        <v>98.207999999999998</v>
      </c>
      <c r="M218" s="49">
        <v>6.4180000000000001</v>
      </c>
      <c r="N218" s="17">
        <v>91.513000000000005</v>
      </c>
      <c r="O218" s="49">
        <v>2.1619999999999999</v>
      </c>
      <c r="P218" s="18"/>
      <c r="Q218" s="18"/>
    </row>
    <row r="219" spans="1:17" ht="12.75" customHeight="1">
      <c r="A219" s="47">
        <v>42401</v>
      </c>
      <c r="B219" s="48" t="s">
        <v>20</v>
      </c>
      <c r="C219" s="48" t="s">
        <v>43</v>
      </c>
      <c r="D219" s="17">
        <v>18.233000000000001</v>
      </c>
      <c r="E219" s="49">
        <v>15.564</v>
      </c>
      <c r="F219" s="17">
        <v>8.5399999999999991</v>
      </c>
      <c r="G219" s="49">
        <v>14.983000000000001</v>
      </c>
      <c r="H219" s="17">
        <v>9.125</v>
      </c>
      <c r="I219" s="49">
        <v>25.422999999999998</v>
      </c>
      <c r="J219" s="17">
        <v>8.593</v>
      </c>
      <c r="K219" s="49">
        <v>24.594000000000001</v>
      </c>
      <c r="L219" s="17">
        <v>9.1080000000000005</v>
      </c>
      <c r="M219" s="49">
        <v>21.263999999999999</v>
      </c>
      <c r="N219" s="17">
        <v>8.4870000000000001</v>
      </c>
      <c r="O219" s="49">
        <v>20.388000000000002</v>
      </c>
      <c r="P219" s="18"/>
      <c r="Q219" s="18"/>
    </row>
    <row r="220" spans="1:17" ht="12.75" customHeight="1">
      <c r="A220" s="47">
        <v>42401</v>
      </c>
      <c r="B220" s="48" t="s">
        <v>20</v>
      </c>
      <c r="C220" s="48" t="s">
        <v>44</v>
      </c>
      <c r="D220" s="17">
        <v>167.505</v>
      </c>
      <c r="E220" s="49">
        <v>4.8499999999999996</v>
      </c>
      <c r="F220" s="17">
        <v>78.453000000000003</v>
      </c>
      <c r="G220" s="49">
        <v>2.4079999999999999</v>
      </c>
      <c r="H220" s="17">
        <v>94.769000000000005</v>
      </c>
      <c r="I220" s="49">
        <v>6.976</v>
      </c>
      <c r="J220" s="17">
        <v>89.241</v>
      </c>
      <c r="K220" s="49">
        <v>2.681</v>
      </c>
      <c r="L220" s="17">
        <v>72.736000000000004</v>
      </c>
      <c r="M220" s="49">
        <v>8.1950000000000003</v>
      </c>
      <c r="N220" s="17">
        <v>67.777000000000001</v>
      </c>
      <c r="O220" s="49">
        <v>5.5359999999999996</v>
      </c>
      <c r="P220" s="18"/>
      <c r="Q220" s="18"/>
    </row>
    <row r="221" spans="1:17" ht="12.75" customHeight="1">
      <c r="A221" s="47">
        <v>42401</v>
      </c>
      <c r="B221" s="48" t="s">
        <v>20</v>
      </c>
      <c r="C221" s="48" t="s">
        <v>45</v>
      </c>
      <c r="D221" s="17">
        <v>134.352</v>
      </c>
      <c r="E221" s="49">
        <v>4.9260000000000002</v>
      </c>
      <c r="F221" s="17">
        <v>62.924999999999997</v>
      </c>
      <c r="G221" s="49">
        <v>2.5579999999999998</v>
      </c>
      <c r="H221" s="17">
        <v>72.718000000000004</v>
      </c>
      <c r="I221" s="49">
        <v>8.2810000000000006</v>
      </c>
      <c r="J221" s="17">
        <v>68.475999999999999</v>
      </c>
      <c r="K221" s="49">
        <v>5.2060000000000004</v>
      </c>
      <c r="L221" s="17">
        <v>61.634</v>
      </c>
      <c r="M221" s="49">
        <v>7.7679999999999998</v>
      </c>
      <c r="N221" s="17">
        <v>57.432000000000002</v>
      </c>
      <c r="O221" s="49">
        <v>4.8810000000000002</v>
      </c>
      <c r="P221" s="18"/>
      <c r="Q221" s="18"/>
    </row>
    <row r="222" spans="1:17" ht="12.75" customHeight="1">
      <c r="A222" s="47">
        <v>42401</v>
      </c>
      <c r="B222" s="48" t="s">
        <v>20</v>
      </c>
      <c r="C222" s="48" t="s">
        <v>46</v>
      </c>
      <c r="D222" s="17">
        <v>25.599</v>
      </c>
      <c r="E222" s="49">
        <v>16.59</v>
      </c>
      <c r="F222" s="17">
        <v>11.99</v>
      </c>
      <c r="G222" s="49">
        <v>16.047000000000001</v>
      </c>
      <c r="H222" s="17">
        <v>16.655999999999999</v>
      </c>
      <c r="I222" s="49">
        <v>16.3</v>
      </c>
      <c r="J222" s="17">
        <v>15.683999999999999</v>
      </c>
      <c r="K222" s="49">
        <v>14.974</v>
      </c>
      <c r="L222" s="17">
        <v>8.9429999999999996</v>
      </c>
      <c r="M222" s="49">
        <v>26.530999999999999</v>
      </c>
      <c r="N222" s="17">
        <v>8.3330000000000002</v>
      </c>
      <c r="O222" s="49">
        <v>25.834</v>
      </c>
      <c r="P222" s="18"/>
      <c r="Q222" s="18"/>
    </row>
    <row r="223" spans="1:17" ht="12.75" customHeight="1">
      <c r="A223" s="47">
        <v>42401</v>
      </c>
      <c r="B223" s="48" t="s">
        <v>20</v>
      </c>
      <c r="C223" s="48" t="s">
        <v>47</v>
      </c>
      <c r="D223" s="17">
        <v>7.5540000000000003</v>
      </c>
      <c r="E223" s="49">
        <v>31.959</v>
      </c>
      <c r="F223" s="17">
        <v>3.5379999999999998</v>
      </c>
      <c r="G223" s="49">
        <v>31.68</v>
      </c>
      <c r="H223" s="17">
        <v>5.3949999999999996</v>
      </c>
      <c r="I223" s="49">
        <v>35.808</v>
      </c>
      <c r="J223" s="17">
        <v>5.0810000000000004</v>
      </c>
      <c r="K223" s="49">
        <v>35.223999999999997</v>
      </c>
      <c r="L223" s="17">
        <v>2.1589999999999998</v>
      </c>
      <c r="M223" s="49">
        <v>49.670999999999999</v>
      </c>
      <c r="N223" s="17">
        <v>2.012</v>
      </c>
      <c r="O223" s="49">
        <v>49.302</v>
      </c>
      <c r="P223" s="18"/>
      <c r="Q223" s="18"/>
    </row>
    <row r="224" spans="1:17" ht="12.75" customHeight="1">
      <c r="A224" s="47">
        <v>42401</v>
      </c>
      <c r="B224" s="48" t="s">
        <v>20</v>
      </c>
      <c r="C224" s="48" t="s">
        <v>48</v>
      </c>
      <c r="D224" s="17">
        <v>46.005000000000003</v>
      </c>
      <c r="E224" s="49">
        <v>7.7279999999999998</v>
      </c>
      <c r="F224" s="17">
        <v>21.547000000000001</v>
      </c>
      <c r="G224" s="49">
        <v>6.4809999999999999</v>
      </c>
      <c r="H224" s="17">
        <v>11.425000000000001</v>
      </c>
      <c r="I224" s="49">
        <v>17.03</v>
      </c>
      <c r="J224" s="17">
        <v>10.759</v>
      </c>
      <c r="K224" s="49">
        <v>15.766</v>
      </c>
      <c r="L224" s="17">
        <v>34.58</v>
      </c>
      <c r="M224" s="49">
        <v>10.295</v>
      </c>
      <c r="N224" s="17">
        <v>32.222999999999999</v>
      </c>
      <c r="O224" s="49">
        <v>8.3350000000000009</v>
      </c>
      <c r="P224" s="18"/>
      <c r="Q224" s="18"/>
    </row>
    <row r="225" spans="1:17" ht="12.75" customHeight="1">
      <c r="A225" s="47">
        <v>42401</v>
      </c>
      <c r="B225" s="48" t="s">
        <v>20</v>
      </c>
      <c r="C225" s="48" t="s">
        <v>49</v>
      </c>
      <c r="D225" s="17">
        <v>40.156999999999996</v>
      </c>
      <c r="E225" s="49">
        <v>9.2870000000000008</v>
      </c>
      <c r="F225" s="17">
        <v>18.808</v>
      </c>
      <c r="G225" s="49">
        <v>8.2780000000000005</v>
      </c>
      <c r="H225" s="17">
        <v>8.4830000000000005</v>
      </c>
      <c r="I225" s="49">
        <v>20.466000000000001</v>
      </c>
      <c r="J225" s="17">
        <v>7.9880000000000004</v>
      </c>
      <c r="K225" s="49">
        <v>19.427</v>
      </c>
      <c r="L225" s="17">
        <v>31.673999999999999</v>
      </c>
      <c r="M225" s="49">
        <v>11.117000000000001</v>
      </c>
      <c r="N225" s="17">
        <v>29.513999999999999</v>
      </c>
      <c r="O225" s="49">
        <v>9.3309999999999995</v>
      </c>
      <c r="P225" s="18"/>
      <c r="Q225" s="18"/>
    </row>
    <row r="226" spans="1:17" ht="12.75" customHeight="1">
      <c r="A226" s="47">
        <v>42401</v>
      </c>
      <c r="B226" s="48" t="s">
        <v>20</v>
      </c>
      <c r="C226" s="48" t="s">
        <v>50</v>
      </c>
      <c r="D226" s="17">
        <v>5.8479999999999999</v>
      </c>
      <c r="E226" s="49">
        <v>31.97</v>
      </c>
      <c r="F226" s="17">
        <v>2.7389999999999999</v>
      </c>
      <c r="G226" s="49">
        <v>31.692</v>
      </c>
      <c r="H226" s="17">
        <v>2.9420000000000002</v>
      </c>
      <c r="I226" s="49">
        <v>40.604999999999997</v>
      </c>
      <c r="J226" s="17">
        <v>2.77</v>
      </c>
      <c r="K226" s="49">
        <v>40.091000000000001</v>
      </c>
      <c r="L226" s="17">
        <v>2.9060000000000001</v>
      </c>
      <c r="M226" s="49">
        <v>38.402999999999999</v>
      </c>
      <c r="N226" s="17">
        <v>2.7080000000000002</v>
      </c>
      <c r="O226" s="49">
        <v>37.924999999999997</v>
      </c>
      <c r="P226" s="18"/>
      <c r="Q226" s="18"/>
    </row>
    <row r="227" spans="1:17" ht="12.75" customHeight="1">
      <c r="A227" s="50">
        <v>42401</v>
      </c>
      <c r="B227" s="51" t="s">
        <v>20</v>
      </c>
      <c r="C227" s="51" t="s">
        <v>51</v>
      </c>
      <c r="D227" s="19">
        <v>213.51</v>
      </c>
      <c r="E227" s="52">
        <v>4.21</v>
      </c>
      <c r="F227" s="19">
        <v>100</v>
      </c>
      <c r="G227" s="52">
        <v>0</v>
      </c>
      <c r="H227" s="19">
        <v>106.194</v>
      </c>
      <c r="I227" s="52">
        <v>6.44</v>
      </c>
      <c r="J227" s="19">
        <v>100</v>
      </c>
      <c r="K227" s="52">
        <v>0</v>
      </c>
      <c r="L227" s="19">
        <v>107.316</v>
      </c>
      <c r="M227" s="52">
        <v>6.0419999999999998</v>
      </c>
      <c r="N227" s="19">
        <v>100</v>
      </c>
      <c r="O227" s="52">
        <v>0</v>
      </c>
      <c r="P227" s="18"/>
      <c r="Q227" s="18"/>
    </row>
    <row r="228" spans="1:17" ht="12.75" customHeight="1">
      <c r="A228" s="47">
        <v>42401</v>
      </c>
      <c r="B228" s="48" t="s">
        <v>21</v>
      </c>
      <c r="C228" s="48" t="s">
        <v>42</v>
      </c>
      <c r="D228" s="17">
        <v>153.95599999999999</v>
      </c>
      <c r="E228" s="49">
        <v>4.8120000000000003</v>
      </c>
      <c r="F228" s="17">
        <v>90.015000000000001</v>
      </c>
      <c r="G228" s="49">
        <v>2.1219999999999999</v>
      </c>
      <c r="H228" s="17">
        <v>72.697999999999993</v>
      </c>
      <c r="I228" s="49">
        <v>7.157</v>
      </c>
      <c r="J228" s="17">
        <v>90.808999999999997</v>
      </c>
      <c r="K228" s="49">
        <v>2.5230000000000001</v>
      </c>
      <c r="L228" s="17">
        <v>81.257999999999996</v>
      </c>
      <c r="M228" s="49">
        <v>7.4210000000000003</v>
      </c>
      <c r="N228" s="17">
        <v>89.316000000000003</v>
      </c>
      <c r="O228" s="49">
        <v>0.68600000000000005</v>
      </c>
      <c r="P228" s="18"/>
      <c r="Q228" s="18"/>
    </row>
    <row r="229" spans="1:17" ht="12.75" customHeight="1">
      <c r="A229" s="47">
        <v>42401</v>
      </c>
      <c r="B229" s="48" t="s">
        <v>21</v>
      </c>
      <c r="C229" s="48" t="s">
        <v>43</v>
      </c>
      <c r="D229" s="17">
        <v>17.077000000000002</v>
      </c>
      <c r="E229" s="49">
        <v>17.443999999999999</v>
      </c>
      <c r="F229" s="17">
        <v>9.9849999999999994</v>
      </c>
      <c r="G229" s="49">
        <v>16.901</v>
      </c>
      <c r="H229" s="17">
        <v>7.3579999999999997</v>
      </c>
      <c r="I229" s="49">
        <v>23.638000000000002</v>
      </c>
      <c r="J229" s="17">
        <v>9.1910000000000007</v>
      </c>
      <c r="K229" s="49">
        <v>22.669</v>
      </c>
      <c r="L229" s="17">
        <v>9.7200000000000006</v>
      </c>
      <c r="M229" s="49">
        <v>24.346</v>
      </c>
      <c r="N229" s="17">
        <v>10.683999999999999</v>
      </c>
      <c r="O229" s="49">
        <v>23.196999999999999</v>
      </c>
      <c r="P229" s="18"/>
      <c r="Q229" s="18"/>
    </row>
    <row r="230" spans="1:17" ht="12.75" customHeight="1">
      <c r="A230" s="47">
        <v>42401</v>
      </c>
      <c r="B230" s="48" t="s">
        <v>21</v>
      </c>
      <c r="C230" s="48" t="s">
        <v>44</v>
      </c>
      <c r="D230" s="17">
        <v>134.55699999999999</v>
      </c>
      <c r="E230" s="49">
        <v>4.476</v>
      </c>
      <c r="F230" s="17">
        <v>78.673000000000002</v>
      </c>
      <c r="G230" s="49">
        <v>1.177</v>
      </c>
      <c r="H230" s="17">
        <v>73.754999999999995</v>
      </c>
      <c r="I230" s="49">
        <v>7.4850000000000003</v>
      </c>
      <c r="J230" s="17">
        <v>92.13</v>
      </c>
      <c r="K230" s="49">
        <v>3.3420000000000001</v>
      </c>
      <c r="L230" s="17">
        <v>60.802</v>
      </c>
      <c r="M230" s="49">
        <v>8.3729999999999993</v>
      </c>
      <c r="N230" s="17">
        <v>66.831999999999994</v>
      </c>
      <c r="O230" s="49">
        <v>3.9359999999999999</v>
      </c>
      <c r="P230" s="18"/>
      <c r="Q230" s="18"/>
    </row>
    <row r="231" spans="1:17" ht="12.75" customHeight="1">
      <c r="A231" s="47">
        <v>42401</v>
      </c>
      <c r="B231" s="48" t="s">
        <v>21</v>
      </c>
      <c r="C231" s="48" t="s">
        <v>45</v>
      </c>
      <c r="D231" s="17">
        <v>105.336</v>
      </c>
      <c r="E231" s="49">
        <v>5.5629999999999997</v>
      </c>
      <c r="F231" s="17">
        <v>61.588000000000001</v>
      </c>
      <c r="G231" s="49">
        <v>3.5070000000000001</v>
      </c>
      <c r="H231" s="17">
        <v>56.738</v>
      </c>
      <c r="I231" s="49">
        <v>9.4659999999999993</v>
      </c>
      <c r="J231" s="17">
        <v>70.873000000000005</v>
      </c>
      <c r="K231" s="49">
        <v>6.69</v>
      </c>
      <c r="L231" s="17">
        <v>48.597999999999999</v>
      </c>
      <c r="M231" s="49">
        <v>8.8759999999999994</v>
      </c>
      <c r="N231" s="17">
        <v>53.417999999999999</v>
      </c>
      <c r="O231" s="49">
        <v>4.9180000000000001</v>
      </c>
      <c r="P231" s="18"/>
      <c r="Q231" s="18"/>
    </row>
    <row r="232" spans="1:17" ht="12.75" customHeight="1">
      <c r="A232" s="47">
        <v>42401</v>
      </c>
      <c r="B232" s="48" t="s">
        <v>21</v>
      </c>
      <c r="C232" s="48" t="s">
        <v>46</v>
      </c>
      <c r="D232" s="17">
        <v>25.454999999999998</v>
      </c>
      <c r="E232" s="49">
        <v>17.245000000000001</v>
      </c>
      <c r="F232" s="17">
        <v>14.882999999999999</v>
      </c>
      <c r="G232" s="49">
        <v>16.696000000000002</v>
      </c>
      <c r="H232" s="17">
        <v>16.103000000000002</v>
      </c>
      <c r="I232" s="49">
        <v>17.61</v>
      </c>
      <c r="J232" s="17">
        <v>20.114999999999998</v>
      </c>
      <c r="K232" s="49">
        <v>16.286999999999999</v>
      </c>
      <c r="L232" s="17">
        <v>9.3520000000000003</v>
      </c>
      <c r="M232" s="49">
        <v>28.334</v>
      </c>
      <c r="N232" s="17">
        <v>10.28</v>
      </c>
      <c r="O232" s="49">
        <v>27.353000000000002</v>
      </c>
      <c r="P232" s="18"/>
      <c r="Q232" s="18"/>
    </row>
    <row r="233" spans="1:17" ht="12.75" customHeight="1">
      <c r="A233" s="47">
        <v>42401</v>
      </c>
      <c r="B233" s="48" t="s">
        <v>21</v>
      </c>
      <c r="C233" s="48" t="s">
        <v>47</v>
      </c>
      <c r="D233" s="17">
        <v>3.766</v>
      </c>
      <c r="E233" s="49">
        <v>38.826000000000001</v>
      </c>
      <c r="F233" s="17">
        <v>2.202</v>
      </c>
      <c r="G233" s="49">
        <v>38.585000000000001</v>
      </c>
      <c r="H233" s="17">
        <v>0.91400000000000003</v>
      </c>
      <c r="I233" s="49">
        <v>77.367999999999995</v>
      </c>
      <c r="J233" s="17">
        <v>1.1419999999999999</v>
      </c>
      <c r="K233" s="49">
        <v>77.078000000000003</v>
      </c>
      <c r="L233" s="17">
        <v>2.851</v>
      </c>
      <c r="M233" s="49">
        <v>46.898000000000003</v>
      </c>
      <c r="N233" s="17">
        <v>3.1339999999999999</v>
      </c>
      <c r="O233" s="49">
        <v>46.313000000000002</v>
      </c>
      <c r="P233" s="18"/>
      <c r="Q233" s="18"/>
    </row>
    <row r="234" spans="1:17" ht="12.75" customHeight="1">
      <c r="A234" s="47">
        <v>42401</v>
      </c>
      <c r="B234" s="48" t="s">
        <v>21</v>
      </c>
      <c r="C234" s="48" t="s">
        <v>48</v>
      </c>
      <c r="D234" s="17">
        <v>36.475999999999999</v>
      </c>
      <c r="E234" s="49">
        <v>10.77</v>
      </c>
      <c r="F234" s="17">
        <v>21.327000000000002</v>
      </c>
      <c r="G234" s="49">
        <v>9.8659999999999997</v>
      </c>
      <c r="H234" s="17">
        <v>6.3010000000000002</v>
      </c>
      <c r="I234" s="49">
        <v>28.207999999999998</v>
      </c>
      <c r="J234" s="17">
        <v>7.87</v>
      </c>
      <c r="K234" s="49">
        <v>27.401</v>
      </c>
      <c r="L234" s="17">
        <v>30.175000000000001</v>
      </c>
      <c r="M234" s="49">
        <v>12.135</v>
      </c>
      <c r="N234" s="17">
        <v>33.167999999999999</v>
      </c>
      <c r="O234" s="49">
        <v>9.6259999999999994</v>
      </c>
      <c r="P234" s="18"/>
      <c r="Q234" s="18"/>
    </row>
    <row r="235" spans="1:17" ht="12.75" customHeight="1">
      <c r="A235" s="47">
        <v>42401</v>
      </c>
      <c r="B235" s="48" t="s">
        <v>21</v>
      </c>
      <c r="C235" s="48" t="s">
        <v>49</v>
      </c>
      <c r="D235" s="17">
        <v>34.33</v>
      </c>
      <c r="E235" s="49">
        <v>11.446999999999999</v>
      </c>
      <c r="F235" s="17">
        <v>20.071999999999999</v>
      </c>
      <c r="G235" s="49">
        <v>10.601000000000001</v>
      </c>
      <c r="H235" s="17">
        <v>6.3010000000000002</v>
      </c>
      <c r="I235" s="49">
        <v>28.207999999999998</v>
      </c>
      <c r="J235" s="17">
        <v>7.87</v>
      </c>
      <c r="K235" s="49">
        <v>27.401</v>
      </c>
      <c r="L235" s="17">
        <v>28.029</v>
      </c>
      <c r="M235" s="49">
        <v>13.721</v>
      </c>
      <c r="N235" s="17">
        <v>30.809000000000001</v>
      </c>
      <c r="O235" s="49">
        <v>11.561</v>
      </c>
      <c r="P235" s="18"/>
      <c r="Q235" s="18"/>
    </row>
    <row r="236" spans="1:17" ht="12.75" customHeight="1">
      <c r="A236" s="47">
        <v>42401</v>
      </c>
      <c r="B236" s="48" t="s">
        <v>21</v>
      </c>
      <c r="C236" s="48" t="s">
        <v>50</v>
      </c>
      <c r="D236" s="17">
        <v>2.1459999999999999</v>
      </c>
      <c r="E236" s="49">
        <v>45.338000000000001</v>
      </c>
      <c r="F236" s="17">
        <v>1.2549999999999999</v>
      </c>
      <c r="G236" s="49">
        <v>45.131999999999998</v>
      </c>
      <c r="H236" s="17">
        <v>0</v>
      </c>
      <c r="I236" s="49">
        <v>0</v>
      </c>
      <c r="J236" s="17">
        <v>0</v>
      </c>
      <c r="K236" s="49">
        <v>0</v>
      </c>
      <c r="L236" s="17">
        <v>2.1459999999999999</v>
      </c>
      <c r="M236" s="49">
        <v>45.338000000000001</v>
      </c>
      <c r="N236" s="17">
        <v>2.3580000000000001</v>
      </c>
      <c r="O236" s="49">
        <v>44.731999999999999</v>
      </c>
      <c r="P236" s="18"/>
      <c r="Q236" s="18"/>
    </row>
    <row r="237" spans="1:17" ht="12.75" customHeight="1">
      <c r="A237" s="50">
        <v>42401</v>
      </c>
      <c r="B237" s="51" t="s">
        <v>21</v>
      </c>
      <c r="C237" s="51" t="s">
        <v>51</v>
      </c>
      <c r="D237" s="19">
        <v>171.03299999999999</v>
      </c>
      <c r="E237" s="52">
        <v>4.3179999999999996</v>
      </c>
      <c r="F237" s="19">
        <v>100</v>
      </c>
      <c r="G237" s="52">
        <v>0</v>
      </c>
      <c r="H237" s="19">
        <v>80.055999999999997</v>
      </c>
      <c r="I237" s="52">
        <v>6.6980000000000004</v>
      </c>
      <c r="J237" s="19">
        <v>100</v>
      </c>
      <c r="K237" s="52">
        <v>0</v>
      </c>
      <c r="L237" s="19">
        <v>90.977000000000004</v>
      </c>
      <c r="M237" s="52">
        <v>7.3890000000000002</v>
      </c>
      <c r="N237" s="19">
        <v>100</v>
      </c>
      <c r="O237" s="52">
        <v>0</v>
      </c>
      <c r="P237" s="18"/>
      <c r="Q237" s="18"/>
    </row>
    <row r="238" spans="1:17" ht="12.75" customHeight="1">
      <c r="A238" s="47">
        <v>42401</v>
      </c>
      <c r="B238" s="48" t="s">
        <v>36</v>
      </c>
      <c r="C238" s="48" t="s">
        <v>42</v>
      </c>
      <c r="D238" s="17">
        <v>76.019000000000005</v>
      </c>
      <c r="E238" s="49">
        <v>7.6790000000000003</v>
      </c>
      <c r="F238" s="17">
        <v>89.858999999999995</v>
      </c>
      <c r="G238" s="49">
        <v>4.1180000000000003</v>
      </c>
      <c r="H238" s="17">
        <v>48.06</v>
      </c>
      <c r="I238" s="49">
        <v>8.7530000000000001</v>
      </c>
      <c r="J238" s="17">
        <v>92.225999999999999</v>
      </c>
      <c r="K238" s="49">
        <v>3.4129999999999998</v>
      </c>
      <c r="L238" s="17">
        <v>27.959</v>
      </c>
      <c r="M238" s="49">
        <v>13.493</v>
      </c>
      <c r="N238" s="17">
        <v>86.063000000000002</v>
      </c>
      <c r="O238" s="49">
        <v>7.4740000000000002</v>
      </c>
      <c r="P238" s="18"/>
      <c r="Q238" s="18"/>
    </row>
    <row r="239" spans="1:17" ht="12.75" customHeight="1">
      <c r="A239" s="47">
        <v>42401</v>
      </c>
      <c r="B239" s="48" t="s">
        <v>36</v>
      </c>
      <c r="C239" s="48" t="s">
        <v>43</v>
      </c>
      <c r="D239" s="17">
        <v>8.5790000000000006</v>
      </c>
      <c r="E239" s="49">
        <v>22.254000000000001</v>
      </c>
      <c r="F239" s="17">
        <v>10.141</v>
      </c>
      <c r="G239" s="49">
        <v>21.289000000000001</v>
      </c>
      <c r="H239" s="17">
        <v>4.0510000000000002</v>
      </c>
      <c r="I239" s="49">
        <v>28.757999999999999</v>
      </c>
      <c r="J239" s="17">
        <v>7.774</v>
      </c>
      <c r="K239" s="49">
        <v>27.606000000000002</v>
      </c>
      <c r="L239" s="17">
        <v>4.5279999999999996</v>
      </c>
      <c r="M239" s="49">
        <v>28.475999999999999</v>
      </c>
      <c r="N239" s="17">
        <v>13.936999999999999</v>
      </c>
      <c r="O239" s="49">
        <v>26.167000000000002</v>
      </c>
      <c r="P239" s="18"/>
      <c r="Q239" s="18"/>
    </row>
    <row r="240" spans="1:17" ht="12.75" customHeight="1">
      <c r="A240" s="47">
        <v>42401</v>
      </c>
      <c r="B240" s="48" t="s">
        <v>36</v>
      </c>
      <c r="C240" s="48" t="s">
        <v>44</v>
      </c>
      <c r="D240" s="17">
        <v>61.173999999999999</v>
      </c>
      <c r="E240" s="49">
        <v>8.1240000000000006</v>
      </c>
      <c r="F240" s="17">
        <v>72.311000000000007</v>
      </c>
      <c r="G240" s="49">
        <v>4.899</v>
      </c>
      <c r="H240" s="17">
        <v>41.819000000000003</v>
      </c>
      <c r="I240" s="49">
        <v>9.0679999999999996</v>
      </c>
      <c r="J240" s="17">
        <v>80.248999999999995</v>
      </c>
      <c r="K240" s="49">
        <v>4.1539999999999999</v>
      </c>
      <c r="L240" s="17">
        <v>19.355</v>
      </c>
      <c r="M240" s="49">
        <v>13.249000000000001</v>
      </c>
      <c r="N240" s="17">
        <v>59.578000000000003</v>
      </c>
      <c r="O240" s="49">
        <v>7.024</v>
      </c>
      <c r="P240" s="18"/>
      <c r="Q240" s="18"/>
    </row>
    <row r="241" spans="1:17" ht="12.75" customHeight="1">
      <c r="A241" s="47">
        <v>42401</v>
      </c>
      <c r="B241" s="48" t="s">
        <v>36</v>
      </c>
      <c r="C241" s="48" t="s">
        <v>45</v>
      </c>
      <c r="D241" s="17">
        <v>48.896999999999998</v>
      </c>
      <c r="E241" s="49">
        <v>8.6240000000000006</v>
      </c>
      <c r="F241" s="17">
        <v>57.8</v>
      </c>
      <c r="G241" s="49">
        <v>5.6890000000000001</v>
      </c>
      <c r="H241" s="17">
        <v>33.338999999999999</v>
      </c>
      <c r="I241" s="49">
        <v>10.209</v>
      </c>
      <c r="J241" s="17">
        <v>63.975999999999999</v>
      </c>
      <c r="K241" s="49">
        <v>6.2649999999999997</v>
      </c>
      <c r="L241" s="17">
        <v>15.558999999999999</v>
      </c>
      <c r="M241" s="49">
        <v>12.871</v>
      </c>
      <c r="N241" s="17">
        <v>47.892000000000003</v>
      </c>
      <c r="O241" s="49">
        <v>6.282</v>
      </c>
      <c r="P241" s="18"/>
      <c r="Q241" s="18"/>
    </row>
    <row r="242" spans="1:17" ht="12.75" customHeight="1">
      <c r="A242" s="47">
        <v>42401</v>
      </c>
      <c r="B242" s="48" t="s">
        <v>36</v>
      </c>
      <c r="C242" s="48" t="s">
        <v>46</v>
      </c>
      <c r="D242" s="17">
        <v>10.083</v>
      </c>
      <c r="E242" s="49">
        <v>22.012</v>
      </c>
      <c r="F242" s="17">
        <v>11.919</v>
      </c>
      <c r="G242" s="49">
        <v>21.036000000000001</v>
      </c>
      <c r="H242" s="17">
        <v>6.9219999999999997</v>
      </c>
      <c r="I242" s="49">
        <v>20.655000000000001</v>
      </c>
      <c r="J242" s="17">
        <v>13.282999999999999</v>
      </c>
      <c r="K242" s="49">
        <v>19.016999999999999</v>
      </c>
      <c r="L242" s="17">
        <v>3.161</v>
      </c>
      <c r="M242" s="49">
        <v>47.945</v>
      </c>
      <c r="N242" s="17">
        <v>9.7289999999999992</v>
      </c>
      <c r="O242" s="49">
        <v>46.610999999999997</v>
      </c>
      <c r="P242" s="18"/>
      <c r="Q242" s="18"/>
    </row>
    <row r="243" spans="1:17" ht="12.75" customHeight="1">
      <c r="A243" s="47">
        <v>42401</v>
      </c>
      <c r="B243" s="48" t="s">
        <v>36</v>
      </c>
      <c r="C243" s="48" t="s">
        <v>47</v>
      </c>
      <c r="D243" s="17">
        <v>2.1930000000000001</v>
      </c>
      <c r="E243" s="49">
        <v>37.247</v>
      </c>
      <c r="F243" s="17">
        <v>2.593</v>
      </c>
      <c r="G243" s="49">
        <v>36.677999999999997</v>
      </c>
      <c r="H243" s="17">
        <v>1.5580000000000001</v>
      </c>
      <c r="I243" s="49">
        <v>46.692</v>
      </c>
      <c r="J243" s="17">
        <v>2.9889999999999999</v>
      </c>
      <c r="K243" s="49">
        <v>45.991</v>
      </c>
      <c r="L243" s="17">
        <v>0.63600000000000001</v>
      </c>
      <c r="M243" s="49">
        <v>72.658000000000001</v>
      </c>
      <c r="N243" s="17">
        <v>1.9570000000000001</v>
      </c>
      <c r="O243" s="49">
        <v>71.784000000000006</v>
      </c>
      <c r="P243" s="18"/>
      <c r="Q243" s="18"/>
    </row>
    <row r="244" spans="1:17" ht="12.75" customHeight="1">
      <c r="A244" s="47">
        <v>42401</v>
      </c>
      <c r="B244" s="48" t="s">
        <v>36</v>
      </c>
      <c r="C244" s="48" t="s">
        <v>48</v>
      </c>
      <c r="D244" s="17">
        <v>23.423999999999999</v>
      </c>
      <c r="E244" s="49">
        <v>16.716000000000001</v>
      </c>
      <c r="F244" s="17">
        <v>27.689</v>
      </c>
      <c r="G244" s="49">
        <v>15.407999999999999</v>
      </c>
      <c r="H244" s="17">
        <v>10.292999999999999</v>
      </c>
      <c r="I244" s="49">
        <v>21.922000000000001</v>
      </c>
      <c r="J244" s="17">
        <v>19.751000000000001</v>
      </c>
      <c r="K244" s="49">
        <v>20.387</v>
      </c>
      <c r="L244" s="17">
        <v>13.132</v>
      </c>
      <c r="M244" s="49">
        <v>19.994</v>
      </c>
      <c r="N244" s="17">
        <v>40.421999999999997</v>
      </c>
      <c r="O244" s="49">
        <v>16.54</v>
      </c>
      <c r="P244" s="18"/>
      <c r="Q244" s="18"/>
    </row>
    <row r="245" spans="1:17" ht="12.75" customHeight="1">
      <c r="A245" s="47">
        <v>42401</v>
      </c>
      <c r="B245" s="48" t="s">
        <v>36</v>
      </c>
      <c r="C245" s="48" t="s">
        <v>49</v>
      </c>
      <c r="D245" s="17">
        <v>19.221</v>
      </c>
      <c r="E245" s="49">
        <v>17.614000000000001</v>
      </c>
      <c r="F245" s="17">
        <v>22.72</v>
      </c>
      <c r="G245" s="49">
        <v>16.378</v>
      </c>
      <c r="H245" s="17">
        <v>8.9529999999999994</v>
      </c>
      <c r="I245" s="49">
        <v>23.408000000000001</v>
      </c>
      <c r="J245" s="17">
        <v>17.18</v>
      </c>
      <c r="K245" s="49">
        <v>21.977</v>
      </c>
      <c r="L245" s="17">
        <v>10.268000000000001</v>
      </c>
      <c r="M245" s="49">
        <v>23.280999999999999</v>
      </c>
      <c r="N245" s="17">
        <v>31.606999999999999</v>
      </c>
      <c r="O245" s="49">
        <v>20.390999999999998</v>
      </c>
      <c r="P245" s="18"/>
      <c r="Q245" s="18"/>
    </row>
    <row r="246" spans="1:17" ht="12.75" customHeight="1">
      <c r="A246" s="47">
        <v>42401</v>
      </c>
      <c r="B246" s="48" t="s">
        <v>36</v>
      </c>
      <c r="C246" s="48" t="s">
        <v>50</v>
      </c>
      <c r="D246" s="17">
        <v>4.2039999999999997</v>
      </c>
      <c r="E246" s="49">
        <v>31.678999999999998</v>
      </c>
      <c r="F246" s="17">
        <v>4.9690000000000003</v>
      </c>
      <c r="G246" s="49">
        <v>31.009</v>
      </c>
      <c r="H246" s="17">
        <v>1.34</v>
      </c>
      <c r="I246" s="49">
        <v>53.219000000000001</v>
      </c>
      <c r="J246" s="17">
        <v>2.5710000000000002</v>
      </c>
      <c r="K246" s="49">
        <v>52.604999999999997</v>
      </c>
      <c r="L246" s="17">
        <v>2.8639999999999999</v>
      </c>
      <c r="M246" s="49">
        <v>36.384</v>
      </c>
      <c r="N246" s="17">
        <v>8.8149999999999995</v>
      </c>
      <c r="O246" s="49">
        <v>34.606999999999999</v>
      </c>
      <c r="P246" s="18"/>
      <c r="Q246" s="18"/>
    </row>
    <row r="247" spans="1:17" ht="12.75" customHeight="1">
      <c r="A247" s="50">
        <v>42401</v>
      </c>
      <c r="B247" s="51" t="s">
        <v>36</v>
      </c>
      <c r="C247" s="51" t="s">
        <v>51</v>
      </c>
      <c r="D247" s="19">
        <v>84.597999999999999</v>
      </c>
      <c r="E247" s="52">
        <v>6.4809999999999999</v>
      </c>
      <c r="F247" s="19">
        <v>100</v>
      </c>
      <c r="G247" s="52">
        <v>0</v>
      </c>
      <c r="H247" s="19">
        <v>52.110999999999997</v>
      </c>
      <c r="I247" s="52">
        <v>8.06</v>
      </c>
      <c r="J247" s="19">
        <v>100</v>
      </c>
      <c r="K247" s="52">
        <v>0</v>
      </c>
      <c r="L247" s="19">
        <v>32.487000000000002</v>
      </c>
      <c r="M247" s="52">
        <v>11.234</v>
      </c>
      <c r="N247" s="19">
        <v>100</v>
      </c>
      <c r="O247" s="52">
        <v>0</v>
      </c>
      <c r="P247" s="18"/>
      <c r="Q247" s="18"/>
    </row>
    <row r="248" spans="1:17" ht="12.75" customHeight="1">
      <c r="A248" s="47">
        <v>42401</v>
      </c>
      <c r="B248" s="48" t="s">
        <v>22</v>
      </c>
      <c r="C248" s="48" t="s">
        <v>42</v>
      </c>
      <c r="D248" s="17">
        <v>186.33500000000001</v>
      </c>
      <c r="E248" s="49">
        <v>5.2539999999999996</v>
      </c>
      <c r="F248" s="17">
        <v>89.167000000000002</v>
      </c>
      <c r="G248" s="49">
        <v>2.9660000000000002</v>
      </c>
      <c r="H248" s="17">
        <v>96.519000000000005</v>
      </c>
      <c r="I248" s="49">
        <v>6.569</v>
      </c>
      <c r="J248" s="17">
        <v>89.31</v>
      </c>
      <c r="K248" s="49">
        <v>3.4740000000000002</v>
      </c>
      <c r="L248" s="17">
        <v>89.816000000000003</v>
      </c>
      <c r="M248" s="49">
        <v>7.2130000000000001</v>
      </c>
      <c r="N248" s="17">
        <v>89.015000000000001</v>
      </c>
      <c r="O248" s="49">
        <v>2.738</v>
      </c>
      <c r="P248" s="18"/>
      <c r="Q248" s="18"/>
    </row>
    <row r="249" spans="1:17" ht="12.75" customHeight="1">
      <c r="A249" s="47">
        <v>42401</v>
      </c>
      <c r="B249" s="48" t="s">
        <v>22</v>
      </c>
      <c r="C249" s="48" t="s">
        <v>43</v>
      </c>
      <c r="D249" s="17">
        <v>22.637</v>
      </c>
      <c r="E249" s="49">
        <v>16.856000000000002</v>
      </c>
      <c r="F249" s="17">
        <v>10.833</v>
      </c>
      <c r="G249" s="49">
        <v>16.289000000000001</v>
      </c>
      <c r="H249" s="17">
        <v>11.553000000000001</v>
      </c>
      <c r="I249" s="49">
        <v>24.411999999999999</v>
      </c>
      <c r="J249" s="17">
        <v>10.69</v>
      </c>
      <c r="K249" s="49">
        <v>23.766999999999999</v>
      </c>
      <c r="L249" s="17">
        <v>11.084</v>
      </c>
      <c r="M249" s="49">
        <v>21.969000000000001</v>
      </c>
      <c r="N249" s="17">
        <v>10.984999999999999</v>
      </c>
      <c r="O249" s="49">
        <v>20.931000000000001</v>
      </c>
      <c r="P249" s="18"/>
      <c r="Q249" s="18"/>
    </row>
    <row r="250" spans="1:17" ht="12.75" customHeight="1">
      <c r="A250" s="47">
        <v>42401</v>
      </c>
      <c r="B250" s="48" t="s">
        <v>22</v>
      </c>
      <c r="C250" s="48" t="s">
        <v>44</v>
      </c>
      <c r="D250" s="17">
        <v>146.81</v>
      </c>
      <c r="E250" s="49">
        <v>6.2910000000000004</v>
      </c>
      <c r="F250" s="17">
        <v>70.254000000000005</v>
      </c>
      <c r="G250" s="49">
        <v>4.5579999999999998</v>
      </c>
      <c r="H250" s="17">
        <v>85.454999999999998</v>
      </c>
      <c r="I250" s="49">
        <v>7.1260000000000003</v>
      </c>
      <c r="J250" s="17">
        <v>79.072000000000003</v>
      </c>
      <c r="K250" s="49">
        <v>4.4390000000000001</v>
      </c>
      <c r="L250" s="17">
        <v>61.354999999999997</v>
      </c>
      <c r="M250" s="49">
        <v>8.7639999999999993</v>
      </c>
      <c r="N250" s="17">
        <v>60.808</v>
      </c>
      <c r="O250" s="49">
        <v>5.68</v>
      </c>
      <c r="P250" s="18"/>
      <c r="Q250" s="18"/>
    </row>
    <row r="251" spans="1:17" ht="12.75" customHeight="1">
      <c r="A251" s="47">
        <v>42401</v>
      </c>
      <c r="B251" s="48" t="s">
        <v>22</v>
      </c>
      <c r="C251" s="48" t="s">
        <v>45</v>
      </c>
      <c r="D251" s="17">
        <v>113.819</v>
      </c>
      <c r="E251" s="49">
        <v>7.1520000000000001</v>
      </c>
      <c r="F251" s="17">
        <v>54.466000000000001</v>
      </c>
      <c r="G251" s="49">
        <v>5.6879999999999997</v>
      </c>
      <c r="H251" s="17">
        <v>66.691000000000003</v>
      </c>
      <c r="I251" s="49">
        <v>8.7110000000000003</v>
      </c>
      <c r="J251" s="17">
        <v>61.71</v>
      </c>
      <c r="K251" s="49">
        <v>6.6929999999999996</v>
      </c>
      <c r="L251" s="17">
        <v>47.128</v>
      </c>
      <c r="M251" s="49">
        <v>9.9849999999999994</v>
      </c>
      <c r="N251" s="17">
        <v>46.707999999999998</v>
      </c>
      <c r="O251" s="49">
        <v>7.4269999999999996</v>
      </c>
      <c r="P251" s="18"/>
      <c r="Q251" s="18"/>
    </row>
    <row r="252" spans="1:17" ht="12.75" customHeight="1">
      <c r="A252" s="47">
        <v>42401</v>
      </c>
      <c r="B252" s="48" t="s">
        <v>22</v>
      </c>
      <c r="C252" s="48" t="s">
        <v>46</v>
      </c>
      <c r="D252" s="17">
        <v>28.120999999999999</v>
      </c>
      <c r="E252" s="49">
        <v>15.64</v>
      </c>
      <c r="F252" s="17">
        <v>13.457000000000001</v>
      </c>
      <c r="G252" s="49">
        <v>15.026</v>
      </c>
      <c r="H252" s="17">
        <v>16.260999999999999</v>
      </c>
      <c r="I252" s="49">
        <v>19.923999999999999</v>
      </c>
      <c r="J252" s="17">
        <v>15.045999999999999</v>
      </c>
      <c r="K252" s="49">
        <v>19.129000000000001</v>
      </c>
      <c r="L252" s="17">
        <v>11.86</v>
      </c>
      <c r="M252" s="49">
        <v>23.297999999999998</v>
      </c>
      <c r="N252" s="17">
        <v>11.754</v>
      </c>
      <c r="O252" s="49">
        <v>22.321999999999999</v>
      </c>
      <c r="P252" s="18"/>
      <c r="Q252" s="18"/>
    </row>
    <row r="253" spans="1:17" ht="12.75" customHeight="1">
      <c r="A253" s="47">
        <v>42401</v>
      </c>
      <c r="B253" s="48" t="s">
        <v>22</v>
      </c>
      <c r="C253" s="48" t="s">
        <v>47</v>
      </c>
      <c r="D253" s="17">
        <v>4.8710000000000004</v>
      </c>
      <c r="E253" s="49">
        <v>36.506999999999998</v>
      </c>
      <c r="F253" s="17">
        <v>2.331</v>
      </c>
      <c r="G253" s="49">
        <v>36.247999999999998</v>
      </c>
      <c r="H253" s="17">
        <v>2.504</v>
      </c>
      <c r="I253" s="49">
        <v>48.283000000000001</v>
      </c>
      <c r="J253" s="17">
        <v>2.3170000000000002</v>
      </c>
      <c r="K253" s="49">
        <v>47.96</v>
      </c>
      <c r="L253" s="17">
        <v>2.367</v>
      </c>
      <c r="M253" s="49">
        <v>48.866999999999997</v>
      </c>
      <c r="N253" s="17">
        <v>2.3460000000000001</v>
      </c>
      <c r="O253" s="49">
        <v>48.408999999999999</v>
      </c>
      <c r="P253" s="18"/>
      <c r="Q253" s="18"/>
    </row>
    <row r="254" spans="1:17" ht="12.75" customHeight="1">
      <c r="A254" s="47">
        <v>42401</v>
      </c>
      <c r="B254" s="48" t="s">
        <v>22</v>
      </c>
      <c r="C254" s="48" t="s">
        <v>48</v>
      </c>
      <c r="D254" s="17">
        <v>62.161000000000001</v>
      </c>
      <c r="E254" s="49">
        <v>9.2230000000000008</v>
      </c>
      <c r="F254" s="17">
        <v>29.745999999999999</v>
      </c>
      <c r="G254" s="49">
        <v>8.1389999999999993</v>
      </c>
      <c r="H254" s="17">
        <v>22.617000000000001</v>
      </c>
      <c r="I254" s="49">
        <v>14.614000000000001</v>
      </c>
      <c r="J254" s="17">
        <v>20.928000000000001</v>
      </c>
      <c r="K254" s="49">
        <v>13.509</v>
      </c>
      <c r="L254" s="17">
        <v>39.545000000000002</v>
      </c>
      <c r="M254" s="49">
        <v>10.756</v>
      </c>
      <c r="N254" s="17">
        <v>39.192</v>
      </c>
      <c r="O254" s="49">
        <v>8.4350000000000005</v>
      </c>
      <c r="P254" s="18"/>
      <c r="Q254" s="18"/>
    </row>
    <row r="255" spans="1:17" ht="12.75" customHeight="1">
      <c r="A255" s="47">
        <v>42401</v>
      </c>
      <c r="B255" s="48" t="s">
        <v>22</v>
      </c>
      <c r="C255" s="48" t="s">
        <v>49</v>
      </c>
      <c r="D255" s="17">
        <v>56.341999999999999</v>
      </c>
      <c r="E255" s="49">
        <v>10.180999999999999</v>
      </c>
      <c r="F255" s="17">
        <v>26.960999999999999</v>
      </c>
      <c r="G255" s="49">
        <v>9.2110000000000003</v>
      </c>
      <c r="H255" s="17">
        <v>21.952999999999999</v>
      </c>
      <c r="I255" s="49">
        <v>14.962</v>
      </c>
      <c r="J255" s="17">
        <v>20.312999999999999</v>
      </c>
      <c r="K255" s="49">
        <v>13.884</v>
      </c>
      <c r="L255" s="17">
        <v>34.389000000000003</v>
      </c>
      <c r="M255" s="49">
        <v>12.362</v>
      </c>
      <c r="N255" s="17">
        <v>34.082000000000001</v>
      </c>
      <c r="O255" s="49">
        <v>10.406000000000001</v>
      </c>
      <c r="P255" s="18"/>
      <c r="Q255" s="18"/>
    </row>
    <row r="256" spans="1:17" ht="12.75" customHeight="1">
      <c r="A256" s="47">
        <v>42401</v>
      </c>
      <c r="B256" s="48" t="s">
        <v>22</v>
      </c>
      <c r="C256" s="48" t="s">
        <v>50</v>
      </c>
      <c r="D256" s="17">
        <v>5.82</v>
      </c>
      <c r="E256" s="49">
        <v>23.959</v>
      </c>
      <c r="F256" s="17">
        <v>2.7850000000000001</v>
      </c>
      <c r="G256" s="49">
        <v>23.562999999999999</v>
      </c>
      <c r="H256" s="17">
        <v>0.66400000000000003</v>
      </c>
      <c r="I256" s="49">
        <v>71.906999999999996</v>
      </c>
      <c r="J256" s="17">
        <v>0.61399999999999999</v>
      </c>
      <c r="K256" s="49">
        <v>71.69</v>
      </c>
      <c r="L256" s="17">
        <v>5.1559999999999997</v>
      </c>
      <c r="M256" s="49">
        <v>26.991</v>
      </c>
      <c r="N256" s="17">
        <v>5.1100000000000003</v>
      </c>
      <c r="O256" s="49">
        <v>26.152999999999999</v>
      </c>
      <c r="P256" s="18"/>
      <c r="Q256" s="18"/>
    </row>
    <row r="257" spans="1:17" ht="12.75" customHeight="1">
      <c r="A257" s="50">
        <v>42401</v>
      </c>
      <c r="B257" s="51" t="s">
        <v>22</v>
      </c>
      <c r="C257" s="51" t="s">
        <v>51</v>
      </c>
      <c r="D257" s="19">
        <v>208.97200000000001</v>
      </c>
      <c r="E257" s="52">
        <v>4.3360000000000003</v>
      </c>
      <c r="F257" s="19">
        <v>100</v>
      </c>
      <c r="G257" s="52">
        <v>0</v>
      </c>
      <c r="H257" s="19">
        <v>108.072</v>
      </c>
      <c r="I257" s="52">
        <v>5.5750000000000002</v>
      </c>
      <c r="J257" s="19">
        <v>100</v>
      </c>
      <c r="K257" s="52">
        <v>0</v>
      </c>
      <c r="L257" s="19">
        <v>100.9</v>
      </c>
      <c r="M257" s="52">
        <v>6.673</v>
      </c>
      <c r="N257" s="19">
        <v>100</v>
      </c>
      <c r="O257" s="52">
        <v>0</v>
      </c>
      <c r="P257" s="18"/>
      <c r="Q257" s="18"/>
    </row>
    <row r="258" spans="1:17" ht="12.75" customHeight="1">
      <c r="A258" s="47">
        <v>42401</v>
      </c>
      <c r="B258" s="48" t="s">
        <v>23</v>
      </c>
      <c r="C258" s="48" t="s">
        <v>42</v>
      </c>
      <c r="D258" s="17">
        <v>171.149</v>
      </c>
      <c r="E258" s="49">
        <v>6.3680000000000003</v>
      </c>
      <c r="F258" s="17">
        <v>90.444000000000003</v>
      </c>
      <c r="G258" s="49">
        <v>2.4420000000000002</v>
      </c>
      <c r="H258" s="17">
        <v>87.433999999999997</v>
      </c>
      <c r="I258" s="49">
        <v>8.2929999999999993</v>
      </c>
      <c r="J258" s="17">
        <v>88.66</v>
      </c>
      <c r="K258" s="49">
        <v>4.077</v>
      </c>
      <c r="L258" s="17">
        <v>83.715000000000003</v>
      </c>
      <c r="M258" s="49">
        <v>8.0530000000000008</v>
      </c>
      <c r="N258" s="17">
        <v>92.385000000000005</v>
      </c>
      <c r="O258" s="49">
        <v>0.1</v>
      </c>
      <c r="P258" s="18"/>
      <c r="Q258" s="18"/>
    </row>
    <row r="259" spans="1:17" ht="12.75" customHeight="1">
      <c r="A259" s="47">
        <v>42401</v>
      </c>
      <c r="B259" s="48" t="s">
        <v>23</v>
      </c>
      <c r="C259" s="48" t="s">
        <v>43</v>
      </c>
      <c r="D259" s="17">
        <v>18.082999999999998</v>
      </c>
      <c r="E259" s="49">
        <v>17.356000000000002</v>
      </c>
      <c r="F259" s="17">
        <v>9.5559999999999992</v>
      </c>
      <c r="G259" s="49">
        <v>16.329999999999998</v>
      </c>
      <c r="H259" s="17">
        <v>11.183</v>
      </c>
      <c r="I259" s="49">
        <v>22.364000000000001</v>
      </c>
      <c r="J259" s="17">
        <v>11.34</v>
      </c>
      <c r="K259" s="49">
        <v>21.166</v>
      </c>
      <c r="L259" s="17">
        <v>6.9</v>
      </c>
      <c r="M259" s="49">
        <v>25.077999999999999</v>
      </c>
      <c r="N259" s="17">
        <v>7.6150000000000002</v>
      </c>
      <c r="O259" s="49">
        <v>23.745000000000001</v>
      </c>
      <c r="P259" s="18"/>
      <c r="Q259" s="18"/>
    </row>
    <row r="260" spans="1:17" ht="12.75" customHeight="1">
      <c r="A260" s="47">
        <v>42401</v>
      </c>
      <c r="B260" s="48" t="s">
        <v>23</v>
      </c>
      <c r="C260" s="48" t="s">
        <v>44</v>
      </c>
      <c r="D260" s="17">
        <v>122.941</v>
      </c>
      <c r="E260" s="49">
        <v>7.7839999999999998</v>
      </c>
      <c r="F260" s="17">
        <v>64.968000000000004</v>
      </c>
      <c r="G260" s="49">
        <v>5.0990000000000002</v>
      </c>
      <c r="H260" s="17">
        <v>70.983000000000004</v>
      </c>
      <c r="I260" s="49">
        <v>7.8090000000000002</v>
      </c>
      <c r="J260" s="17">
        <v>71.978999999999999</v>
      </c>
      <c r="K260" s="49">
        <v>2.9710000000000001</v>
      </c>
      <c r="L260" s="17">
        <v>51.957999999999998</v>
      </c>
      <c r="M260" s="49">
        <v>11.602</v>
      </c>
      <c r="N260" s="17">
        <v>57.338999999999999</v>
      </c>
      <c r="O260" s="49">
        <v>8.3390000000000004</v>
      </c>
      <c r="P260" s="18"/>
      <c r="Q260" s="18"/>
    </row>
    <row r="261" spans="1:17" ht="12.75" customHeight="1">
      <c r="A261" s="47">
        <v>42401</v>
      </c>
      <c r="B261" s="48" t="s">
        <v>23</v>
      </c>
      <c r="C261" s="48" t="s">
        <v>45</v>
      </c>
      <c r="D261" s="17">
        <v>92.528999999999996</v>
      </c>
      <c r="E261" s="49">
        <v>10.055999999999999</v>
      </c>
      <c r="F261" s="17">
        <v>48.896999999999998</v>
      </c>
      <c r="G261" s="49">
        <v>8.1560000000000006</v>
      </c>
      <c r="H261" s="17">
        <v>52.36</v>
      </c>
      <c r="I261" s="49">
        <v>10.138999999999999</v>
      </c>
      <c r="J261" s="17">
        <v>53.094999999999999</v>
      </c>
      <c r="K261" s="49">
        <v>7.1159999999999997</v>
      </c>
      <c r="L261" s="17">
        <v>40.168999999999997</v>
      </c>
      <c r="M261" s="49">
        <v>14.177</v>
      </c>
      <c r="N261" s="17">
        <v>44.329000000000001</v>
      </c>
      <c r="O261" s="49">
        <v>11.659000000000001</v>
      </c>
      <c r="P261" s="18"/>
      <c r="Q261" s="18"/>
    </row>
    <row r="262" spans="1:17" ht="12.75" customHeight="1">
      <c r="A262" s="47">
        <v>42401</v>
      </c>
      <c r="B262" s="48" t="s">
        <v>23</v>
      </c>
      <c r="C262" s="48" t="s">
        <v>46</v>
      </c>
      <c r="D262" s="17">
        <v>25.795000000000002</v>
      </c>
      <c r="E262" s="49">
        <v>13.615</v>
      </c>
      <c r="F262" s="17">
        <v>13.631</v>
      </c>
      <c r="G262" s="49">
        <v>12.28</v>
      </c>
      <c r="H262" s="17">
        <v>15.432</v>
      </c>
      <c r="I262" s="49">
        <v>17.658999999999999</v>
      </c>
      <c r="J262" s="17">
        <v>15.648999999999999</v>
      </c>
      <c r="K262" s="49">
        <v>16.114000000000001</v>
      </c>
      <c r="L262" s="17">
        <v>10.363</v>
      </c>
      <c r="M262" s="49">
        <v>21.774000000000001</v>
      </c>
      <c r="N262" s="17">
        <v>11.436</v>
      </c>
      <c r="O262" s="49">
        <v>20.225000000000001</v>
      </c>
      <c r="P262" s="18"/>
      <c r="Q262" s="18"/>
    </row>
    <row r="263" spans="1:17" ht="12.75" customHeight="1">
      <c r="A263" s="47">
        <v>42401</v>
      </c>
      <c r="B263" s="48" t="s">
        <v>23</v>
      </c>
      <c r="C263" s="48" t="s">
        <v>47</v>
      </c>
      <c r="D263" s="17">
        <v>4.6159999999999997</v>
      </c>
      <c r="E263" s="49">
        <v>35.341000000000001</v>
      </c>
      <c r="F263" s="17">
        <v>2.44</v>
      </c>
      <c r="G263" s="49">
        <v>34.847999999999999</v>
      </c>
      <c r="H263" s="17">
        <v>3.1909999999999998</v>
      </c>
      <c r="I263" s="49">
        <v>42.478999999999999</v>
      </c>
      <c r="J263" s="17">
        <v>3.2360000000000002</v>
      </c>
      <c r="K263" s="49">
        <v>41.860999999999997</v>
      </c>
      <c r="L263" s="17">
        <v>1.4259999999999999</v>
      </c>
      <c r="M263" s="49">
        <v>57.372999999999998</v>
      </c>
      <c r="N263" s="17">
        <v>1.573</v>
      </c>
      <c r="O263" s="49">
        <v>56.802999999999997</v>
      </c>
      <c r="P263" s="18"/>
      <c r="Q263" s="18"/>
    </row>
    <row r="264" spans="1:17" ht="12.75" customHeight="1">
      <c r="A264" s="47">
        <v>42401</v>
      </c>
      <c r="B264" s="48" t="s">
        <v>23</v>
      </c>
      <c r="C264" s="48" t="s">
        <v>48</v>
      </c>
      <c r="D264" s="17">
        <v>66.290999999999997</v>
      </c>
      <c r="E264" s="49">
        <v>9.1229999999999993</v>
      </c>
      <c r="F264" s="17">
        <v>35.031999999999996</v>
      </c>
      <c r="G264" s="49">
        <v>6.9740000000000002</v>
      </c>
      <c r="H264" s="17">
        <v>27.634</v>
      </c>
      <c r="I264" s="49">
        <v>13.574999999999999</v>
      </c>
      <c r="J264" s="17">
        <v>28.021000000000001</v>
      </c>
      <c r="K264" s="49">
        <v>11.494999999999999</v>
      </c>
      <c r="L264" s="17">
        <v>38.658000000000001</v>
      </c>
      <c r="M264" s="49">
        <v>13.715999999999999</v>
      </c>
      <c r="N264" s="17">
        <v>42.661000000000001</v>
      </c>
      <c r="O264" s="49">
        <v>11.093999999999999</v>
      </c>
      <c r="P264" s="18"/>
      <c r="Q264" s="18"/>
    </row>
    <row r="265" spans="1:17" ht="12.75" customHeight="1">
      <c r="A265" s="47">
        <v>42401</v>
      </c>
      <c r="B265" s="48" t="s">
        <v>23</v>
      </c>
      <c r="C265" s="48" t="s">
        <v>49</v>
      </c>
      <c r="D265" s="17">
        <v>60.927999999999997</v>
      </c>
      <c r="E265" s="49">
        <v>8.9550000000000001</v>
      </c>
      <c r="F265" s="17">
        <v>32.197000000000003</v>
      </c>
      <c r="G265" s="49">
        <v>6.7530000000000001</v>
      </c>
      <c r="H265" s="17">
        <v>23.811</v>
      </c>
      <c r="I265" s="49">
        <v>14.276</v>
      </c>
      <c r="J265" s="17">
        <v>24.145</v>
      </c>
      <c r="K265" s="49">
        <v>12.315</v>
      </c>
      <c r="L265" s="17">
        <v>37.116999999999997</v>
      </c>
      <c r="M265" s="49">
        <v>13.449</v>
      </c>
      <c r="N265" s="17">
        <v>40.960999999999999</v>
      </c>
      <c r="O265" s="49">
        <v>10.760999999999999</v>
      </c>
      <c r="P265" s="18"/>
      <c r="Q265" s="18"/>
    </row>
    <row r="266" spans="1:17" ht="12.75" customHeight="1">
      <c r="A266" s="47">
        <v>42401</v>
      </c>
      <c r="B266" s="48" t="s">
        <v>23</v>
      </c>
      <c r="C266" s="48" t="s">
        <v>50</v>
      </c>
      <c r="D266" s="17">
        <v>5.3630000000000004</v>
      </c>
      <c r="E266" s="49">
        <v>29.382000000000001</v>
      </c>
      <c r="F266" s="17">
        <v>2.8340000000000001</v>
      </c>
      <c r="G266" s="49">
        <v>28.788</v>
      </c>
      <c r="H266" s="17">
        <v>3.823</v>
      </c>
      <c r="I266" s="49">
        <v>37.128</v>
      </c>
      <c r="J266" s="17">
        <v>3.8759999999999999</v>
      </c>
      <c r="K266" s="49">
        <v>36.417999999999999</v>
      </c>
      <c r="L266" s="17">
        <v>1.5409999999999999</v>
      </c>
      <c r="M266" s="49">
        <v>61.265000000000001</v>
      </c>
      <c r="N266" s="17">
        <v>1.7</v>
      </c>
      <c r="O266" s="49">
        <v>60.731999999999999</v>
      </c>
      <c r="P266" s="18"/>
      <c r="Q266" s="18"/>
    </row>
    <row r="267" spans="1:17" ht="12.75" customHeight="1">
      <c r="A267" s="50">
        <v>42401</v>
      </c>
      <c r="B267" s="51" t="s">
        <v>23</v>
      </c>
      <c r="C267" s="51" t="s">
        <v>51</v>
      </c>
      <c r="D267" s="19">
        <v>189.232</v>
      </c>
      <c r="E267" s="52">
        <v>5.8810000000000002</v>
      </c>
      <c r="F267" s="19">
        <v>100</v>
      </c>
      <c r="G267" s="52">
        <v>0</v>
      </c>
      <c r="H267" s="19">
        <v>98.617000000000004</v>
      </c>
      <c r="I267" s="52">
        <v>7.2220000000000004</v>
      </c>
      <c r="J267" s="19">
        <v>100</v>
      </c>
      <c r="K267" s="52">
        <v>0</v>
      </c>
      <c r="L267" s="19">
        <v>90.614999999999995</v>
      </c>
      <c r="M267" s="52">
        <v>8.0660000000000007</v>
      </c>
      <c r="N267" s="19">
        <v>100</v>
      </c>
      <c r="O267" s="52">
        <v>0</v>
      </c>
      <c r="P267" s="18"/>
      <c r="Q267" s="18"/>
    </row>
    <row r="268" spans="1:17" ht="12.75" customHeight="1">
      <c r="A268" s="47">
        <v>42401</v>
      </c>
      <c r="B268" s="48" t="s">
        <v>24</v>
      </c>
      <c r="C268" s="48" t="s">
        <v>42</v>
      </c>
      <c r="D268" s="17">
        <v>140.66300000000001</v>
      </c>
      <c r="E268" s="49">
        <v>5.6079999999999997</v>
      </c>
      <c r="F268" s="17">
        <v>91.863</v>
      </c>
      <c r="G268" s="49">
        <v>2.839</v>
      </c>
      <c r="H268" s="17">
        <v>78.447999999999993</v>
      </c>
      <c r="I268" s="49">
        <v>8.0690000000000008</v>
      </c>
      <c r="J268" s="17">
        <v>94.099000000000004</v>
      </c>
      <c r="K268" s="49">
        <v>1.077</v>
      </c>
      <c r="L268" s="17">
        <v>62.216000000000001</v>
      </c>
      <c r="M268" s="49">
        <v>7.9009999999999998</v>
      </c>
      <c r="N268" s="17">
        <v>89.19</v>
      </c>
      <c r="O268" s="49">
        <v>3.7370000000000001</v>
      </c>
      <c r="P268" s="18"/>
      <c r="Q268" s="18"/>
    </row>
    <row r="269" spans="1:17" ht="12.75" customHeight="1">
      <c r="A269" s="47">
        <v>42401</v>
      </c>
      <c r="B269" s="48" t="s">
        <v>24</v>
      </c>
      <c r="C269" s="48" t="s">
        <v>43</v>
      </c>
      <c r="D269" s="17">
        <v>12.46</v>
      </c>
      <c r="E269" s="49">
        <v>21.347000000000001</v>
      </c>
      <c r="F269" s="17">
        <v>8.1370000000000005</v>
      </c>
      <c r="G269" s="49">
        <v>20.792000000000002</v>
      </c>
      <c r="H269" s="17">
        <v>4.92</v>
      </c>
      <c r="I269" s="49">
        <v>32.384999999999998</v>
      </c>
      <c r="J269" s="17">
        <v>5.9009999999999998</v>
      </c>
      <c r="K269" s="49">
        <v>31.382000000000001</v>
      </c>
      <c r="L269" s="17">
        <v>7.54</v>
      </c>
      <c r="M269" s="49">
        <v>25.475999999999999</v>
      </c>
      <c r="N269" s="17">
        <v>10.81</v>
      </c>
      <c r="O269" s="49">
        <v>24.506</v>
      </c>
      <c r="P269" s="18"/>
      <c r="Q269" s="18"/>
    </row>
    <row r="270" spans="1:17" ht="12.75" customHeight="1">
      <c r="A270" s="47">
        <v>42401</v>
      </c>
      <c r="B270" s="48" t="s">
        <v>24</v>
      </c>
      <c r="C270" s="48" t="s">
        <v>44</v>
      </c>
      <c r="D270" s="17">
        <v>112.39400000000001</v>
      </c>
      <c r="E270" s="49">
        <v>5.82</v>
      </c>
      <c r="F270" s="17">
        <v>73.400999999999996</v>
      </c>
      <c r="G270" s="49">
        <v>3.2389999999999999</v>
      </c>
      <c r="H270" s="17">
        <v>69.25</v>
      </c>
      <c r="I270" s="49">
        <v>8.6059999999999999</v>
      </c>
      <c r="J270" s="17">
        <v>83.066000000000003</v>
      </c>
      <c r="K270" s="49">
        <v>3.18</v>
      </c>
      <c r="L270" s="17">
        <v>43.143999999999998</v>
      </c>
      <c r="M270" s="49">
        <v>9.1509999999999998</v>
      </c>
      <c r="N270" s="17">
        <v>61.85</v>
      </c>
      <c r="O270" s="49">
        <v>5.9390000000000001</v>
      </c>
      <c r="P270" s="18"/>
      <c r="Q270" s="18"/>
    </row>
    <row r="271" spans="1:17" ht="12.75" customHeight="1">
      <c r="A271" s="47">
        <v>42401</v>
      </c>
      <c r="B271" s="48" t="s">
        <v>24</v>
      </c>
      <c r="C271" s="48" t="s">
        <v>45</v>
      </c>
      <c r="D271" s="17">
        <v>94.936000000000007</v>
      </c>
      <c r="E271" s="49">
        <v>6.3879999999999999</v>
      </c>
      <c r="F271" s="17">
        <v>61.999000000000002</v>
      </c>
      <c r="G271" s="49">
        <v>4.1740000000000004</v>
      </c>
      <c r="H271" s="17">
        <v>58.381999999999998</v>
      </c>
      <c r="I271" s="49">
        <v>8.6479999999999997</v>
      </c>
      <c r="J271" s="17">
        <v>70.031000000000006</v>
      </c>
      <c r="K271" s="49">
        <v>3.2919999999999998</v>
      </c>
      <c r="L271" s="17">
        <v>36.552999999999997</v>
      </c>
      <c r="M271" s="49">
        <v>9.7520000000000007</v>
      </c>
      <c r="N271" s="17">
        <v>52.401000000000003</v>
      </c>
      <c r="O271" s="49">
        <v>6.83</v>
      </c>
      <c r="P271" s="18"/>
      <c r="Q271" s="18"/>
    </row>
    <row r="272" spans="1:17" ht="12.75" customHeight="1">
      <c r="A272" s="47">
        <v>42401</v>
      </c>
      <c r="B272" s="48" t="s">
        <v>24</v>
      </c>
      <c r="C272" s="48" t="s">
        <v>46</v>
      </c>
      <c r="D272" s="17">
        <v>14.89</v>
      </c>
      <c r="E272" s="49">
        <v>19.399999999999999</v>
      </c>
      <c r="F272" s="17">
        <v>9.7240000000000002</v>
      </c>
      <c r="G272" s="49">
        <v>18.786999999999999</v>
      </c>
      <c r="H272" s="17">
        <v>9.6389999999999993</v>
      </c>
      <c r="I272" s="49">
        <v>23.61</v>
      </c>
      <c r="J272" s="17">
        <v>11.561999999999999</v>
      </c>
      <c r="K272" s="49">
        <v>22.215</v>
      </c>
      <c r="L272" s="17">
        <v>5.2510000000000003</v>
      </c>
      <c r="M272" s="49">
        <v>31.824999999999999</v>
      </c>
      <c r="N272" s="17">
        <v>7.5270000000000001</v>
      </c>
      <c r="O272" s="49">
        <v>31.053999999999998</v>
      </c>
      <c r="P272" s="18"/>
      <c r="Q272" s="18"/>
    </row>
    <row r="273" spans="1:17" ht="12.75" customHeight="1">
      <c r="A273" s="47">
        <v>42401</v>
      </c>
      <c r="B273" s="48" t="s">
        <v>24</v>
      </c>
      <c r="C273" s="48" t="s">
        <v>47</v>
      </c>
      <c r="D273" s="17">
        <v>2.569</v>
      </c>
      <c r="E273" s="49">
        <v>41.295999999999999</v>
      </c>
      <c r="F273" s="17">
        <v>1.6779999999999999</v>
      </c>
      <c r="G273" s="49">
        <v>41.012</v>
      </c>
      <c r="H273" s="17">
        <v>1.2290000000000001</v>
      </c>
      <c r="I273" s="49">
        <v>71.299000000000007</v>
      </c>
      <c r="J273" s="17">
        <v>1.474</v>
      </c>
      <c r="K273" s="49">
        <v>70.849999999999994</v>
      </c>
      <c r="L273" s="17">
        <v>1.34</v>
      </c>
      <c r="M273" s="49">
        <v>53.527000000000001</v>
      </c>
      <c r="N273" s="17">
        <v>1.921</v>
      </c>
      <c r="O273" s="49">
        <v>53.073</v>
      </c>
      <c r="P273" s="18"/>
      <c r="Q273" s="18"/>
    </row>
    <row r="274" spans="1:17" ht="12.75" customHeight="1">
      <c r="A274" s="47">
        <v>42401</v>
      </c>
      <c r="B274" s="48" t="s">
        <v>24</v>
      </c>
      <c r="C274" s="48" t="s">
        <v>48</v>
      </c>
      <c r="D274" s="17">
        <v>40.728999999999999</v>
      </c>
      <c r="E274" s="49">
        <v>11.968</v>
      </c>
      <c r="F274" s="17">
        <v>26.599</v>
      </c>
      <c r="G274" s="49">
        <v>10.946999999999999</v>
      </c>
      <c r="H274" s="17">
        <v>14.117000000000001</v>
      </c>
      <c r="I274" s="49">
        <v>19.436</v>
      </c>
      <c r="J274" s="17">
        <v>16.934000000000001</v>
      </c>
      <c r="K274" s="49">
        <v>17.715</v>
      </c>
      <c r="L274" s="17">
        <v>26.611999999999998</v>
      </c>
      <c r="M274" s="49">
        <v>14.962999999999999</v>
      </c>
      <c r="N274" s="17">
        <v>38.15</v>
      </c>
      <c r="O274" s="49">
        <v>13.244</v>
      </c>
      <c r="P274" s="18"/>
      <c r="Q274" s="18"/>
    </row>
    <row r="275" spans="1:17" ht="12.75" customHeight="1">
      <c r="A275" s="47">
        <v>42401</v>
      </c>
      <c r="B275" s="48" t="s">
        <v>24</v>
      </c>
      <c r="C275" s="48" t="s">
        <v>49</v>
      </c>
      <c r="D275" s="17">
        <v>37.988999999999997</v>
      </c>
      <c r="E275" s="49">
        <v>12.263999999999999</v>
      </c>
      <c r="F275" s="17">
        <v>24.809000000000001</v>
      </c>
      <c r="G275" s="49">
        <v>11.27</v>
      </c>
      <c r="H275" s="17">
        <v>13.178000000000001</v>
      </c>
      <c r="I275" s="49">
        <v>21.175999999999998</v>
      </c>
      <c r="J275" s="17">
        <v>15.807</v>
      </c>
      <c r="K275" s="49">
        <v>19.608000000000001</v>
      </c>
      <c r="L275" s="17">
        <v>24.81</v>
      </c>
      <c r="M275" s="49">
        <v>15.474</v>
      </c>
      <c r="N275" s="17">
        <v>35.567</v>
      </c>
      <c r="O275" s="49">
        <v>13.82</v>
      </c>
      <c r="P275" s="18"/>
      <c r="Q275" s="18"/>
    </row>
    <row r="276" spans="1:17" ht="12.75" customHeight="1">
      <c r="A276" s="47">
        <v>42401</v>
      </c>
      <c r="B276" s="48" t="s">
        <v>24</v>
      </c>
      <c r="C276" s="48" t="s">
        <v>50</v>
      </c>
      <c r="D276" s="17">
        <v>2.7410000000000001</v>
      </c>
      <c r="E276" s="49">
        <v>41.174999999999997</v>
      </c>
      <c r="F276" s="17">
        <v>1.79</v>
      </c>
      <c r="G276" s="49">
        <v>40.89</v>
      </c>
      <c r="H276" s="17">
        <v>0.93899999999999995</v>
      </c>
      <c r="I276" s="49">
        <v>74.022999999999996</v>
      </c>
      <c r="J276" s="17">
        <v>1.1259999999999999</v>
      </c>
      <c r="K276" s="49">
        <v>73.59</v>
      </c>
      <c r="L276" s="17">
        <v>1.802</v>
      </c>
      <c r="M276" s="49">
        <v>49.08</v>
      </c>
      <c r="N276" s="17">
        <v>2.5830000000000002</v>
      </c>
      <c r="O276" s="49">
        <v>48.582999999999998</v>
      </c>
      <c r="P276" s="18"/>
      <c r="Q276" s="18"/>
    </row>
    <row r="277" spans="1:17" ht="12.75" customHeight="1">
      <c r="A277" s="50">
        <v>42401</v>
      </c>
      <c r="B277" s="51" t="s">
        <v>24</v>
      </c>
      <c r="C277" s="51" t="s">
        <v>51</v>
      </c>
      <c r="D277" s="19">
        <v>153.12299999999999</v>
      </c>
      <c r="E277" s="52">
        <v>4.8360000000000003</v>
      </c>
      <c r="F277" s="19">
        <v>100</v>
      </c>
      <c r="G277" s="52">
        <v>0</v>
      </c>
      <c r="H277" s="19">
        <v>83.367000000000004</v>
      </c>
      <c r="I277" s="52">
        <v>7.9969999999999999</v>
      </c>
      <c r="J277" s="19">
        <v>100</v>
      </c>
      <c r="K277" s="52">
        <v>0</v>
      </c>
      <c r="L277" s="19">
        <v>69.756</v>
      </c>
      <c r="M277" s="52">
        <v>6.9619999999999997</v>
      </c>
      <c r="N277" s="19">
        <v>100</v>
      </c>
      <c r="O277" s="52">
        <v>0</v>
      </c>
      <c r="P277" s="18"/>
      <c r="Q277" s="18"/>
    </row>
    <row r="278" spans="1:17" ht="12.75" customHeight="1">
      <c r="A278" s="47">
        <v>42401</v>
      </c>
      <c r="B278" s="48" t="s">
        <v>25</v>
      </c>
      <c r="C278" s="48" t="s">
        <v>42</v>
      </c>
      <c r="D278" s="17">
        <v>57.171999999999997</v>
      </c>
      <c r="E278" s="49">
        <v>6.9119999999999999</v>
      </c>
      <c r="F278" s="17">
        <v>94.816999999999993</v>
      </c>
      <c r="G278" s="49">
        <v>1.6910000000000001</v>
      </c>
      <c r="H278" s="17">
        <v>31.670999999999999</v>
      </c>
      <c r="I278" s="49">
        <v>8.9779999999999998</v>
      </c>
      <c r="J278" s="17">
        <v>96.846000000000004</v>
      </c>
      <c r="K278" s="49">
        <v>1.0289999999999999</v>
      </c>
      <c r="L278" s="17">
        <v>25.5</v>
      </c>
      <c r="M278" s="49">
        <v>10.362</v>
      </c>
      <c r="N278" s="17">
        <v>92.411000000000001</v>
      </c>
      <c r="O278" s="49">
        <v>2.09</v>
      </c>
      <c r="P278" s="18"/>
      <c r="Q278" s="18"/>
    </row>
    <row r="279" spans="1:17" ht="12.75" customHeight="1">
      <c r="A279" s="47">
        <v>42401</v>
      </c>
      <c r="B279" s="48" t="s">
        <v>25</v>
      </c>
      <c r="C279" s="48" t="s">
        <v>43</v>
      </c>
      <c r="D279" s="17">
        <v>3.125</v>
      </c>
      <c r="E279" s="49">
        <v>21.204000000000001</v>
      </c>
      <c r="F279" s="17">
        <v>5.1829999999999998</v>
      </c>
      <c r="G279" s="49">
        <v>20.117999999999999</v>
      </c>
      <c r="H279" s="17">
        <v>1.0309999999999999</v>
      </c>
      <c r="I279" s="49">
        <v>46.009</v>
      </c>
      <c r="J279" s="17">
        <v>3.1539999999999999</v>
      </c>
      <c r="K279" s="49">
        <v>45.136000000000003</v>
      </c>
      <c r="L279" s="17">
        <v>2.0939999999999999</v>
      </c>
      <c r="M279" s="49">
        <v>26.960999999999999</v>
      </c>
      <c r="N279" s="17">
        <v>7.5890000000000004</v>
      </c>
      <c r="O279" s="49">
        <v>24.978000000000002</v>
      </c>
      <c r="P279" s="18"/>
      <c r="Q279" s="18"/>
    </row>
    <row r="280" spans="1:17" ht="12.75" customHeight="1">
      <c r="A280" s="47">
        <v>42401</v>
      </c>
      <c r="B280" s="48" t="s">
        <v>25</v>
      </c>
      <c r="C280" s="48" t="s">
        <v>44</v>
      </c>
      <c r="D280" s="17">
        <v>43.783999999999999</v>
      </c>
      <c r="E280" s="49">
        <v>7.1239999999999997</v>
      </c>
      <c r="F280" s="17">
        <v>72.613</v>
      </c>
      <c r="G280" s="49">
        <v>2.4159999999999999</v>
      </c>
      <c r="H280" s="17">
        <v>26.393999999999998</v>
      </c>
      <c r="I280" s="49">
        <v>8.7810000000000006</v>
      </c>
      <c r="J280" s="17">
        <v>80.709999999999994</v>
      </c>
      <c r="K280" s="49">
        <v>0.1</v>
      </c>
      <c r="L280" s="17">
        <v>17.388999999999999</v>
      </c>
      <c r="M280" s="49">
        <v>12.484999999999999</v>
      </c>
      <c r="N280" s="17">
        <v>63.018000000000001</v>
      </c>
      <c r="O280" s="49">
        <v>7.2720000000000002</v>
      </c>
      <c r="P280" s="18"/>
      <c r="Q280" s="18"/>
    </row>
    <row r="281" spans="1:17" ht="12.75" customHeight="1">
      <c r="A281" s="47">
        <v>42401</v>
      </c>
      <c r="B281" s="48" t="s">
        <v>25</v>
      </c>
      <c r="C281" s="48" t="s">
        <v>45</v>
      </c>
      <c r="D281" s="17">
        <v>39.020000000000003</v>
      </c>
      <c r="E281" s="49">
        <v>7.5049999999999999</v>
      </c>
      <c r="F281" s="17">
        <v>64.712999999999994</v>
      </c>
      <c r="G281" s="49">
        <v>3.3780000000000001</v>
      </c>
      <c r="H281" s="17">
        <v>22.914000000000001</v>
      </c>
      <c r="I281" s="49">
        <v>9.1530000000000005</v>
      </c>
      <c r="J281" s="17">
        <v>70.066999999999993</v>
      </c>
      <c r="K281" s="49">
        <v>2.0590000000000002</v>
      </c>
      <c r="L281" s="17">
        <v>16.106000000000002</v>
      </c>
      <c r="M281" s="49">
        <v>14.061</v>
      </c>
      <c r="N281" s="17">
        <v>58.368000000000002</v>
      </c>
      <c r="O281" s="49">
        <v>9.7319999999999993</v>
      </c>
      <c r="P281" s="18"/>
      <c r="Q281" s="18"/>
    </row>
    <row r="282" spans="1:17" ht="12.75" customHeight="1">
      <c r="A282" s="47">
        <v>42401</v>
      </c>
      <c r="B282" s="48" t="s">
        <v>25</v>
      </c>
      <c r="C282" s="48" t="s">
        <v>46</v>
      </c>
      <c r="D282" s="17">
        <v>3.5070000000000001</v>
      </c>
      <c r="E282" s="49">
        <v>23.417000000000002</v>
      </c>
      <c r="F282" s="17">
        <v>5.8150000000000004</v>
      </c>
      <c r="G282" s="49">
        <v>22.437999999999999</v>
      </c>
      <c r="H282" s="17">
        <v>2.4470000000000001</v>
      </c>
      <c r="I282" s="49">
        <v>31.634</v>
      </c>
      <c r="J282" s="17">
        <v>7.484</v>
      </c>
      <c r="K282" s="49">
        <v>30.350999999999999</v>
      </c>
      <c r="L282" s="17">
        <v>1.0589999999999999</v>
      </c>
      <c r="M282" s="49">
        <v>51.927</v>
      </c>
      <c r="N282" s="17">
        <v>3.8380000000000001</v>
      </c>
      <c r="O282" s="49">
        <v>50.924999999999997</v>
      </c>
      <c r="P282" s="18"/>
      <c r="Q282" s="18"/>
    </row>
    <row r="283" spans="1:17" ht="12.75" customHeight="1">
      <c r="A283" s="47">
        <v>42401</v>
      </c>
      <c r="B283" s="48" t="s">
        <v>25</v>
      </c>
      <c r="C283" s="48" t="s">
        <v>47</v>
      </c>
      <c r="D283" s="17">
        <v>1.2569999999999999</v>
      </c>
      <c r="E283" s="49">
        <v>55.753</v>
      </c>
      <c r="F283" s="17">
        <v>2.085</v>
      </c>
      <c r="G283" s="49">
        <v>55.348999999999997</v>
      </c>
      <c r="H283" s="17">
        <v>1.0329999999999999</v>
      </c>
      <c r="I283" s="49">
        <v>62.831000000000003</v>
      </c>
      <c r="J283" s="17">
        <v>3.1589999999999998</v>
      </c>
      <c r="K283" s="49">
        <v>62.195</v>
      </c>
      <c r="L283" s="17">
        <v>0.224</v>
      </c>
      <c r="M283" s="49">
        <v>102.126</v>
      </c>
      <c r="N283" s="17">
        <v>0.81200000000000006</v>
      </c>
      <c r="O283" s="49">
        <v>101.62</v>
      </c>
      <c r="P283" s="18"/>
      <c r="Q283" s="18"/>
    </row>
    <row r="284" spans="1:17" ht="12.75" customHeight="1">
      <c r="A284" s="47">
        <v>42401</v>
      </c>
      <c r="B284" s="48" t="s">
        <v>25</v>
      </c>
      <c r="C284" s="48" t="s">
        <v>48</v>
      </c>
      <c r="D284" s="17">
        <v>16.513999999999999</v>
      </c>
      <c r="E284" s="49">
        <v>13.271000000000001</v>
      </c>
      <c r="F284" s="17">
        <v>27.387</v>
      </c>
      <c r="G284" s="49">
        <v>11.455</v>
      </c>
      <c r="H284" s="17">
        <v>6.3079999999999998</v>
      </c>
      <c r="I284" s="49">
        <v>21.349</v>
      </c>
      <c r="J284" s="17">
        <v>19.29</v>
      </c>
      <c r="K284" s="49">
        <v>19.396000000000001</v>
      </c>
      <c r="L284" s="17">
        <v>10.205</v>
      </c>
      <c r="M284" s="49">
        <v>15.287000000000001</v>
      </c>
      <c r="N284" s="17">
        <v>36.981999999999999</v>
      </c>
      <c r="O284" s="49">
        <v>11.433</v>
      </c>
      <c r="P284" s="18"/>
      <c r="Q284" s="18"/>
    </row>
    <row r="285" spans="1:17" ht="12.75" customHeight="1">
      <c r="A285" s="47">
        <v>42401</v>
      </c>
      <c r="B285" s="48" t="s">
        <v>25</v>
      </c>
      <c r="C285" s="48" t="s">
        <v>49</v>
      </c>
      <c r="D285" s="17">
        <v>14.336</v>
      </c>
      <c r="E285" s="49">
        <v>14.946</v>
      </c>
      <c r="F285" s="17">
        <v>23.774999999999999</v>
      </c>
      <c r="G285" s="49">
        <v>13.36</v>
      </c>
      <c r="H285" s="17">
        <v>5.41</v>
      </c>
      <c r="I285" s="49">
        <v>24.853000000000002</v>
      </c>
      <c r="J285" s="17">
        <v>16.542999999999999</v>
      </c>
      <c r="K285" s="49">
        <v>23.196999999999999</v>
      </c>
      <c r="L285" s="17">
        <v>8.9260000000000002</v>
      </c>
      <c r="M285" s="49">
        <v>15.813000000000001</v>
      </c>
      <c r="N285" s="17">
        <v>32.345999999999997</v>
      </c>
      <c r="O285" s="49">
        <v>12.125999999999999</v>
      </c>
      <c r="P285" s="18"/>
      <c r="Q285" s="18"/>
    </row>
    <row r="286" spans="1:17" ht="12.75" customHeight="1">
      <c r="A286" s="47">
        <v>42401</v>
      </c>
      <c r="B286" s="48" t="s">
        <v>25</v>
      </c>
      <c r="C286" s="48" t="s">
        <v>50</v>
      </c>
      <c r="D286" s="17">
        <v>2.1779999999999999</v>
      </c>
      <c r="E286" s="49">
        <v>31.975999999999999</v>
      </c>
      <c r="F286" s="17">
        <v>3.6120000000000001</v>
      </c>
      <c r="G286" s="49">
        <v>31.265999999999998</v>
      </c>
      <c r="H286" s="17">
        <v>0.89800000000000002</v>
      </c>
      <c r="I286" s="49">
        <v>59.081000000000003</v>
      </c>
      <c r="J286" s="17">
        <v>2.7469999999999999</v>
      </c>
      <c r="K286" s="49">
        <v>58.404000000000003</v>
      </c>
      <c r="L286" s="17">
        <v>1.2789999999999999</v>
      </c>
      <c r="M286" s="49">
        <v>52.116</v>
      </c>
      <c r="N286" s="17">
        <v>4.6360000000000001</v>
      </c>
      <c r="O286" s="49">
        <v>51.119</v>
      </c>
      <c r="P286" s="18"/>
      <c r="Q286" s="18"/>
    </row>
    <row r="287" spans="1:17" ht="12.75" customHeight="1">
      <c r="A287" s="50">
        <v>42401</v>
      </c>
      <c r="B287" s="51" t="s">
        <v>25</v>
      </c>
      <c r="C287" s="51" t="s">
        <v>51</v>
      </c>
      <c r="D287" s="19">
        <v>60.296999999999997</v>
      </c>
      <c r="E287" s="52">
        <v>6.702</v>
      </c>
      <c r="F287" s="19">
        <v>100</v>
      </c>
      <c r="G287" s="52">
        <v>0</v>
      </c>
      <c r="H287" s="19">
        <v>32.703000000000003</v>
      </c>
      <c r="I287" s="52">
        <v>8.9190000000000005</v>
      </c>
      <c r="J287" s="19">
        <v>100</v>
      </c>
      <c r="K287" s="52">
        <v>0</v>
      </c>
      <c r="L287" s="19">
        <v>27.594999999999999</v>
      </c>
      <c r="M287" s="52">
        <v>10.148999999999999</v>
      </c>
      <c r="N287" s="19">
        <v>100</v>
      </c>
      <c r="O287" s="52">
        <v>0</v>
      </c>
      <c r="P287" s="18"/>
      <c r="Q287" s="18"/>
    </row>
    <row r="288" spans="1:17" ht="12.75" customHeight="1">
      <c r="A288" s="47">
        <v>42401</v>
      </c>
      <c r="B288" s="48" t="s">
        <v>26</v>
      </c>
      <c r="C288" s="48" t="s">
        <v>42</v>
      </c>
      <c r="D288" s="17">
        <v>73.134</v>
      </c>
      <c r="E288" s="49">
        <v>7.4260000000000002</v>
      </c>
      <c r="F288" s="17">
        <v>90.77</v>
      </c>
      <c r="G288" s="49">
        <v>2.58</v>
      </c>
      <c r="H288" s="17">
        <v>41.56</v>
      </c>
      <c r="I288" s="49">
        <v>9.0920000000000005</v>
      </c>
      <c r="J288" s="17">
        <v>90.111000000000004</v>
      </c>
      <c r="K288" s="49">
        <v>2.9990000000000001</v>
      </c>
      <c r="L288" s="17">
        <v>31.574000000000002</v>
      </c>
      <c r="M288" s="49">
        <v>12.593999999999999</v>
      </c>
      <c r="N288" s="17">
        <v>91.652000000000001</v>
      </c>
      <c r="O288" s="49">
        <v>5.3129999999999997</v>
      </c>
      <c r="P288" s="18"/>
      <c r="Q288" s="18"/>
    </row>
    <row r="289" spans="1:17" ht="12.75" customHeight="1">
      <c r="A289" s="47">
        <v>42401</v>
      </c>
      <c r="B289" s="48" t="s">
        <v>26</v>
      </c>
      <c r="C289" s="48" t="s">
        <v>43</v>
      </c>
      <c r="D289" s="17">
        <v>7.4370000000000003</v>
      </c>
      <c r="E289" s="49">
        <v>15.728</v>
      </c>
      <c r="F289" s="17">
        <v>9.23</v>
      </c>
      <c r="G289" s="49">
        <v>14.103</v>
      </c>
      <c r="H289" s="17">
        <v>4.5609999999999999</v>
      </c>
      <c r="I289" s="49">
        <v>27.106999999999999</v>
      </c>
      <c r="J289" s="17">
        <v>9.8889999999999993</v>
      </c>
      <c r="K289" s="49">
        <v>25.712</v>
      </c>
      <c r="L289" s="17">
        <v>2.8759999999999999</v>
      </c>
      <c r="M289" s="49">
        <v>32.238</v>
      </c>
      <c r="N289" s="17">
        <v>8.3480000000000008</v>
      </c>
      <c r="O289" s="49">
        <v>30.148</v>
      </c>
      <c r="P289" s="18"/>
      <c r="Q289" s="18"/>
    </row>
    <row r="290" spans="1:17" ht="12.75" customHeight="1">
      <c r="A290" s="47">
        <v>42401</v>
      </c>
      <c r="B290" s="48" t="s">
        <v>26</v>
      </c>
      <c r="C290" s="48" t="s">
        <v>44</v>
      </c>
      <c r="D290" s="17">
        <v>61.223999999999997</v>
      </c>
      <c r="E290" s="49">
        <v>7.806</v>
      </c>
      <c r="F290" s="17">
        <v>75.986999999999995</v>
      </c>
      <c r="G290" s="49">
        <v>3.5270000000000001</v>
      </c>
      <c r="H290" s="17">
        <v>37.677</v>
      </c>
      <c r="I290" s="49">
        <v>9.3439999999999994</v>
      </c>
      <c r="J290" s="17">
        <v>81.691000000000003</v>
      </c>
      <c r="K290" s="49">
        <v>3.6920000000000002</v>
      </c>
      <c r="L290" s="17">
        <v>23.547000000000001</v>
      </c>
      <c r="M290" s="49">
        <v>13.445</v>
      </c>
      <c r="N290" s="17">
        <v>68.352000000000004</v>
      </c>
      <c r="O290" s="49">
        <v>7.0979999999999999</v>
      </c>
      <c r="P290" s="18"/>
      <c r="Q290" s="18"/>
    </row>
    <row r="291" spans="1:17" ht="12.75" customHeight="1">
      <c r="A291" s="47">
        <v>42401</v>
      </c>
      <c r="B291" s="48" t="s">
        <v>26</v>
      </c>
      <c r="C291" s="48" t="s">
        <v>45</v>
      </c>
      <c r="D291" s="17">
        <v>47.05</v>
      </c>
      <c r="E291" s="49">
        <v>9.0269999999999992</v>
      </c>
      <c r="F291" s="17">
        <v>58.396000000000001</v>
      </c>
      <c r="G291" s="49">
        <v>5.7450000000000001</v>
      </c>
      <c r="H291" s="17">
        <v>26.803000000000001</v>
      </c>
      <c r="I291" s="49">
        <v>12.010999999999999</v>
      </c>
      <c r="J291" s="17">
        <v>58.113</v>
      </c>
      <c r="K291" s="49">
        <v>8.4019999999999992</v>
      </c>
      <c r="L291" s="17">
        <v>20.248000000000001</v>
      </c>
      <c r="M291" s="49">
        <v>13.631</v>
      </c>
      <c r="N291" s="17">
        <v>58.774999999999999</v>
      </c>
      <c r="O291" s="49">
        <v>7.4450000000000003</v>
      </c>
      <c r="P291" s="18"/>
      <c r="Q291" s="18"/>
    </row>
    <row r="292" spans="1:17" ht="12.75" customHeight="1">
      <c r="A292" s="47">
        <v>42401</v>
      </c>
      <c r="B292" s="48" t="s">
        <v>26</v>
      </c>
      <c r="C292" s="48" t="s">
        <v>46</v>
      </c>
      <c r="D292" s="17">
        <v>12.221</v>
      </c>
      <c r="E292" s="49">
        <v>16.547999999999998</v>
      </c>
      <c r="F292" s="17">
        <v>15.167999999999999</v>
      </c>
      <c r="G292" s="49">
        <v>15.012</v>
      </c>
      <c r="H292" s="17">
        <v>9.1709999999999994</v>
      </c>
      <c r="I292" s="49">
        <v>20.925999999999998</v>
      </c>
      <c r="J292" s="17">
        <v>19.884</v>
      </c>
      <c r="K292" s="49">
        <v>19.084</v>
      </c>
      <c r="L292" s="17">
        <v>3.05</v>
      </c>
      <c r="M292" s="49">
        <v>33.029000000000003</v>
      </c>
      <c r="N292" s="17">
        <v>8.8539999999999992</v>
      </c>
      <c r="O292" s="49">
        <v>30.992000000000001</v>
      </c>
      <c r="P292" s="18"/>
      <c r="Q292" s="18"/>
    </row>
    <row r="293" spans="1:17" ht="12.75" customHeight="1">
      <c r="A293" s="47">
        <v>42401</v>
      </c>
      <c r="B293" s="48" t="s">
        <v>26</v>
      </c>
      <c r="C293" s="48" t="s">
        <v>47</v>
      </c>
      <c r="D293" s="17">
        <v>1.9530000000000001</v>
      </c>
      <c r="E293" s="49">
        <v>37.563000000000002</v>
      </c>
      <c r="F293" s="17">
        <v>2.4239999999999999</v>
      </c>
      <c r="G293" s="49">
        <v>36.911000000000001</v>
      </c>
      <c r="H293" s="17">
        <v>1.704</v>
      </c>
      <c r="I293" s="49">
        <v>41.935000000000002</v>
      </c>
      <c r="J293" s="17">
        <v>3.694</v>
      </c>
      <c r="K293" s="49">
        <v>41.046999999999997</v>
      </c>
      <c r="L293" s="17">
        <v>0.249</v>
      </c>
      <c r="M293" s="49">
        <v>100.697</v>
      </c>
      <c r="N293" s="17">
        <v>0.72299999999999998</v>
      </c>
      <c r="O293" s="49">
        <v>100.047</v>
      </c>
      <c r="P293" s="18"/>
      <c r="Q293" s="18"/>
    </row>
    <row r="294" spans="1:17" ht="12.75" customHeight="1">
      <c r="A294" s="47">
        <v>42401</v>
      </c>
      <c r="B294" s="48" t="s">
        <v>26</v>
      </c>
      <c r="C294" s="48" t="s">
        <v>48</v>
      </c>
      <c r="D294" s="17">
        <v>19.347000000000001</v>
      </c>
      <c r="E294" s="49">
        <v>14.305</v>
      </c>
      <c r="F294" s="17">
        <v>24.013000000000002</v>
      </c>
      <c r="G294" s="49">
        <v>12.494999999999999</v>
      </c>
      <c r="H294" s="17">
        <v>8.4450000000000003</v>
      </c>
      <c r="I294" s="49">
        <v>20.007000000000001</v>
      </c>
      <c r="J294" s="17">
        <v>18.309000000000001</v>
      </c>
      <c r="K294" s="49">
        <v>18.071999999999999</v>
      </c>
      <c r="L294" s="17">
        <v>10.903</v>
      </c>
      <c r="M294" s="49">
        <v>17.904</v>
      </c>
      <c r="N294" s="17">
        <v>31.648</v>
      </c>
      <c r="O294" s="49">
        <v>13.791</v>
      </c>
      <c r="P294" s="18"/>
      <c r="Q294" s="18"/>
    </row>
    <row r="295" spans="1:17" ht="12.75" customHeight="1">
      <c r="A295" s="47">
        <v>42401</v>
      </c>
      <c r="B295" s="48" t="s">
        <v>26</v>
      </c>
      <c r="C295" s="48" t="s">
        <v>49</v>
      </c>
      <c r="D295" s="17">
        <v>17.291</v>
      </c>
      <c r="E295" s="49">
        <v>16.007000000000001</v>
      </c>
      <c r="F295" s="17">
        <v>21.460999999999999</v>
      </c>
      <c r="G295" s="49">
        <v>14.413</v>
      </c>
      <c r="H295" s="17">
        <v>7.0010000000000003</v>
      </c>
      <c r="I295" s="49">
        <v>22.375</v>
      </c>
      <c r="J295" s="17">
        <v>15.179</v>
      </c>
      <c r="K295" s="49">
        <v>20.663</v>
      </c>
      <c r="L295" s="17">
        <v>10.291</v>
      </c>
      <c r="M295" s="49">
        <v>19.905999999999999</v>
      </c>
      <c r="N295" s="17">
        <v>29.872</v>
      </c>
      <c r="O295" s="49">
        <v>16.306000000000001</v>
      </c>
      <c r="P295" s="18"/>
      <c r="Q295" s="18"/>
    </row>
    <row r="296" spans="1:17" ht="12.75" customHeight="1">
      <c r="A296" s="47">
        <v>42401</v>
      </c>
      <c r="B296" s="48" t="s">
        <v>26</v>
      </c>
      <c r="C296" s="48" t="s">
        <v>50</v>
      </c>
      <c r="D296" s="17">
        <v>2.056</v>
      </c>
      <c r="E296" s="49">
        <v>44.56</v>
      </c>
      <c r="F296" s="17">
        <v>2.5510000000000002</v>
      </c>
      <c r="G296" s="49">
        <v>44.012999999999998</v>
      </c>
      <c r="H296" s="17">
        <v>1.444</v>
      </c>
      <c r="I296" s="49">
        <v>60.149000000000001</v>
      </c>
      <c r="J296" s="17">
        <v>3.13</v>
      </c>
      <c r="K296" s="49">
        <v>59.533000000000001</v>
      </c>
      <c r="L296" s="17">
        <v>0.61199999999999999</v>
      </c>
      <c r="M296" s="49">
        <v>70.513000000000005</v>
      </c>
      <c r="N296" s="17">
        <v>1.776</v>
      </c>
      <c r="O296" s="49">
        <v>69.581999999999994</v>
      </c>
      <c r="P296" s="18"/>
      <c r="Q296" s="18"/>
    </row>
    <row r="297" spans="1:17" ht="12.75" customHeight="1">
      <c r="A297" s="50">
        <v>42401</v>
      </c>
      <c r="B297" s="51" t="s">
        <v>26</v>
      </c>
      <c r="C297" s="51" t="s">
        <v>51</v>
      </c>
      <c r="D297" s="19">
        <v>80.570999999999998</v>
      </c>
      <c r="E297" s="52">
        <v>6.9630000000000001</v>
      </c>
      <c r="F297" s="19">
        <v>100</v>
      </c>
      <c r="G297" s="52">
        <v>0</v>
      </c>
      <c r="H297" s="19">
        <v>46.122</v>
      </c>
      <c r="I297" s="52">
        <v>8.5830000000000002</v>
      </c>
      <c r="J297" s="19">
        <v>100</v>
      </c>
      <c r="K297" s="52">
        <v>0</v>
      </c>
      <c r="L297" s="19">
        <v>34.450000000000003</v>
      </c>
      <c r="M297" s="52">
        <v>11.417999999999999</v>
      </c>
      <c r="N297" s="19">
        <v>100</v>
      </c>
      <c r="O297" s="52">
        <v>0</v>
      </c>
      <c r="P297" s="18"/>
      <c r="Q297" s="18"/>
    </row>
    <row r="298" spans="1:17" ht="12.75" customHeight="1">
      <c r="A298" s="47">
        <v>42401</v>
      </c>
      <c r="B298" s="48" t="s">
        <v>27</v>
      </c>
      <c r="C298" s="48" t="s">
        <v>42</v>
      </c>
      <c r="D298" s="17">
        <v>15.284000000000001</v>
      </c>
      <c r="E298" s="49">
        <v>9.2059999999999995</v>
      </c>
      <c r="F298" s="17">
        <v>91.137</v>
      </c>
      <c r="G298" s="49">
        <v>5.0739999999999998</v>
      </c>
      <c r="H298" s="17">
        <v>8.5540000000000003</v>
      </c>
      <c r="I298" s="49">
        <v>9.9499999999999993</v>
      </c>
      <c r="J298" s="17">
        <v>92.965999999999994</v>
      </c>
      <c r="K298" s="49">
        <v>3.5539999999999998</v>
      </c>
      <c r="L298" s="17">
        <v>6.73</v>
      </c>
      <c r="M298" s="49">
        <v>13.919</v>
      </c>
      <c r="N298" s="17">
        <v>88.915000000000006</v>
      </c>
      <c r="O298" s="49">
        <v>8.6289999999999996</v>
      </c>
      <c r="P298" s="18"/>
      <c r="Q298" s="18"/>
    </row>
    <row r="299" spans="1:17" ht="12.75" customHeight="1">
      <c r="A299" s="47">
        <v>42401</v>
      </c>
      <c r="B299" s="48" t="s">
        <v>27</v>
      </c>
      <c r="C299" s="48" t="s">
        <v>43</v>
      </c>
      <c r="D299" s="17">
        <v>1.486</v>
      </c>
      <c r="E299" s="49">
        <v>36.978000000000002</v>
      </c>
      <c r="F299" s="17">
        <v>8.8629999999999995</v>
      </c>
      <c r="G299" s="49">
        <v>36.171999999999997</v>
      </c>
      <c r="H299" s="17">
        <v>0.64700000000000002</v>
      </c>
      <c r="I299" s="49">
        <v>52.515000000000001</v>
      </c>
      <c r="J299" s="17">
        <v>7.0339999999999998</v>
      </c>
      <c r="K299" s="49">
        <v>51.686</v>
      </c>
      <c r="L299" s="17">
        <v>0.83899999999999997</v>
      </c>
      <c r="M299" s="49">
        <v>53.835000000000001</v>
      </c>
      <c r="N299" s="17">
        <v>11.085000000000001</v>
      </c>
      <c r="O299" s="49">
        <v>52.715000000000003</v>
      </c>
      <c r="P299" s="18"/>
      <c r="Q299" s="18"/>
    </row>
    <row r="300" spans="1:17" ht="12.75" customHeight="1">
      <c r="A300" s="47">
        <v>42401</v>
      </c>
      <c r="B300" s="48" t="s">
        <v>27</v>
      </c>
      <c r="C300" s="48" t="s">
        <v>44</v>
      </c>
      <c r="D300" s="17">
        <v>10.930999999999999</v>
      </c>
      <c r="E300" s="49">
        <v>9.34</v>
      </c>
      <c r="F300" s="17">
        <v>65.183000000000007</v>
      </c>
      <c r="G300" s="49">
        <v>5.3129999999999997</v>
      </c>
      <c r="H300" s="17">
        <v>6.5439999999999996</v>
      </c>
      <c r="I300" s="49">
        <v>10.54</v>
      </c>
      <c r="J300" s="17">
        <v>71.120999999999995</v>
      </c>
      <c r="K300" s="49">
        <v>4.9729999999999999</v>
      </c>
      <c r="L300" s="17">
        <v>4.3869999999999996</v>
      </c>
      <c r="M300" s="49">
        <v>15.177</v>
      </c>
      <c r="N300" s="17">
        <v>57.963000000000001</v>
      </c>
      <c r="O300" s="49">
        <v>10.538</v>
      </c>
      <c r="P300" s="18"/>
      <c r="Q300" s="18"/>
    </row>
    <row r="301" spans="1:17" ht="12.75" customHeight="1">
      <c r="A301" s="47">
        <v>42401</v>
      </c>
      <c r="B301" s="48" t="s">
        <v>27</v>
      </c>
      <c r="C301" s="48" t="s">
        <v>45</v>
      </c>
      <c r="D301" s="17">
        <v>10.568</v>
      </c>
      <c r="E301" s="49">
        <v>10.254</v>
      </c>
      <c r="F301" s="17">
        <v>63.015999999999998</v>
      </c>
      <c r="G301" s="49">
        <v>6.7930000000000001</v>
      </c>
      <c r="H301" s="17">
        <v>6.181</v>
      </c>
      <c r="I301" s="49">
        <v>11.888</v>
      </c>
      <c r="J301" s="17">
        <v>67.171999999999997</v>
      </c>
      <c r="K301" s="49">
        <v>7.4130000000000003</v>
      </c>
      <c r="L301" s="17">
        <v>4.3869999999999996</v>
      </c>
      <c r="M301" s="49">
        <v>15.177</v>
      </c>
      <c r="N301" s="17">
        <v>57.963000000000001</v>
      </c>
      <c r="O301" s="49">
        <v>10.538</v>
      </c>
      <c r="P301" s="18"/>
      <c r="Q301" s="18"/>
    </row>
    <row r="302" spans="1:17" ht="12.75" customHeight="1">
      <c r="A302" s="47">
        <v>42401</v>
      </c>
      <c r="B302" s="48" t="s">
        <v>27</v>
      </c>
      <c r="C302" s="48" t="s">
        <v>46</v>
      </c>
      <c r="D302" s="17">
        <v>0.36299999999999999</v>
      </c>
      <c r="E302" s="49">
        <v>59.863999999999997</v>
      </c>
      <c r="F302" s="17">
        <v>2.1669999999999998</v>
      </c>
      <c r="G302" s="49">
        <v>59.369</v>
      </c>
      <c r="H302" s="17">
        <v>0.36299999999999999</v>
      </c>
      <c r="I302" s="49">
        <v>59.863999999999997</v>
      </c>
      <c r="J302" s="17">
        <v>3.9489999999999998</v>
      </c>
      <c r="K302" s="49">
        <v>59.137999999999998</v>
      </c>
      <c r="L302" s="17">
        <v>0</v>
      </c>
      <c r="M302" s="49">
        <v>0</v>
      </c>
      <c r="N302" s="17">
        <v>0</v>
      </c>
      <c r="O302" s="49">
        <v>0</v>
      </c>
      <c r="P302" s="18"/>
      <c r="Q302" s="18"/>
    </row>
    <row r="303" spans="1:17" ht="12.75" customHeight="1">
      <c r="A303" s="47">
        <v>42401</v>
      </c>
      <c r="B303" s="48" t="s">
        <v>27</v>
      </c>
      <c r="C303" s="48" t="s">
        <v>47</v>
      </c>
      <c r="D303" s="17">
        <v>0</v>
      </c>
      <c r="E303" s="49">
        <v>0</v>
      </c>
      <c r="F303" s="17">
        <v>0</v>
      </c>
      <c r="G303" s="49">
        <v>0</v>
      </c>
      <c r="H303" s="17">
        <v>0</v>
      </c>
      <c r="I303" s="49">
        <v>0</v>
      </c>
      <c r="J303" s="17">
        <v>0</v>
      </c>
      <c r="K303" s="49">
        <v>0</v>
      </c>
      <c r="L303" s="17">
        <v>0</v>
      </c>
      <c r="M303" s="49">
        <v>0</v>
      </c>
      <c r="N303" s="17">
        <v>0</v>
      </c>
      <c r="O303" s="49">
        <v>0</v>
      </c>
      <c r="P303" s="18"/>
      <c r="Q303" s="18"/>
    </row>
    <row r="304" spans="1:17" ht="12.75" customHeight="1">
      <c r="A304" s="47">
        <v>42401</v>
      </c>
      <c r="B304" s="48" t="s">
        <v>27</v>
      </c>
      <c r="C304" s="48" t="s">
        <v>48</v>
      </c>
      <c r="D304" s="17">
        <v>5.8390000000000004</v>
      </c>
      <c r="E304" s="49">
        <v>15.57</v>
      </c>
      <c r="F304" s="17">
        <v>34.817</v>
      </c>
      <c r="G304" s="49">
        <v>13.542999999999999</v>
      </c>
      <c r="H304" s="17">
        <v>2.657</v>
      </c>
      <c r="I304" s="49">
        <v>22.074000000000002</v>
      </c>
      <c r="J304" s="17">
        <v>28.879000000000001</v>
      </c>
      <c r="K304" s="49">
        <v>20.023</v>
      </c>
      <c r="L304" s="17">
        <v>3.1819999999999999</v>
      </c>
      <c r="M304" s="49">
        <v>22.821999999999999</v>
      </c>
      <c r="N304" s="17">
        <v>42.036999999999999</v>
      </c>
      <c r="O304" s="49">
        <v>20.039000000000001</v>
      </c>
      <c r="P304" s="18"/>
      <c r="Q304" s="18"/>
    </row>
    <row r="305" spans="1:17" ht="12.75" customHeight="1">
      <c r="A305" s="47">
        <v>42401</v>
      </c>
      <c r="B305" s="48" t="s">
        <v>27</v>
      </c>
      <c r="C305" s="48" t="s">
        <v>49</v>
      </c>
      <c r="D305" s="17">
        <v>5.4660000000000002</v>
      </c>
      <c r="E305" s="49">
        <v>16.190999999999999</v>
      </c>
      <c r="F305" s="17">
        <v>32.591000000000001</v>
      </c>
      <c r="G305" s="49">
        <v>14.253</v>
      </c>
      <c r="H305" s="17">
        <v>2.4249999999999998</v>
      </c>
      <c r="I305" s="49">
        <v>25.103999999999999</v>
      </c>
      <c r="J305" s="17">
        <v>26.356000000000002</v>
      </c>
      <c r="K305" s="49">
        <v>23.321000000000002</v>
      </c>
      <c r="L305" s="17">
        <v>3.0409999999999999</v>
      </c>
      <c r="M305" s="49">
        <v>23.222999999999999</v>
      </c>
      <c r="N305" s="17">
        <v>40.17</v>
      </c>
      <c r="O305" s="49">
        <v>20.494</v>
      </c>
      <c r="P305" s="18"/>
      <c r="Q305" s="18"/>
    </row>
    <row r="306" spans="1:17" ht="12.75" customHeight="1">
      <c r="A306" s="47">
        <v>42401</v>
      </c>
      <c r="B306" s="48" t="s">
        <v>27</v>
      </c>
      <c r="C306" s="48" t="s">
        <v>50</v>
      </c>
      <c r="D306" s="17">
        <v>0.373</v>
      </c>
      <c r="E306" s="49">
        <v>60.103999999999999</v>
      </c>
      <c r="F306" s="17">
        <v>2.2269999999999999</v>
      </c>
      <c r="G306" s="49">
        <v>59.610999999999997</v>
      </c>
      <c r="H306" s="17">
        <v>0.23200000000000001</v>
      </c>
      <c r="I306" s="49">
        <v>79.164000000000001</v>
      </c>
      <c r="J306" s="17">
        <v>2.5230000000000001</v>
      </c>
      <c r="K306" s="49">
        <v>78.617000000000004</v>
      </c>
      <c r="L306" s="17">
        <v>0.14099999999999999</v>
      </c>
      <c r="M306" s="49">
        <v>105.95399999999999</v>
      </c>
      <c r="N306" s="17">
        <v>1.867</v>
      </c>
      <c r="O306" s="49">
        <v>105.39</v>
      </c>
      <c r="P306" s="18"/>
      <c r="Q306" s="18"/>
    </row>
    <row r="307" spans="1:17" ht="12.75" customHeight="1">
      <c r="A307" s="50">
        <v>42401</v>
      </c>
      <c r="B307" s="51" t="s">
        <v>27</v>
      </c>
      <c r="C307" s="51" t="s">
        <v>51</v>
      </c>
      <c r="D307" s="19">
        <v>16.77</v>
      </c>
      <c r="E307" s="52">
        <v>7.681</v>
      </c>
      <c r="F307" s="19">
        <v>100</v>
      </c>
      <c r="G307" s="52">
        <v>0</v>
      </c>
      <c r="H307" s="19">
        <v>9.2010000000000005</v>
      </c>
      <c r="I307" s="52">
        <v>9.2929999999999993</v>
      </c>
      <c r="J307" s="19">
        <v>100</v>
      </c>
      <c r="K307" s="52">
        <v>0</v>
      </c>
      <c r="L307" s="19">
        <v>7.569</v>
      </c>
      <c r="M307" s="52">
        <v>10.922000000000001</v>
      </c>
      <c r="N307" s="19">
        <v>100</v>
      </c>
      <c r="O307" s="52">
        <v>0</v>
      </c>
      <c r="P307" s="18"/>
      <c r="Q307" s="18"/>
    </row>
    <row r="308" spans="1:17" ht="12.75" customHeight="1">
      <c r="A308" s="47">
        <v>42401</v>
      </c>
      <c r="B308" s="48" t="s">
        <v>28</v>
      </c>
      <c r="C308" s="48" t="s">
        <v>42</v>
      </c>
      <c r="D308" s="17">
        <v>3.6280000000000001</v>
      </c>
      <c r="E308" s="49">
        <v>17.853000000000002</v>
      </c>
      <c r="F308" s="17">
        <v>70.150000000000006</v>
      </c>
      <c r="G308" s="49">
        <v>10.71</v>
      </c>
      <c r="H308" s="17">
        <v>1.857</v>
      </c>
      <c r="I308" s="49">
        <v>22.204999999999998</v>
      </c>
      <c r="J308" s="17">
        <v>63.353000000000002</v>
      </c>
      <c r="K308" s="49">
        <v>17.331</v>
      </c>
      <c r="L308" s="17">
        <v>1.7709999999999999</v>
      </c>
      <c r="M308" s="49">
        <v>25.879000000000001</v>
      </c>
      <c r="N308" s="17">
        <v>79.045000000000002</v>
      </c>
      <c r="O308" s="49">
        <v>13.397</v>
      </c>
      <c r="P308" s="18"/>
      <c r="Q308" s="18"/>
    </row>
    <row r="309" spans="1:17" ht="12.75" customHeight="1">
      <c r="A309" s="47">
        <v>42401</v>
      </c>
      <c r="B309" s="48" t="s">
        <v>28</v>
      </c>
      <c r="C309" s="48" t="s">
        <v>43</v>
      </c>
      <c r="D309" s="17">
        <v>1.544</v>
      </c>
      <c r="E309" s="49">
        <v>27.698</v>
      </c>
      <c r="F309" s="17">
        <v>29.85</v>
      </c>
      <c r="G309" s="49">
        <v>23.73</v>
      </c>
      <c r="H309" s="17">
        <v>1.0740000000000001</v>
      </c>
      <c r="I309" s="49">
        <v>29.986000000000001</v>
      </c>
      <c r="J309" s="17">
        <v>36.646999999999998</v>
      </c>
      <c r="K309" s="49">
        <v>26.58</v>
      </c>
      <c r="L309" s="17">
        <v>0.46899999999999997</v>
      </c>
      <c r="M309" s="49">
        <v>36.613999999999997</v>
      </c>
      <c r="N309" s="17">
        <v>20.954999999999998</v>
      </c>
      <c r="O309" s="49">
        <v>29.161000000000001</v>
      </c>
      <c r="P309" s="18"/>
      <c r="Q309" s="18"/>
    </row>
    <row r="310" spans="1:17" ht="12.75" customHeight="1">
      <c r="A310" s="47">
        <v>42401</v>
      </c>
      <c r="B310" s="48" t="s">
        <v>28</v>
      </c>
      <c r="C310" s="48" t="s">
        <v>44</v>
      </c>
      <c r="D310" s="17">
        <v>4.3319999999999999</v>
      </c>
      <c r="E310" s="49">
        <v>18.003</v>
      </c>
      <c r="F310" s="17">
        <v>83.757999999999996</v>
      </c>
      <c r="G310" s="49">
        <v>10.957000000000001</v>
      </c>
      <c r="H310" s="17">
        <v>2.5110000000000001</v>
      </c>
      <c r="I310" s="49">
        <v>16.914000000000001</v>
      </c>
      <c r="J310" s="17">
        <v>85.638000000000005</v>
      </c>
      <c r="K310" s="49">
        <v>9.6649999999999991</v>
      </c>
      <c r="L310" s="17">
        <v>1.821</v>
      </c>
      <c r="M310" s="49">
        <v>26.922000000000001</v>
      </c>
      <c r="N310" s="17">
        <v>81.298000000000002</v>
      </c>
      <c r="O310" s="49">
        <v>15.315</v>
      </c>
      <c r="P310" s="18"/>
      <c r="Q310" s="18"/>
    </row>
    <row r="311" spans="1:17" ht="12.75" customHeight="1">
      <c r="A311" s="47">
        <v>42401</v>
      </c>
      <c r="B311" s="48" t="s">
        <v>28</v>
      </c>
      <c r="C311" s="48" t="s">
        <v>45</v>
      </c>
      <c r="D311" s="17">
        <v>2.6589999999999998</v>
      </c>
      <c r="E311" s="49">
        <v>19.882999999999999</v>
      </c>
      <c r="F311" s="17">
        <v>51.402999999999999</v>
      </c>
      <c r="G311" s="49">
        <v>13.831</v>
      </c>
      <c r="H311" s="17">
        <v>1.65</v>
      </c>
      <c r="I311" s="49">
        <v>21.667999999999999</v>
      </c>
      <c r="J311" s="17">
        <v>56.292000000000002</v>
      </c>
      <c r="K311" s="49">
        <v>16.638000000000002</v>
      </c>
      <c r="L311" s="17">
        <v>1.008</v>
      </c>
      <c r="M311" s="49">
        <v>29.449000000000002</v>
      </c>
      <c r="N311" s="17">
        <v>45.003999999999998</v>
      </c>
      <c r="O311" s="49">
        <v>19.417000000000002</v>
      </c>
      <c r="P311" s="18"/>
      <c r="Q311" s="18"/>
    </row>
    <row r="312" spans="1:17" ht="12.75" customHeight="1">
      <c r="A312" s="47">
        <v>42401</v>
      </c>
      <c r="B312" s="48" t="s">
        <v>28</v>
      </c>
      <c r="C312" s="48" t="s">
        <v>46</v>
      </c>
      <c r="D312" s="17">
        <v>1.472</v>
      </c>
      <c r="E312" s="49">
        <v>33.573</v>
      </c>
      <c r="F312" s="17">
        <v>28.462</v>
      </c>
      <c r="G312" s="49">
        <v>30.382000000000001</v>
      </c>
      <c r="H312" s="17">
        <v>0.69899999999999995</v>
      </c>
      <c r="I312" s="49">
        <v>35.215000000000003</v>
      </c>
      <c r="J312" s="17">
        <v>23.834</v>
      </c>
      <c r="K312" s="49">
        <v>32.363999999999997</v>
      </c>
      <c r="L312" s="17">
        <v>0.77300000000000002</v>
      </c>
      <c r="M312" s="49">
        <v>54.316000000000003</v>
      </c>
      <c r="N312" s="17">
        <v>34.518999999999998</v>
      </c>
      <c r="O312" s="49">
        <v>49.597999999999999</v>
      </c>
      <c r="P312" s="18"/>
      <c r="Q312" s="18"/>
    </row>
    <row r="313" spans="1:17" ht="12.75" customHeight="1">
      <c r="A313" s="47">
        <v>42401</v>
      </c>
      <c r="B313" s="48" t="s">
        <v>28</v>
      </c>
      <c r="C313" s="48" t="s">
        <v>47</v>
      </c>
      <c r="D313" s="17">
        <v>0.20100000000000001</v>
      </c>
      <c r="E313" s="49">
        <v>59.773000000000003</v>
      </c>
      <c r="F313" s="17">
        <v>3.8929999999999998</v>
      </c>
      <c r="G313" s="49">
        <v>58.040999999999997</v>
      </c>
      <c r="H313" s="17">
        <v>0.16200000000000001</v>
      </c>
      <c r="I313" s="49">
        <v>73.238</v>
      </c>
      <c r="J313" s="17">
        <v>5.5119999999999996</v>
      </c>
      <c r="K313" s="49">
        <v>71.91</v>
      </c>
      <c r="L313" s="17">
        <v>0.04</v>
      </c>
      <c r="M313" s="49">
        <v>101.306</v>
      </c>
      <c r="N313" s="17">
        <v>1.776</v>
      </c>
      <c r="O313" s="49">
        <v>98.855999999999995</v>
      </c>
      <c r="P313" s="18"/>
      <c r="Q313" s="18"/>
    </row>
    <row r="314" spans="1:17" ht="12.75" customHeight="1">
      <c r="A314" s="47">
        <v>42401</v>
      </c>
      <c r="B314" s="48" t="s">
        <v>28</v>
      </c>
      <c r="C314" s="48" t="s">
        <v>48</v>
      </c>
      <c r="D314" s="17">
        <v>0.84</v>
      </c>
      <c r="E314" s="49">
        <v>36.067</v>
      </c>
      <c r="F314" s="17">
        <v>16.242000000000001</v>
      </c>
      <c r="G314" s="49">
        <v>33.116999999999997</v>
      </c>
      <c r="H314" s="17">
        <v>0.42099999999999999</v>
      </c>
      <c r="I314" s="49">
        <v>56.594999999999999</v>
      </c>
      <c r="J314" s="17">
        <v>14.362</v>
      </c>
      <c r="K314" s="49">
        <v>54.866999999999997</v>
      </c>
      <c r="L314" s="17">
        <v>0.41899999999999998</v>
      </c>
      <c r="M314" s="49">
        <v>40.953000000000003</v>
      </c>
      <c r="N314" s="17">
        <v>18.702000000000002</v>
      </c>
      <c r="O314" s="49">
        <v>34.451999999999998</v>
      </c>
      <c r="P314" s="18"/>
      <c r="Q314" s="18"/>
    </row>
    <row r="315" spans="1:17" ht="12.75" customHeight="1">
      <c r="A315" s="47">
        <v>42401</v>
      </c>
      <c r="B315" s="48" t="s">
        <v>28</v>
      </c>
      <c r="C315" s="48" t="s">
        <v>49</v>
      </c>
      <c r="D315" s="17">
        <v>0.84</v>
      </c>
      <c r="E315" s="49">
        <v>36.067</v>
      </c>
      <c r="F315" s="17">
        <v>16.242000000000001</v>
      </c>
      <c r="G315" s="49">
        <v>33.116999999999997</v>
      </c>
      <c r="H315" s="17">
        <v>0.42099999999999999</v>
      </c>
      <c r="I315" s="49">
        <v>56.594999999999999</v>
      </c>
      <c r="J315" s="17">
        <v>14.362</v>
      </c>
      <c r="K315" s="49">
        <v>54.866999999999997</v>
      </c>
      <c r="L315" s="17">
        <v>0.41899999999999998</v>
      </c>
      <c r="M315" s="49">
        <v>40.953000000000003</v>
      </c>
      <c r="N315" s="17">
        <v>18.702000000000002</v>
      </c>
      <c r="O315" s="49">
        <v>34.451999999999998</v>
      </c>
      <c r="P315" s="18"/>
      <c r="Q315" s="18"/>
    </row>
    <row r="316" spans="1:17" ht="12.75" customHeight="1">
      <c r="A316" s="47">
        <v>42401</v>
      </c>
      <c r="B316" s="48" t="s">
        <v>28</v>
      </c>
      <c r="C316" s="48" t="s">
        <v>50</v>
      </c>
      <c r="D316" s="17">
        <v>0</v>
      </c>
      <c r="E316" s="49">
        <v>0</v>
      </c>
      <c r="F316" s="17">
        <v>0</v>
      </c>
      <c r="G316" s="49">
        <v>0</v>
      </c>
      <c r="H316" s="17">
        <v>0</v>
      </c>
      <c r="I316" s="49">
        <v>0</v>
      </c>
      <c r="J316" s="17">
        <v>0</v>
      </c>
      <c r="K316" s="49">
        <v>0</v>
      </c>
      <c r="L316" s="17">
        <v>0</v>
      </c>
      <c r="M316" s="49">
        <v>0</v>
      </c>
      <c r="N316" s="17">
        <v>0</v>
      </c>
      <c r="O316" s="49">
        <v>0</v>
      </c>
      <c r="P316" s="18"/>
      <c r="Q316" s="18"/>
    </row>
    <row r="317" spans="1:17" ht="12.75" customHeight="1">
      <c r="A317" s="50">
        <v>42401</v>
      </c>
      <c r="B317" s="51" t="s">
        <v>28</v>
      </c>
      <c r="C317" s="51" t="s">
        <v>51</v>
      </c>
      <c r="D317" s="19">
        <v>5.1719999999999997</v>
      </c>
      <c r="E317" s="52">
        <v>14.284000000000001</v>
      </c>
      <c r="F317" s="19">
        <v>100</v>
      </c>
      <c r="G317" s="52">
        <v>0</v>
      </c>
      <c r="H317" s="19">
        <v>2.9319999999999999</v>
      </c>
      <c r="I317" s="52">
        <v>13.881</v>
      </c>
      <c r="J317" s="19">
        <v>100</v>
      </c>
      <c r="K317" s="52">
        <v>0</v>
      </c>
      <c r="L317" s="19">
        <v>2.2400000000000002</v>
      </c>
      <c r="M317" s="52">
        <v>22.140999999999998</v>
      </c>
      <c r="N317" s="19">
        <v>100</v>
      </c>
      <c r="O317" s="52">
        <v>0</v>
      </c>
      <c r="P317" s="18"/>
      <c r="Q317" s="18"/>
    </row>
    <row r="318" spans="1:17" ht="12.75" customHeight="1">
      <c r="A318" s="47">
        <v>42401</v>
      </c>
      <c r="B318" s="48" t="s">
        <v>29</v>
      </c>
      <c r="C318" s="48" t="s">
        <v>42</v>
      </c>
      <c r="D318" s="17">
        <v>8.5259999999999998</v>
      </c>
      <c r="E318" s="49">
        <v>13.363</v>
      </c>
      <c r="F318" s="17">
        <v>83.301000000000002</v>
      </c>
      <c r="G318" s="49">
        <v>3.76</v>
      </c>
      <c r="H318" s="17">
        <v>5.1449999999999996</v>
      </c>
      <c r="I318" s="49">
        <v>11.916</v>
      </c>
      <c r="J318" s="17">
        <v>87.736000000000004</v>
      </c>
      <c r="K318" s="49">
        <v>0.1</v>
      </c>
      <c r="L318" s="17">
        <v>3.3809999999999998</v>
      </c>
      <c r="M318" s="49">
        <v>24.099</v>
      </c>
      <c r="N318" s="17">
        <v>77.350999999999999</v>
      </c>
      <c r="O318" s="49">
        <v>12.487</v>
      </c>
      <c r="P318" s="18"/>
      <c r="Q318" s="18"/>
    </row>
    <row r="319" spans="1:17" ht="12.75" customHeight="1">
      <c r="A319" s="47">
        <v>42401</v>
      </c>
      <c r="B319" s="48" t="s">
        <v>29</v>
      </c>
      <c r="C319" s="48" t="s">
        <v>43</v>
      </c>
      <c r="D319" s="17">
        <v>1.7090000000000001</v>
      </c>
      <c r="E319" s="49">
        <v>32.537999999999997</v>
      </c>
      <c r="F319" s="17">
        <v>16.699000000000002</v>
      </c>
      <c r="G319" s="49">
        <v>29.904</v>
      </c>
      <c r="H319" s="17">
        <v>0.71899999999999997</v>
      </c>
      <c r="I319" s="49">
        <v>48.866999999999997</v>
      </c>
      <c r="J319" s="17">
        <v>12.263999999999999</v>
      </c>
      <c r="K319" s="49">
        <v>47.268000000000001</v>
      </c>
      <c r="L319" s="17">
        <v>0.99</v>
      </c>
      <c r="M319" s="49">
        <v>45.206000000000003</v>
      </c>
      <c r="N319" s="17">
        <v>22.649000000000001</v>
      </c>
      <c r="O319" s="49">
        <v>40.234000000000002</v>
      </c>
      <c r="P319" s="18"/>
      <c r="Q319" s="18"/>
    </row>
    <row r="320" spans="1:17" ht="12.75" customHeight="1">
      <c r="A320" s="47">
        <v>42401</v>
      </c>
      <c r="B320" s="48" t="s">
        <v>29</v>
      </c>
      <c r="C320" s="48" t="s">
        <v>44</v>
      </c>
      <c r="D320" s="17">
        <v>6.2750000000000004</v>
      </c>
      <c r="E320" s="49">
        <v>16.206</v>
      </c>
      <c r="F320" s="17">
        <v>61.314</v>
      </c>
      <c r="G320" s="49">
        <v>9.91</v>
      </c>
      <c r="H320" s="17">
        <v>4.0469999999999997</v>
      </c>
      <c r="I320" s="49">
        <v>20.164999999999999</v>
      </c>
      <c r="J320" s="17">
        <v>69.009</v>
      </c>
      <c r="K320" s="49">
        <v>15.903</v>
      </c>
      <c r="L320" s="17">
        <v>2.2290000000000001</v>
      </c>
      <c r="M320" s="49">
        <v>23.774000000000001</v>
      </c>
      <c r="N320" s="17">
        <v>50.988</v>
      </c>
      <c r="O320" s="49">
        <v>11.847</v>
      </c>
      <c r="P320" s="18"/>
      <c r="Q320" s="18"/>
    </row>
    <row r="321" spans="1:17" ht="12.75" customHeight="1">
      <c r="A321" s="47">
        <v>42401</v>
      </c>
      <c r="B321" s="48" t="s">
        <v>29</v>
      </c>
      <c r="C321" s="48" t="s">
        <v>45</v>
      </c>
      <c r="D321" s="17">
        <v>4.9889999999999999</v>
      </c>
      <c r="E321" s="49">
        <v>16.509</v>
      </c>
      <c r="F321" s="17">
        <v>48.743000000000002</v>
      </c>
      <c r="G321" s="49">
        <v>10.397</v>
      </c>
      <c r="H321" s="17">
        <v>3.4119999999999999</v>
      </c>
      <c r="I321" s="49">
        <v>20.407</v>
      </c>
      <c r="J321" s="17">
        <v>58.18</v>
      </c>
      <c r="K321" s="49">
        <v>16.209</v>
      </c>
      <c r="L321" s="17">
        <v>1.577</v>
      </c>
      <c r="M321" s="49">
        <v>24.376000000000001</v>
      </c>
      <c r="N321" s="17">
        <v>36.082000000000001</v>
      </c>
      <c r="O321" s="49">
        <v>13.012</v>
      </c>
      <c r="P321" s="18"/>
      <c r="Q321" s="18"/>
    </row>
    <row r="322" spans="1:17" ht="12.75" customHeight="1">
      <c r="A322" s="47">
        <v>42401</v>
      </c>
      <c r="B322" s="48" t="s">
        <v>29</v>
      </c>
      <c r="C322" s="48" t="s">
        <v>46</v>
      </c>
      <c r="D322" s="17">
        <v>0.95699999999999996</v>
      </c>
      <c r="E322" s="49">
        <v>37.353999999999999</v>
      </c>
      <c r="F322" s="17">
        <v>9.3510000000000009</v>
      </c>
      <c r="G322" s="49">
        <v>35.084000000000003</v>
      </c>
      <c r="H322" s="17">
        <v>0.30599999999999999</v>
      </c>
      <c r="I322" s="49">
        <v>68.475999999999999</v>
      </c>
      <c r="J322" s="17">
        <v>5.21</v>
      </c>
      <c r="K322" s="49">
        <v>67.344999999999999</v>
      </c>
      <c r="L322" s="17">
        <v>0.65100000000000002</v>
      </c>
      <c r="M322" s="49">
        <v>47.993000000000002</v>
      </c>
      <c r="N322" s="17">
        <v>14.906000000000001</v>
      </c>
      <c r="O322" s="49">
        <v>43.341000000000001</v>
      </c>
      <c r="P322" s="18"/>
      <c r="Q322" s="18"/>
    </row>
    <row r="323" spans="1:17" ht="12.75" customHeight="1">
      <c r="A323" s="47">
        <v>42401</v>
      </c>
      <c r="B323" s="48" t="s">
        <v>29</v>
      </c>
      <c r="C323" s="48" t="s">
        <v>47</v>
      </c>
      <c r="D323" s="17">
        <v>0.33</v>
      </c>
      <c r="E323" s="49">
        <v>67.849999999999994</v>
      </c>
      <c r="F323" s="17">
        <v>3.22</v>
      </c>
      <c r="G323" s="49">
        <v>66.626999999999995</v>
      </c>
      <c r="H323" s="17">
        <v>0.33</v>
      </c>
      <c r="I323" s="49">
        <v>67.849999999999994</v>
      </c>
      <c r="J323" s="17">
        <v>5.6189999999999998</v>
      </c>
      <c r="K323" s="49">
        <v>66.707999999999998</v>
      </c>
      <c r="L323" s="17">
        <v>0</v>
      </c>
      <c r="M323" s="49">
        <v>0</v>
      </c>
      <c r="N323" s="17">
        <v>0</v>
      </c>
      <c r="O323" s="49">
        <v>0</v>
      </c>
      <c r="P323" s="18"/>
      <c r="Q323" s="18"/>
    </row>
    <row r="324" spans="1:17" ht="12.75" customHeight="1">
      <c r="A324" s="47">
        <v>42401</v>
      </c>
      <c r="B324" s="48" t="s">
        <v>29</v>
      </c>
      <c r="C324" s="48" t="s">
        <v>48</v>
      </c>
      <c r="D324" s="17">
        <v>3.96</v>
      </c>
      <c r="E324" s="49">
        <v>20.931999999999999</v>
      </c>
      <c r="F324" s="17">
        <v>38.686</v>
      </c>
      <c r="G324" s="49">
        <v>16.544</v>
      </c>
      <c r="H324" s="17">
        <v>1.8169999999999999</v>
      </c>
      <c r="I324" s="49">
        <v>29.506</v>
      </c>
      <c r="J324" s="17">
        <v>30.991</v>
      </c>
      <c r="K324" s="49">
        <v>26.774999999999999</v>
      </c>
      <c r="L324" s="17">
        <v>2.1419999999999999</v>
      </c>
      <c r="M324" s="49">
        <v>25.846</v>
      </c>
      <c r="N324" s="17">
        <v>49.012</v>
      </c>
      <c r="O324" s="49">
        <v>15.593</v>
      </c>
      <c r="P324" s="18"/>
      <c r="Q324" s="18"/>
    </row>
    <row r="325" spans="1:17" ht="12.75" customHeight="1">
      <c r="A325" s="47">
        <v>42401</v>
      </c>
      <c r="B325" s="48" t="s">
        <v>29</v>
      </c>
      <c r="C325" s="48" t="s">
        <v>49</v>
      </c>
      <c r="D325" s="17">
        <v>3.528</v>
      </c>
      <c r="E325" s="49">
        <v>23.006</v>
      </c>
      <c r="F325" s="17">
        <v>34.466000000000001</v>
      </c>
      <c r="G325" s="49">
        <v>19.100999999999999</v>
      </c>
      <c r="H325" s="17">
        <v>1.8169999999999999</v>
      </c>
      <c r="I325" s="49">
        <v>29.506</v>
      </c>
      <c r="J325" s="17">
        <v>30.991</v>
      </c>
      <c r="K325" s="49">
        <v>26.774999999999999</v>
      </c>
      <c r="L325" s="17">
        <v>1.71</v>
      </c>
      <c r="M325" s="49">
        <v>31.867000000000001</v>
      </c>
      <c r="N325" s="17">
        <v>39.130000000000003</v>
      </c>
      <c r="O325" s="49">
        <v>24.303000000000001</v>
      </c>
      <c r="P325" s="18"/>
      <c r="Q325" s="18"/>
    </row>
    <row r="326" spans="1:17" ht="12.75" customHeight="1">
      <c r="A326" s="47">
        <v>42401</v>
      </c>
      <c r="B326" s="48" t="s">
        <v>29</v>
      </c>
      <c r="C326" s="48" t="s">
        <v>50</v>
      </c>
      <c r="D326" s="17">
        <v>0.432</v>
      </c>
      <c r="E326" s="49">
        <v>72.213999999999999</v>
      </c>
      <c r="F326" s="17">
        <v>4.22</v>
      </c>
      <c r="G326" s="49">
        <v>71.066999999999993</v>
      </c>
      <c r="H326" s="17">
        <v>0</v>
      </c>
      <c r="I326" s="49">
        <v>0</v>
      </c>
      <c r="J326" s="17">
        <v>0</v>
      </c>
      <c r="K326" s="49">
        <v>0</v>
      </c>
      <c r="L326" s="17">
        <v>0.432</v>
      </c>
      <c r="M326" s="49">
        <v>72.213999999999999</v>
      </c>
      <c r="N326" s="17">
        <v>9.8819999999999997</v>
      </c>
      <c r="O326" s="49">
        <v>69.209999999999994</v>
      </c>
      <c r="P326" s="18"/>
      <c r="Q326" s="18"/>
    </row>
    <row r="327" spans="1:17" ht="12.75" customHeight="1">
      <c r="A327" s="50">
        <v>42401</v>
      </c>
      <c r="B327" s="51" t="s">
        <v>29</v>
      </c>
      <c r="C327" s="51" t="s">
        <v>51</v>
      </c>
      <c r="D327" s="19">
        <v>10.234999999999999</v>
      </c>
      <c r="E327" s="52">
        <v>12.823</v>
      </c>
      <c r="F327" s="19">
        <v>100</v>
      </c>
      <c r="G327" s="52">
        <v>0</v>
      </c>
      <c r="H327" s="19">
        <v>5.8639999999999999</v>
      </c>
      <c r="I327" s="52">
        <v>12.398</v>
      </c>
      <c r="J327" s="19">
        <v>100</v>
      </c>
      <c r="K327" s="52">
        <v>0</v>
      </c>
      <c r="L327" s="19">
        <v>4.3710000000000004</v>
      </c>
      <c r="M327" s="52">
        <v>20.611999999999998</v>
      </c>
      <c r="N327" s="19">
        <v>100</v>
      </c>
      <c r="O327" s="52">
        <v>0</v>
      </c>
      <c r="P327" s="18"/>
      <c r="Q327" s="18"/>
    </row>
    <row r="328" spans="1:17" ht="12.75" customHeight="1">
      <c r="A328" s="47">
        <v>42401</v>
      </c>
      <c r="B328" s="48" t="s">
        <v>30</v>
      </c>
      <c r="C328" s="48" t="s">
        <v>42</v>
      </c>
      <c r="D328" s="17">
        <v>0</v>
      </c>
      <c r="E328" s="49">
        <v>0</v>
      </c>
      <c r="F328" s="17">
        <v>0</v>
      </c>
      <c r="G328" s="49">
        <v>0</v>
      </c>
      <c r="H328" s="17">
        <v>0</v>
      </c>
      <c r="I328" s="49">
        <v>0</v>
      </c>
      <c r="J328" s="17">
        <v>0</v>
      </c>
      <c r="K328" s="49">
        <v>0</v>
      </c>
      <c r="L328" s="17">
        <v>0</v>
      </c>
      <c r="M328" s="49">
        <v>0</v>
      </c>
      <c r="N328" s="17">
        <v>0</v>
      </c>
      <c r="O328" s="49">
        <v>0</v>
      </c>
      <c r="P328" s="18"/>
      <c r="Q328" s="18"/>
    </row>
    <row r="329" spans="1:17" ht="12.75" customHeight="1">
      <c r="A329" s="47">
        <v>42401</v>
      </c>
      <c r="B329" s="48" t="s">
        <v>30</v>
      </c>
      <c r="C329" s="48" t="s">
        <v>43</v>
      </c>
      <c r="D329" s="17">
        <v>0</v>
      </c>
      <c r="E329" s="49">
        <v>0</v>
      </c>
      <c r="F329" s="17">
        <v>0</v>
      </c>
      <c r="G329" s="49">
        <v>0</v>
      </c>
      <c r="H329" s="17">
        <v>0</v>
      </c>
      <c r="I329" s="49">
        <v>0</v>
      </c>
      <c r="J329" s="17">
        <v>0</v>
      </c>
      <c r="K329" s="49">
        <v>0</v>
      </c>
      <c r="L329" s="17">
        <v>0</v>
      </c>
      <c r="M329" s="49">
        <v>0</v>
      </c>
      <c r="N329" s="17">
        <v>0</v>
      </c>
      <c r="O329" s="49">
        <v>0</v>
      </c>
      <c r="P329" s="18"/>
      <c r="Q329" s="18"/>
    </row>
    <row r="330" spans="1:17" ht="12.75" customHeight="1">
      <c r="A330" s="47">
        <v>42401</v>
      </c>
      <c r="B330" s="48" t="s">
        <v>30</v>
      </c>
      <c r="C330" s="48" t="s">
        <v>44</v>
      </c>
      <c r="D330" s="17">
        <v>0</v>
      </c>
      <c r="E330" s="49">
        <v>0</v>
      </c>
      <c r="F330" s="17">
        <v>0</v>
      </c>
      <c r="G330" s="49">
        <v>0</v>
      </c>
      <c r="H330" s="17">
        <v>0</v>
      </c>
      <c r="I330" s="49">
        <v>0</v>
      </c>
      <c r="J330" s="17">
        <v>0</v>
      </c>
      <c r="K330" s="49">
        <v>0</v>
      </c>
      <c r="L330" s="17">
        <v>0</v>
      </c>
      <c r="M330" s="49">
        <v>0</v>
      </c>
      <c r="N330" s="17">
        <v>0</v>
      </c>
      <c r="O330" s="49">
        <v>0</v>
      </c>
      <c r="P330" s="18"/>
      <c r="Q330" s="18"/>
    </row>
    <row r="331" spans="1:17" ht="12.75" customHeight="1">
      <c r="A331" s="47">
        <v>42401</v>
      </c>
      <c r="B331" s="48" t="s">
        <v>30</v>
      </c>
      <c r="C331" s="48" t="s">
        <v>45</v>
      </c>
      <c r="D331" s="17">
        <v>0</v>
      </c>
      <c r="E331" s="49">
        <v>0</v>
      </c>
      <c r="F331" s="17">
        <v>0</v>
      </c>
      <c r="G331" s="49">
        <v>0</v>
      </c>
      <c r="H331" s="17">
        <v>0</v>
      </c>
      <c r="I331" s="49">
        <v>0</v>
      </c>
      <c r="J331" s="17">
        <v>0</v>
      </c>
      <c r="K331" s="49">
        <v>0</v>
      </c>
      <c r="L331" s="17">
        <v>0</v>
      </c>
      <c r="M331" s="49">
        <v>0</v>
      </c>
      <c r="N331" s="17">
        <v>0</v>
      </c>
      <c r="O331" s="49">
        <v>0</v>
      </c>
      <c r="P331" s="18"/>
      <c r="Q331" s="18"/>
    </row>
    <row r="332" spans="1:17" ht="12.75" customHeight="1">
      <c r="A332" s="47">
        <v>42401</v>
      </c>
      <c r="B332" s="48" t="s">
        <v>30</v>
      </c>
      <c r="C332" s="48" t="s">
        <v>46</v>
      </c>
      <c r="D332" s="17">
        <v>0</v>
      </c>
      <c r="E332" s="49">
        <v>0</v>
      </c>
      <c r="F332" s="17">
        <v>0</v>
      </c>
      <c r="G332" s="49">
        <v>0</v>
      </c>
      <c r="H332" s="17">
        <v>0</v>
      </c>
      <c r="I332" s="49">
        <v>0</v>
      </c>
      <c r="J332" s="17">
        <v>0</v>
      </c>
      <c r="K332" s="49">
        <v>0</v>
      </c>
      <c r="L332" s="17">
        <v>0</v>
      </c>
      <c r="M332" s="49">
        <v>0</v>
      </c>
      <c r="N332" s="17">
        <v>0</v>
      </c>
      <c r="O332" s="49">
        <v>0</v>
      </c>
      <c r="P332" s="18"/>
      <c r="Q332" s="18"/>
    </row>
    <row r="333" spans="1:17" ht="12.75" customHeight="1">
      <c r="A333" s="47">
        <v>42401</v>
      </c>
      <c r="B333" s="48" t="s">
        <v>30</v>
      </c>
      <c r="C333" s="48" t="s">
        <v>47</v>
      </c>
      <c r="D333" s="17">
        <v>0</v>
      </c>
      <c r="E333" s="49">
        <v>0</v>
      </c>
      <c r="F333" s="17">
        <v>0</v>
      </c>
      <c r="G333" s="49">
        <v>0</v>
      </c>
      <c r="H333" s="17">
        <v>0</v>
      </c>
      <c r="I333" s="49">
        <v>0</v>
      </c>
      <c r="J333" s="17">
        <v>0</v>
      </c>
      <c r="K333" s="49">
        <v>0</v>
      </c>
      <c r="L333" s="17">
        <v>0</v>
      </c>
      <c r="M333" s="49">
        <v>0</v>
      </c>
      <c r="N333" s="17">
        <v>0</v>
      </c>
      <c r="O333" s="49">
        <v>0</v>
      </c>
      <c r="P333" s="18"/>
      <c r="Q333" s="18"/>
    </row>
    <row r="334" spans="1:17" ht="12.75" customHeight="1">
      <c r="A334" s="47">
        <v>42401</v>
      </c>
      <c r="B334" s="48" t="s">
        <v>30</v>
      </c>
      <c r="C334" s="48" t="s">
        <v>48</v>
      </c>
      <c r="D334" s="17">
        <v>0</v>
      </c>
      <c r="E334" s="49">
        <v>0</v>
      </c>
      <c r="F334" s="17">
        <v>0</v>
      </c>
      <c r="G334" s="49">
        <v>0</v>
      </c>
      <c r="H334" s="17">
        <v>0</v>
      </c>
      <c r="I334" s="49">
        <v>0</v>
      </c>
      <c r="J334" s="17">
        <v>0</v>
      </c>
      <c r="K334" s="49">
        <v>0</v>
      </c>
      <c r="L334" s="17">
        <v>0</v>
      </c>
      <c r="M334" s="49">
        <v>0</v>
      </c>
      <c r="N334" s="17">
        <v>0</v>
      </c>
      <c r="O334" s="49">
        <v>0</v>
      </c>
      <c r="P334" s="18"/>
      <c r="Q334" s="18"/>
    </row>
    <row r="335" spans="1:17" ht="12.75" customHeight="1">
      <c r="A335" s="47">
        <v>42401</v>
      </c>
      <c r="B335" s="48" t="s">
        <v>30</v>
      </c>
      <c r="C335" s="48" t="s">
        <v>49</v>
      </c>
      <c r="D335" s="17">
        <v>0</v>
      </c>
      <c r="E335" s="49">
        <v>0</v>
      </c>
      <c r="F335" s="17">
        <v>0</v>
      </c>
      <c r="G335" s="49">
        <v>0</v>
      </c>
      <c r="H335" s="17">
        <v>0</v>
      </c>
      <c r="I335" s="49">
        <v>0</v>
      </c>
      <c r="J335" s="17">
        <v>0</v>
      </c>
      <c r="K335" s="49">
        <v>0</v>
      </c>
      <c r="L335" s="17">
        <v>0</v>
      </c>
      <c r="M335" s="49">
        <v>0</v>
      </c>
      <c r="N335" s="17">
        <v>0</v>
      </c>
      <c r="O335" s="49">
        <v>0</v>
      </c>
      <c r="P335" s="18"/>
      <c r="Q335" s="18"/>
    </row>
    <row r="336" spans="1:17" ht="12.75" customHeight="1">
      <c r="A336" s="47">
        <v>42401</v>
      </c>
      <c r="B336" s="48" t="s">
        <v>30</v>
      </c>
      <c r="C336" s="48" t="s">
        <v>50</v>
      </c>
      <c r="D336" s="17">
        <v>0</v>
      </c>
      <c r="E336" s="49">
        <v>0</v>
      </c>
      <c r="F336" s="17">
        <v>0</v>
      </c>
      <c r="G336" s="49">
        <v>0</v>
      </c>
      <c r="H336" s="17">
        <v>0</v>
      </c>
      <c r="I336" s="49">
        <v>0</v>
      </c>
      <c r="J336" s="17">
        <v>0</v>
      </c>
      <c r="K336" s="49">
        <v>0</v>
      </c>
      <c r="L336" s="17">
        <v>0</v>
      </c>
      <c r="M336" s="49">
        <v>0</v>
      </c>
      <c r="N336" s="17">
        <v>0</v>
      </c>
      <c r="O336" s="49">
        <v>0</v>
      </c>
      <c r="P336" s="18"/>
      <c r="Q336" s="18"/>
    </row>
    <row r="337" spans="1:17" ht="12.75" customHeight="1">
      <c r="A337" s="50">
        <v>42401</v>
      </c>
      <c r="B337" s="51" t="s">
        <v>30</v>
      </c>
      <c r="C337" s="51" t="s">
        <v>51</v>
      </c>
      <c r="D337" s="19">
        <v>0</v>
      </c>
      <c r="E337" s="52">
        <v>0</v>
      </c>
      <c r="F337" s="19">
        <v>0</v>
      </c>
      <c r="G337" s="52">
        <v>0</v>
      </c>
      <c r="H337" s="19">
        <v>0</v>
      </c>
      <c r="I337" s="52">
        <v>0</v>
      </c>
      <c r="J337" s="19">
        <v>0</v>
      </c>
      <c r="K337" s="52">
        <v>0</v>
      </c>
      <c r="L337" s="19">
        <v>0</v>
      </c>
      <c r="M337" s="52">
        <v>0</v>
      </c>
      <c r="N337" s="19">
        <v>0</v>
      </c>
      <c r="O337" s="52">
        <v>0</v>
      </c>
      <c r="P337" s="18"/>
      <c r="Q337" s="18"/>
    </row>
    <row r="338" spans="1:17" ht="12.75" customHeight="1">
      <c r="A338" s="47">
        <v>42401</v>
      </c>
      <c r="B338" s="48" t="s">
        <v>38</v>
      </c>
      <c r="C338" s="48" t="s">
        <v>42</v>
      </c>
      <c r="D338" s="17">
        <v>0</v>
      </c>
      <c r="E338" s="49">
        <v>0</v>
      </c>
      <c r="F338" s="17">
        <v>0</v>
      </c>
      <c r="G338" s="49">
        <v>0</v>
      </c>
      <c r="H338" s="17">
        <v>0</v>
      </c>
      <c r="I338" s="49">
        <v>0</v>
      </c>
      <c r="J338" s="17">
        <v>0</v>
      </c>
      <c r="K338" s="49">
        <v>0</v>
      </c>
      <c r="L338" s="17">
        <v>0</v>
      </c>
      <c r="M338" s="49">
        <v>0</v>
      </c>
      <c r="N338" s="17">
        <v>0</v>
      </c>
      <c r="O338" s="49">
        <v>0</v>
      </c>
      <c r="P338" s="18"/>
      <c r="Q338" s="18"/>
    </row>
    <row r="339" spans="1:17" ht="12.75" customHeight="1">
      <c r="A339" s="47">
        <v>42401</v>
      </c>
      <c r="B339" s="48" t="s">
        <v>38</v>
      </c>
      <c r="C339" s="48" t="s">
        <v>43</v>
      </c>
      <c r="D339" s="17">
        <v>0</v>
      </c>
      <c r="E339" s="49">
        <v>0</v>
      </c>
      <c r="F339" s="17">
        <v>0</v>
      </c>
      <c r="G339" s="49">
        <v>0</v>
      </c>
      <c r="H339" s="17">
        <v>0</v>
      </c>
      <c r="I339" s="49">
        <v>0</v>
      </c>
      <c r="J339" s="17">
        <v>0</v>
      </c>
      <c r="K339" s="49">
        <v>0</v>
      </c>
      <c r="L339" s="17">
        <v>0</v>
      </c>
      <c r="M339" s="49">
        <v>0</v>
      </c>
      <c r="N339" s="17">
        <v>0</v>
      </c>
      <c r="O339" s="49">
        <v>0</v>
      </c>
      <c r="P339" s="18"/>
      <c r="Q339" s="18"/>
    </row>
    <row r="340" spans="1:17" ht="12.75" customHeight="1">
      <c r="A340" s="47">
        <v>42401</v>
      </c>
      <c r="B340" s="48" t="s">
        <v>38</v>
      </c>
      <c r="C340" s="48" t="s">
        <v>44</v>
      </c>
      <c r="D340" s="17">
        <v>0</v>
      </c>
      <c r="E340" s="49">
        <v>0</v>
      </c>
      <c r="F340" s="17">
        <v>0</v>
      </c>
      <c r="G340" s="49">
        <v>0</v>
      </c>
      <c r="H340" s="17">
        <v>0</v>
      </c>
      <c r="I340" s="49">
        <v>0</v>
      </c>
      <c r="J340" s="17">
        <v>0</v>
      </c>
      <c r="K340" s="49">
        <v>0</v>
      </c>
      <c r="L340" s="17">
        <v>0</v>
      </c>
      <c r="M340" s="49">
        <v>0</v>
      </c>
      <c r="N340" s="17">
        <v>0</v>
      </c>
      <c r="O340" s="49">
        <v>0</v>
      </c>
      <c r="P340" s="18"/>
      <c r="Q340" s="18"/>
    </row>
    <row r="341" spans="1:17" ht="12.75" customHeight="1">
      <c r="A341" s="47">
        <v>42401</v>
      </c>
      <c r="B341" s="48" t="s">
        <v>38</v>
      </c>
      <c r="C341" s="48" t="s">
        <v>45</v>
      </c>
      <c r="D341" s="17">
        <v>0</v>
      </c>
      <c r="E341" s="49">
        <v>0</v>
      </c>
      <c r="F341" s="17">
        <v>0</v>
      </c>
      <c r="G341" s="49">
        <v>0</v>
      </c>
      <c r="H341" s="17">
        <v>0</v>
      </c>
      <c r="I341" s="49">
        <v>0</v>
      </c>
      <c r="J341" s="17">
        <v>0</v>
      </c>
      <c r="K341" s="49">
        <v>0</v>
      </c>
      <c r="L341" s="17">
        <v>0</v>
      </c>
      <c r="M341" s="49">
        <v>0</v>
      </c>
      <c r="N341" s="17">
        <v>0</v>
      </c>
      <c r="O341" s="49">
        <v>0</v>
      </c>
      <c r="P341" s="18"/>
      <c r="Q341" s="18"/>
    </row>
    <row r="342" spans="1:17" ht="12.75" customHeight="1">
      <c r="A342" s="47">
        <v>42401</v>
      </c>
      <c r="B342" s="48" t="s">
        <v>38</v>
      </c>
      <c r="C342" s="48" t="s">
        <v>46</v>
      </c>
      <c r="D342" s="17">
        <v>0</v>
      </c>
      <c r="E342" s="49">
        <v>0</v>
      </c>
      <c r="F342" s="17">
        <v>0</v>
      </c>
      <c r="G342" s="49">
        <v>0</v>
      </c>
      <c r="H342" s="17">
        <v>0</v>
      </c>
      <c r="I342" s="49">
        <v>0</v>
      </c>
      <c r="J342" s="17">
        <v>0</v>
      </c>
      <c r="K342" s="49">
        <v>0</v>
      </c>
      <c r="L342" s="17">
        <v>0</v>
      </c>
      <c r="M342" s="49">
        <v>0</v>
      </c>
      <c r="N342" s="17">
        <v>0</v>
      </c>
      <c r="O342" s="49">
        <v>0</v>
      </c>
      <c r="P342" s="18"/>
      <c r="Q342" s="18"/>
    </row>
    <row r="343" spans="1:17" ht="12.75" customHeight="1">
      <c r="A343" s="47">
        <v>42401</v>
      </c>
      <c r="B343" s="48" t="s">
        <v>38</v>
      </c>
      <c r="C343" s="48" t="s">
        <v>47</v>
      </c>
      <c r="D343" s="17">
        <v>0</v>
      </c>
      <c r="E343" s="49">
        <v>0</v>
      </c>
      <c r="F343" s="17">
        <v>0</v>
      </c>
      <c r="G343" s="49">
        <v>0</v>
      </c>
      <c r="H343" s="17">
        <v>0</v>
      </c>
      <c r="I343" s="49">
        <v>0</v>
      </c>
      <c r="J343" s="17">
        <v>0</v>
      </c>
      <c r="K343" s="49">
        <v>0</v>
      </c>
      <c r="L343" s="17">
        <v>0</v>
      </c>
      <c r="M343" s="49">
        <v>0</v>
      </c>
      <c r="N343" s="17">
        <v>0</v>
      </c>
      <c r="O343" s="49">
        <v>0</v>
      </c>
      <c r="P343" s="18"/>
      <c r="Q343" s="18"/>
    </row>
    <row r="344" spans="1:17" ht="12.75" customHeight="1">
      <c r="A344" s="47">
        <v>42401</v>
      </c>
      <c r="B344" s="48" t="s">
        <v>38</v>
      </c>
      <c r="C344" s="48" t="s">
        <v>48</v>
      </c>
      <c r="D344" s="17">
        <v>0</v>
      </c>
      <c r="E344" s="49">
        <v>0</v>
      </c>
      <c r="F344" s="17">
        <v>0</v>
      </c>
      <c r="G344" s="49">
        <v>0</v>
      </c>
      <c r="H344" s="17">
        <v>0</v>
      </c>
      <c r="I344" s="49">
        <v>0</v>
      </c>
      <c r="J344" s="17">
        <v>0</v>
      </c>
      <c r="K344" s="49">
        <v>0</v>
      </c>
      <c r="L344" s="17">
        <v>0</v>
      </c>
      <c r="M344" s="49">
        <v>0</v>
      </c>
      <c r="N344" s="17">
        <v>0</v>
      </c>
      <c r="O344" s="49">
        <v>0</v>
      </c>
      <c r="P344" s="18"/>
      <c r="Q344" s="18"/>
    </row>
    <row r="345" spans="1:17" ht="12.75" customHeight="1">
      <c r="A345" s="47">
        <v>42401</v>
      </c>
      <c r="B345" s="48" t="s">
        <v>38</v>
      </c>
      <c r="C345" s="48" t="s">
        <v>49</v>
      </c>
      <c r="D345" s="17">
        <v>0</v>
      </c>
      <c r="E345" s="49">
        <v>0</v>
      </c>
      <c r="F345" s="17">
        <v>0</v>
      </c>
      <c r="G345" s="49">
        <v>0</v>
      </c>
      <c r="H345" s="17">
        <v>0</v>
      </c>
      <c r="I345" s="49">
        <v>0</v>
      </c>
      <c r="J345" s="17">
        <v>0</v>
      </c>
      <c r="K345" s="49">
        <v>0</v>
      </c>
      <c r="L345" s="17">
        <v>0</v>
      </c>
      <c r="M345" s="49">
        <v>0</v>
      </c>
      <c r="N345" s="17">
        <v>0</v>
      </c>
      <c r="O345" s="49">
        <v>0</v>
      </c>
      <c r="P345" s="18"/>
      <c r="Q345" s="18"/>
    </row>
    <row r="346" spans="1:17" ht="12.75" customHeight="1">
      <c r="A346" s="47">
        <v>42401</v>
      </c>
      <c r="B346" s="48" t="s">
        <v>38</v>
      </c>
      <c r="C346" s="48" t="s">
        <v>50</v>
      </c>
      <c r="D346" s="17">
        <v>0</v>
      </c>
      <c r="E346" s="49">
        <v>0</v>
      </c>
      <c r="F346" s="17">
        <v>0</v>
      </c>
      <c r="G346" s="49">
        <v>0</v>
      </c>
      <c r="H346" s="17">
        <v>0</v>
      </c>
      <c r="I346" s="49">
        <v>0</v>
      </c>
      <c r="J346" s="17">
        <v>0</v>
      </c>
      <c r="K346" s="49">
        <v>0</v>
      </c>
      <c r="L346" s="17">
        <v>0</v>
      </c>
      <c r="M346" s="49">
        <v>0</v>
      </c>
      <c r="N346" s="17">
        <v>0</v>
      </c>
      <c r="O346" s="49">
        <v>0</v>
      </c>
      <c r="P346" s="18"/>
      <c r="Q346" s="18"/>
    </row>
    <row r="347" spans="1:17" ht="12.75" customHeight="1">
      <c r="A347" s="50">
        <v>42401</v>
      </c>
      <c r="B347" s="51" t="s">
        <v>38</v>
      </c>
      <c r="C347" s="51" t="s">
        <v>51</v>
      </c>
      <c r="D347" s="19">
        <v>0</v>
      </c>
      <c r="E347" s="52">
        <v>0</v>
      </c>
      <c r="F347" s="19">
        <v>0</v>
      </c>
      <c r="G347" s="52">
        <v>0</v>
      </c>
      <c r="H347" s="19">
        <v>0</v>
      </c>
      <c r="I347" s="52">
        <v>0</v>
      </c>
      <c r="J347" s="19">
        <v>0</v>
      </c>
      <c r="K347" s="52">
        <v>0</v>
      </c>
      <c r="L347" s="19">
        <v>0</v>
      </c>
      <c r="M347" s="52">
        <v>0</v>
      </c>
      <c r="N347" s="19">
        <v>0</v>
      </c>
      <c r="O347" s="52">
        <v>0</v>
      </c>
      <c r="P347" s="18"/>
      <c r="Q347" s="18"/>
    </row>
    <row r="348" spans="1:17" ht="12.75" customHeight="1">
      <c r="A348" s="47">
        <v>42401</v>
      </c>
      <c r="B348" s="48" t="s">
        <v>31</v>
      </c>
      <c r="C348" s="48" t="s">
        <v>42</v>
      </c>
      <c r="D348" s="17">
        <v>0</v>
      </c>
      <c r="E348" s="49">
        <v>0</v>
      </c>
      <c r="F348" s="17">
        <v>0</v>
      </c>
      <c r="G348" s="49">
        <v>0</v>
      </c>
      <c r="H348" s="17">
        <v>0</v>
      </c>
      <c r="I348" s="49">
        <v>0</v>
      </c>
      <c r="J348" s="17">
        <v>0</v>
      </c>
      <c r="K348" s="49">
        <v>0</v>
      </c>
      <c r="L348" s="17">
        <v>0</v>
      </c>
      <c r="M348" s="49">
        <v>0</v>
      </c>
      <c r="N348" s="17">
        <v>0</v>
      </c>
      <c r="O348" s="49">
        <v>0</v>
      </c>
      <c r="P348" s="18"/>
      <c r="Q348" s="18"/>
    </row>
    <row r="349" spans="1:17" ht="12.75" customHeight="1">
      <c r="A349" s="47">
        <v>42401</v>
      </c>
      <c r="B349" s="48" t="s">
        <v>31</v>
      </c>
      <c r="C349" s="48" t="s">
        <v>43</v>
      </c>
      <c r="D349" s="17">
        <v>0</v>
      </c>
      <c r="E349" s="49">
        <v>0</v>
      </c>
      <c r="F349" s="17">
        <v>0</v>
      </c>
      <c r="G349" s="49">
        <v>0</v>
      </c>
      <c r="H349" s="17">
        <v>0</v>
      </c>
      <c r="I349" s="49">
        <v>0</v>
      </c>
      <c r="J349" s="17">
        <v>0</v>
      </c>
      <c r="K349" s="49">
        <v>0</v>
      </c>
      <c r="L349" s="17">
        <v>0</v>
      </c>
      <c r="M349" s="49">
        <v>0</v>
      </c>
      <c r="N349" s="17">
        <v>0</v>
      </c>
      <c r="O349" s="49">
        <v>0</v>
      </c>
      <c r="P349" s="18"/>
      <c r="Q349" s="18"/>
    </row>
    <row r="350" spans="1:17" ht="12.75" customHeight="1">
      <c r="A350" s="47">
        <v>42401</v>
      </c>
      <c r="B350" s="48" t="s">
        <v>31</v>
      </c>
      <c r="C350" s="48" t="s">
        <v>44</v>
      </c>
      <c r="D350" s="17">
        <v>0</v>
      </c>
      <c r="E350" s="49">
        <v>0</v>
      </c>
      <c r="F350" s="17">
        <v>0</v>
      </c>
      <c r="G350" s="49">
        <v>0</v>
      </c>
      <c r="H350" s="17">
        <v>0</v>
      </c>
      <c r="I350" s="49">
        <v>0</v>
      </c>
      <c r="J350" s="17">
        <v>0</v>
      </c>
      <c r="K350" s="49">
        <v>0</v>
      </c>
      <c r="L350" s="17">
        <v>0</v>
      </c>
      <c r="M350" s="49">
        <v>0</v>
      </c>
      <c r="N350" s="17">
        <v>0</v>
      </c>
      <c r="O350" s="49">
        <v>0</v>
      </c>
      <c r="P350" s="18"/>
      <c r="Q350" s="18"/>
    </row>
    <row r="351" spans="1:17" ht="12.75" customHeight="1">
      <c r="A351" s="47">
        <v>42401</v>
      </c>
      <c r="B351" s="48" t="s">
        <v>31</v>
      </c>
      <c r="C351" s="48" t="s">
        <v>45</v>
      </c>
      <c r="D351" s="17">
        <v>0</v>
      </c>
      <c r="E351" s="49">
        <v>0</v>
      </c>
      <c r="F351" s="17">
        <v>0</v>
      </c>
      <c r="G351" s="49">
        <v>0</v>
      </c>
      <c r="H351" s="17">
        <v>0</v>
      </c>
      <c r="I351" s="49">
        <v>0</v>
      </c>
      <c r="J351" s="17">
        <v>0</v>
      </c>
      <c r="K351" s="49">
        <v>0</v>
      </c>
      <c r="L351" s="17">
        <v>0</v>
      </c>
      <c r="M351" s="49">
        <v>0</v>
      </c>
      <c r="N351" s="17">
        <v>0</v>
      </c>
      <c r="O351" s="49">
        <v>0</v>
      </c>
      <c r="P351" s="18"/>
      <c r="Q351" s="18"/>
    </row>
    <row r="352" spans="1:17" ht="12.75" customHeight="1">
      <c r="A352" s="47">
        <v>42401</v>
      </c>
      <c r="B352" s="48" t="s">
        <v>31</v>
      </c>
      <c r="C352" s="48" t="s">
        <v>46</v>
      </c>
      <c r="D352" s="17">
        <v>0</v>
      </c>
      <c r="E352" s="49">
        <v>0</v>
      </c>
      <c r="F352" s="17">
        <v>0</v>
      </c>
      <c r="G352" s="49">
        <v>0</v>
      </c>
      <c r="H352" s="17">
        <v>0</v>
      </c>
      <c r="I352" s="49">
        <v>0</v>
      </c>
      <c r="J352" s="17">
        <v>0</v>
      </c>
      <c r="K352" s="49">
        <v>0</v>
      </c>
      <c r="L352" s="17">
        <v>0</v>
      </c>
      <c r="M352" s="49">
        <v>0</v>
      </c>
      <c r="N352" s="17">
        <v>0</v>
      </c>
      <c r="O352" s="49">
        <v>0</v>
      </c>
      <c r="P352" s="18"/>
      <c r="Q352" s="18"/>
    </row>
    <row r="353" spans="1:17" ht="12.75" customHeight="1">
      <c r="A353" s="47">
        <v>42401</v>
      </c>
      <c r="B353" s="48" t="s">
        <v>31</v>
      </c>
      <c r="C353" s="48" t="s">
        <v>47</v>
      </c>
      <c r="D353" s="17">
        <v>0</v>
      </c>
      <c r="E353" s="49">
        <v>0</v>
      </c>
      <c r="F353" s="17">
        <v>0</v>
      </c>
      <c r="G353" s="49">
        <v>0</v>
      </c>
      <c r="H353" s="17">
        <v>0</v>
      </c>
      <c r="I353" s="49">
        <v>0</v>
      </c>
      <c r="J353" s="17">
        <v>0</v>
      </c>
      <c r="K353" s="49">
        <v>0</v>
      </c>
      <c r="L353" s="17">
        <v>0</v>
      </c>
      <c r="M353" s="49">
        <v>0</v>
      </c>
      <c r="N353" s="17">
        <v>0</v>
      </c>
      <c r="O353" s="49">
        <v>0</v>
      </c>
      <c r="P353" s="18"/>
      <c r="Q353" s="18"/>
    </row>
    <row r="354" spans="1:17" ht="12.75" customHeight="1">
      <c r="A354" s="47">
        <v>42401</v>
      </c>
      <c r="B354" s="48" t="s">
        <v>31</v>
      </c>
      <c r="C354" s="48" t="s">
        <v>48</v>
      </c>
      <c r="D354" s="17">
        <v>0</v>
      </c>
      <c r="E354" s="49">
        <v>0</v>
      </c>
      <c r="F354" s="17">
        <v>0</v>
      </c>
      <c r="G354" s="49">
        <v>0</v>
      </c>
      <c r="H354" s="17">
        <v>0</v>
      </c>
      <c r="I354" s="49">
        <v>0</v>
      </c>
      <c r="J354" s="17">
        <v>0</v>
      </c>
      <c r="K354" s="49">
        <v>0</v>
      </c>
      <c r="L354" s="17">
        <v>0</v>
      </c>
      <c r="M354" s="49">
        <v>0</v>
      </c>
      <c r="N354" s="17">
        <v>0</v>
      </c>
      <c r="O354" s="49">
        <v>0</v>
      </c>
      <c r="P354" s="18"/>
      <c r="Q354" s="18"/>
    </row>
    <row r="355" spans="1:17" ht="12.75" customHeight="1">
      <c r="A355" s="47">
        <v>42401</v>
      </c>
      <c r="B355" s="48" t="s">
        <v>31</v>
      </c>
      <c r="C355" s="48" t="s">
        <v>49</v>
      </c>
      <c r="D355" s="17">
        <v>0</v>
      </c>
      <c r="E355" s="49">
        <v>0</v>
      </c>
      <c r="F355" s="17">
        <v>0</v>
      </c>
      <c r="G355" s="49">
        <v>0</v>
      </c>
      <c r="H355" s="17">
        <v>0</v>
      </c>
      <c r="I355" s="49">
        <v>0</v>
      </c>
      <c r="J355" s="17">
        <v>0</v>
      </c>
      <c r="K355" s="49">
        <v>0</v>
      </c>
      <c r="L355" s="17">
        <v>0</v>
      </c>
      <c r="M355" s="49">
        <v>0</v>
      </c>
      <c r="N355" s="17">
        <v>0</v>
      </c>
      <c r="O355" s="49">
        <v>0</v>
      </c>
      <c r="P355" s="18"/>
      <c r="Q355" s="18"/>
    </row>
    <row r="356" spans="1:17" ht="12.75" customHeight="1">
      <c r="A356" s="47">
        <v>42401</v>
      </c>
      <c r="B356" s="48" t="s">
        <v>31</v>
      </c>
      <c r="C356" s="48" t="s">
        <v>50</v>
      </c>
      <c r="D356" s="17">
        <v>0</v>
      </c>
      <c r="E356" s="49">
        <v>0</v>
      </c>
      <c r="F356" s="17">
        <v>0</v>
      </c>
      <c r="G356" s="49">
        <v>0</v>
      </c>
      <c r="H356" s="17">
        <v>0</v>
      </c>
      <c r="I356" s="49">
        <v>0</v>
      </c>
      <c r="J356" s="17">
        <v>0</v>
      </c>
      <c r="K356" s="49">
        <v>0</v>
      </c>
      <c r="L356" s="17">
        <v>0</v>
      </c>
      <c r="M356" s="49">
        <v>0</v>
      </c>
      <c r="N356" s="17">
        <v>0</v>
      </c>
      <c r="O356" s="49">
        <v>0</v>
      </c>
      <c r="P356" s="18"/>
      <c r="Q356" s="18"/>
    </row>
    <row r="357" spans="1:17" ht="12.75" customHeight="1">
      <c r="A357" s="50">
        <v>42401</v>
      </c>
      <c r="B357" s="51" t="s">
        <v>31</v>
      </c>
      <c r="C357" s="51" t="s">
        <v>51</v>
      </c>
      <c r="D357" s="19">
        <v>0</v>
      </c>
      <c r="E357" s="52">
        <v>0</v>
      </c>
      <c r="F357" s="19">
        <v>0</v>
      </c>
      <c r="G357" s="52">
        <v>0</v>
      </c>
      <c r="H357" s="19">
        <v>0</v>
      </c>
      <c r="I357" s="52">
        <v>0</v>
      </c>
      <c r="J357" s="19">
        <v>0</v>
      </c>
      <c r="K357" s="52">
        <v>0</v>
      </c>
      <c r="L357" s="19">
        <v>0</v>
      </c>
      <c r="M357" s="52">
        <v>0</v>
      </c>
      <c r="N357" s="19">
        <v>0</v>
      </c>
      <c r="O357" s="52">
        <v>0</v>
      </c>
      <c r="P357" s="18"/>
      <c r="Q357" s="18"/>
    </row>
    <row r="358" spans="1:17" ht="12.75" customHeight="1">
      <c r="A358" s="47">
        <v>42401</v>
      </c>
      <c r="B358" s="48" t="s">
        <v>32</v>
      </c>
      <c r="C358" s="48" t="s">
        <v>42</v>
      </c>
      <c r="D358" s="17">
        <v>0</v>
      </c>
      <c r="E358" s="49">
        <v>0</v>
      </c>
      <c r="F358" s="17">
        <v>0</v>
      </c>
      <c r="G358" s="49">
        <v>0</v>
      </c>
      <c r="H358" s="17">
        <v>0</v>
      </c>
      <c r="I358" s="49">
        <v>0</v>
      </c>
      <c r="J358" s="17">
        <v>0</v>
      </c>
      <c r="K358" s="49">
        <v>0</v>
      </c>
      <c r="L358" s="17">
        <v>0</v>
      </c>
      <c r="M358" s="49">
        <v>0</v>
      </c>
      <c r="N358" s="17">
        <v>0</v>
      </c>
      <c r="O358" s="49">
        <v>0</v>
      </c>
      <c r="P358" s="18"/>
      <c r="Q358" s="18"/>
    </row>
    <row r="359" spans="1:17" ht="12.75" customHeight="1">
      <c r="A359" s="47">
        <v>42401</v>
      </c>
      <c r="B359" s="48" t="s">
        <v>32</v>
      </c>
      <c r="C359" s="48" t="s">
        <v>43</v>
      </c>
      <c r="D359" s="17">
        <v>0</v>
      </c>
      <c r="E359" s="49">
        <v>0</v>
      </c>
      <c r="F359" s="17">
        <v>0</v>
      </c>
      <c r="G359" s="49">
        <v>0</v>
      </c>
      <c r="H359" s="17">
        <v>0</v>
      </c>
      <c r="I359" s="49">
        <v>0</v>
      </c>
      <c r="J359" s="17">
        <v>0</v>
      </c>
      <c r="K359" s="49">
        <v>0</v>
      </c>
      <c r="L359" s="17">
        <v>0</v>
      </c>
      <c r="M359" s="49">
        <v>0</v>
      </c>
      <c r="N359" s="17">
        <v>0</v>
      </c>
      <c r="O359" s="49">
        <v>0</v>
      </c>
      <c r="P359" s="18"/>
      <c r="Q359" s="18"/>
    </row>
    <row r="360" spans="1:17" ht="12.75" customHeight="1">
      <c r="A360" s="47">
        <v>42401</v>
      </c>
      <c r="B360" s="48" t="s">
        <v>32</v>
      </c>
      <c r="C360" s="48" t="s">
        <v>44</v>
      </c>
      <c r="D360" s="17">
        <v>0</v>
      </c>
      <c r="E360" s="49">
        <v>0</v>
      </c>
      <c r="F360" s="17">
        <v>0</v>
      </c>
      <c r="G360" s="49">
        <v>0</v>
      </c>
      <c r="H360" s="17">
        <v>0</v>
      </c>
      <c r="I360" s="49">
        <v>0</v>
      </c>
      <c r="J360" s="17">
        <v>0</v>
      </c>
      <c r="K360" s="49">
        <v>0</v>
      </c>
      <c r="L360" s="17">
        <v>0</v>
      </c>
      <c r="M360" s="49">
        <v>0</v>
      </c>
      <c r="N360" s="17">
        <v>0</v>
      </c>
      <c r="O360" s="49">
        <v>0</v>
      </c>
      <c r="P360" s="18"/>
      <c r="Q360" s="18"/>
    </row>
    <row r="361" spans="1:17" ht="12.75" customHeight="1">
      <c r="A361" s="47">
        <v>42401</v>
      </c>
      <c r="B361" s="48" t="s">
        <v>32</v>
      </c>
      <c r="C361" s="48" t="s">
        <v>45</v>
      </c>
      <c r="D361" s="17">
        <v>0</v>
      </c>
      <c r="E361" s="49">
        <v>0</v>
      </c>
      <c r="F361" s="17">
        <v>0</v>
      </c>
      <c r="G361" s="49">
        <v>0</v>
      </c>
      <c r="H361" s="17">
        <v>0</v>
      </c>
      <c r="I361" s="49">
        <v>0</v>
      </c>
      <c r="J361" s="17">
        <v>0</v>
      </c>
      <c r="K361" s="49">
        <v>0</v>
      </c>
      <c r="L361" s="17">
        <v>0</v>
      </c>
      <c r="M361" s="49">
        <v>0</v>
      </c>
      <c r="N361" s="17">
        <v>0</v>
      </c>
      <c r="O361" s="49">
        <v>0</v>
      </c>
      <c r="P361" s="18"/>
      <c r="Q361" s="18"/>
    </row>
    <row r="362" spans="1:17" ht="12.75" customHeight="1">
      <c r="A362" s="47">
        <v>42401</v>
      </c>
      <c r="B362" s="48" t="s">
        <v>32</v>
      </c>
      <c r="C362" s="48" t="s">
        <v>46</v>
      </c>
      <c r="D362" s="17">
        <v>0</v>
      </c>
      <c r="E362" s="49">
        <v>0</v>
      </c>
      <c r="F362" s="17">
        <v>0</v>
      </c>
      <c r="G362" s="49">
        <v>0</v>
      </c>
      <c r="H362" s="17">
        <v>0</v>
      </c>
      <c r="I362" s="49">
        <v>0</v>
      </c>
      <c r="J362" s="17">
        <v>0</v>
      </c>
      <c r="K362" s="49">
        <v>0</v>
      </c>
      <c r="L362" s="17">
        <v>0</v>
      </c>
      <c r="M362" s="49">
        <v>0</v>
      </c>
      <c r="N362" s="17">
        <v>0</v>
      </c>
      <c r="O362" s="49">
        <v>0</v>
      </c>
      <c r="P362" s="18"/>
      <c r="Q362" s="18"/>
    </row>
    <row r="363" spans="1:17" ht="12.75" customHeight="1">
      <c r="A363" s="47">
        <v>42401</v>
      </c>
      <c r="B363" s="48" t="s">
        <v>32</v>
      </c>
      <c r="C363" s="48" t="s">
        <v>47</v>
      </c>
      <c r="D363" s="17">
        <v>0</v>
      </c>
      <c r="E363" s="49">
        <v>0</v>
      </c>
      <c r="F363" s="17">
        <v>0</v>
      </c>
      <c r="G363" s="49">
        <v>0</v>
      </c>
      <c r="H363" s="17">
        <v>0</v>
      </c>
      <c r="I363" s="49">
        <v>0</v>
      </c>
      <c r="J363" s="17">
        <v>0</v>
      </c>
      <c r="K363" s="49">
        <v>0</v>
      </c>
      <c r="L363" s="17">
        <v>0</v>
      </c>
      <c r="M363" s="49">
        <v>0</v>
      </c>
      <c r="N363" s="17">
        <v>0</v>
      </c>
      <c r="O363" s="49">
        <v>0</v>
      </c>
      <c r="P363" s="18"/>
      <c r="Q363" s="18"/>
    </row>
    <row r="364" spans="1:17" ht="12.75" customHeight="1">
      <c r="A364" s="47">
        <v>42401</v>
      </c>
      <c r="B364" s="48" t="s">
        <v>32</v>
      </c>
      <c r="C364" s="48" t="s">
        <v>48</v>
      </c>
      <c r="D364" s="17">
        <v>0</v>
      </c>
      <c r="E364" s="49">
        <v>0</v>
      </c>
      <c r="F364" s="17">
        <v>0</v>
      </c>
      <c r="G364" s="49">
        <v>0</v>
      </c>
      <c r="H364" s="17">
        <v>0</v>
      </c>
      <c r="I364" s="49">
        <v>0</v>
      </c>
      <c r="J364" s="17">
        <v>0</v>
      </c>
      <c r="K364" s="49">
        <v>0</v>
      </c>
      <c r="L364" s="17">
        <v>0</v>
      </c>
      <c r="M364" s="49">
        <v>0</v>
      </c>
      <c r="N364" s="17">
        <v>0</v>
      </c>
      <c r="O364" s="49">
        <v>0</v>
      </c>
      <c r="P364" s="18"/>
      <c r="Q364" s="18"/>
    </row>
    <row r="365" spans="1:17" ht="12.75" customHeight="1">
      <c r="A365" s="47">
        <v>42401</v>
      </c>
      <c r="B365" s="48" t="s">
        <v>32</v>
      </c>
      <c r="C365" s="48" t="s">
        <v>49</v>
      </c>
      <c r="D365" s="17">
        <v>0</v>
      </c>
      <c r="E365" s="49">
        <v>0</v>
      </c>
      <c r="F365" s="17">
        <v>0</v>
      </c>
      <c r="G365" s="49">
        <v>0</v>
      </c>
      <c r="H365" s="17">
        <v>0</v>
      </c>
      <c r="I365" s="49">
        <v>0</v>
      </c>
      <c r="J365" s="17">
        <v>0</v>
      </c>
      <c r="K365" s="49">
        <v>0</v>
      </c>
      <c r="L365" s="17">
        <v>0</v>
      </c>
      <c r="M365" s="49">
        <v>0</v>
      </c>
      <c r="N365" s="17">
        <v>0</v>
      </c>
      <c r="O365" s="49">
        <v>0</v>
      </c>
      <c r="P365" s="18"/>
      <c r="Q365" s="18"/>
    </row>
    <row r="366" spans="1:17" ht="12.75" customHeight="1">
      <c r="A366" s="47">
        <v>42401</v>
      </c>
      <c r="B366" s="48" t="s">
        <v>32</v>
      </c>
      <c r="C366" s="48" t="s">
        <v>50</v>
      </c>
      <c r="D366" s="17">
        <v>0</v>
      </c>
      <c r="E366" s="49">
        <v>0</v>
      </c>
      <c r="F366" s="17">
        <v>0</v>
      </c>
      <c r="G366" s="49">
        <v>0</v>
      </c>
      <c r="H366" s="17">
        <v>0</v>
      </c>
      <c r="I366" s="49">
        <v>0</v>
      </c>
      <c r="J366" s="17">
        <v>0</v>
      </c>
      <c r="K366" s="49">
        <v>0</v>
      </c>
      <c r="L366" s="17">
        <v>0</v>
      </c>
      <c r="M366" s="49">
        <v>0</v>
      </c>
      <c r="N366" s="17">
        <v>0</v>
      </c>
      <c r="O366" s="49">
        <v>0</v>
      </c>
      <c r="P366" s="18"/>
      <c r="Q366" s="18"/>
    </row>
    <row r="367" spans="1:17" ht="12.75" customHeight="1">
      <c r="A367" s="50">
        <v>42401</v>
      </c>
      <c r="B367" s="51" t="s">
        <v>32</v>
      </c>
      <c r="C367" s="51" t="s">
        <v>51</v>
      </c>
      <c r="D367" s="19">
        <v>0</v>
      </c>
      <c r="E367" s="52">
        <v>0</v>
      </c>
      <c r="F367" s="19">
        <v>0</v>
      </c>
      <c r="G367" s="52">
        <v>0</v>
      </c>
      <c r="H367" s="19">
        <v>0</v>
      </c>
      <c r="I367" s="52">
        <v>0</v>
      </c>
      <c r="J367" s="19">
        <v>0</v>
      </c>
      <c r="K367" s="52">
        <v>0</v>
      </c>
      <c r="L367" s="19">
        <v>0</v>
      </c>
      <c r="M367" s="52">
        <v>0</v>
      </c>
      <c r="N367" s="19">
        <v>0</v>
      </c>
      <c r="O367" s="52">
        <v>0</v>
      </c>
      <c r="P367" s="18"/>
      <c r="Q367" s="18"/>
    </row>
    <row r="368" spans="1:17" ht="12.75" customHeight="1">
      <c r="A368" s="47">
        <v>42767</v>
      </c>
      <c r="B368" s="48" t="s">
        <v>33</v>
      </c>
      <c r="C368" s="48" t="s">
        <v>42</v>
      </c>
      <c r="D368" s="17">
        <v>632.60900000000004</v>
      </c>
      <c r="E368" s="49">
        <v>2.0249999999999999</v>
      </c>
      <c r="F368" s="17">
        <v>88.031000000000006</v>
      </c>
      <c r="G368" s="49">
        <v>0.315</v>
      </c>
      <c r="H368" s="17">
        <v>326.26100000000002</v>
      </c>
      <c r="I368" s="49">
        <v>2.4180000000000001</v>
      </c>
      <c r="J368" s="17">
        <v>87.637</v>
      </c>
      <c r="K368" s="49">
        <v>0.1</v>
      </c>
      <c r="L368" s="17">
        <v>306.34800000000001</v>
      </c>
      <c r="M368" s="49">
        <v>3.2120000000000002</v>
      </c>
      <c r="N368" s="17">
        <v>88.453999999999994</v>
      </c>
      <c r="O368" s="49">
        <v>1.4219999999999999</v>
      </c>
      <c r="P368" s="18"/>
      <c r="Q368" s="18"/>
    </row>
    <row r="369" spans="1:17" ht="12.75" customHeight="1">
      <c r="A369" s="47">
        <v>42767</v>
      </c>
      <c r="B369" s="48" t="s">
        <v>33</v>
      </c>
      <c r="C369" s="48" t="s">
        <v>43</v>
      </c>
      <c r="D369" s="17">
        <v>86.013999999999996</v>
      </c>
      <c r="E369" s="49">
        <v>8.3049999999999997</v>
      </c>
      <c r="F369" s="17">
        <v>11.968999999999999</v>
      </c>
      <c r="G369" s="49">
        <v>8.0609999999999999</v>
      </c>
      <c r="H369" s="17">
        <v>46.024000000000001</v>
      </c>
      <c r="I369" s="49">
        <v>10.773999999999999</v>
      </c>
      <c r="J369" s="17">
        <v>12.363</v>
      </c>
      <c r="K369" s="49">
        <v>10.497</v>
      </c>
      <c r="L369" s="17">
        <v>39.988999999999997</v>
      </c>
      <c r="M369" s="49">
        <v>10.590999999999999</v>
      </c>
      <c r="N369" s="17">
        <v>11.545999999999999</v>
      </c>
      <c r="O369" s="49">
        <v>10.191000000000001</v>
      </c>
      <c r="P369" s="18"/>
      <c r="Q369" s="18"/>
    </row>
    <row r="370" spans="1:17" ht="12.75" customHeight="1">
      <c r="A370" s="47">
        <v>42767</v>
      </c>
      <c r="B370" s="48" t="s">
        <v>33</v>
      </c>
      <c r="C370" s="48" t="s">
        <v>44</v>
      </c>
      <c r="D370" s="17">
        <v>492.43599999999998</v>
      </c>
      <c r="E370" s="49">
        <v>2.7909999999999999</v>
      </c>
      <c r="F370" s="17">
        <v>68.525000000000006</v>
      </c>
      <c r="G370" s="49">
        <v>1.9470000000000001</v>
      </c>
      <c r="H370" s="17">
        <v>275.22399999999999</v>
      </c>
      <c r="I370" s="49">
        <v>3.194</v>
      </c>
      <c r="J370" s="17">
        <v>73.927999999999997</v>
      </c>
      <c r="K370" s="49">
        <v>2.0760000000000001</v>
      </c>
      <c r="L370" s="17">
        <v>217.21199999999999</v>
      </c>
      <c r="M370" s="49">
        <v>4.6289999999999996</v>
      </c>
      <c r="N370" s="17">
        <v>62.716999999999999</v>
      </c>
      <c r="O370" s="49">
        <v>3.625</v>
      </c>
      <c r="P370" s="18"/>
      <c r="Q370" s="18"/>
    </row>
    <row r="371" spans="1:17" ht="12.75" customHeight="1">
      <c r="A371" s="47">
        <v>42767</v>
      </c>
      <c r="B371" s="48" t="s">
        <v>33</v>
      </c>
      <c r="C371" s="48" t="s">
        <v>45</v>
      </c>
      <c r="D371" s="17">
        <v>402.04300000000001</v>
      </c>
      <c r="E371" s="49">
        <v>2.887</v>
      </c>
      <c r="F371" s="17">
        <v>55.945999999999998</v>
      </c>
      <c r="G371" s="49">
        <v>2.0819999999999999</v>
      </c>
      <c r="H371" s="17">
        <v>218.17500000000001</v>
      </c>
      <c r="I371" s="49">
        <v>3.9809999999999999</v>
      </c>
      <c r="J371" s="17">
        <v>58.603999999999999</v>
      </c>
      <c r="K371" s="49">
        <v>3.1560000000000001</v>
      </c>
      <c r="L371" s="17">
        <v>183.86699999999999</v>
      </c>
      <c r="M371" s="49">
        <v>5.1360000000000001</v>
      </c>
      <c r="N371" s="17">
        <v>53.088999999999999</v>
      </c>
      <c r="O371" s="49">
        <v>4.2519999999999998</v>
      </c>
      <c r="P371" s="18"/>
      <c r="Q371" s="18"/>
    </row>
    <row r="372" spans="1:17" ht="12.75" customHeight="1">
      <c r="A372" s="47">
        <v>42767</v>
      </c>
      <c r="B372" s="48" t="s">
        <v>33</v>
      </c>
      <c r="C372" s="48" t="s">
        <v>46</v>
      </c>
      <c r="D372" s="17">
        <v>77.468999999999994</v>
      </c>
      <c r="E372" s="49">
        <v>9.3239999999999998</v>
      </c>
      <c r="F372" s="17">
        <v>10.78</v>
      </c>
      <c r="G372" s="49">
        <v>9.1069999999999993</v>
      </c>
      <c r="H372" s="17">
        <v>49.15</v>
      </c>
      <c r="I372" s="49">
        <v>11.920999999999999</v>
      </c>
      <c r="J372" s="17">
        <v>13.202</v>
      </c>
      <c r="K372" s="49">
        <v>11.670999999999999</v>
      </c>
      <c r="L372" s="17">
        <v>28.318999999999999</v>
      </c>
      <c r="M372" s="49">
        <v>15.067</v>
      </c>
      <c r="N372" s="17">
        <v>8.1769999999999996</v>
      </c>
      <c r="O372" s="49">
        <v>14.789</v>
      </c>
      <c r="P372" s="18"/>
      <c r="Q372" s="18"/>
    </row>
    <row r="373" spans="1:17" ht="12.75" customHeight="1">
      <c r="A373" s="47">
        <v>42767</v>
      </c>
      <c r="B373" s="48" t="s">
        <v>33</v>
      </c>
      <c r="C373" s="48" t="s">
        <v>47</v>
      </c>
      <c r="D373" s="17">
        <v>12.925000000000001</v>
      </c>
      <c r="E373" s="49">
        <v>20.600999999999999</v>
      </c>
      <c r="F373" s="17">
        <v>1.7989999999999999</v>
      </c>
      <c r="G373" s="49">
        <v>20.504000000000001</v>
      </c>
      <c r="H373" s="17">
        <v>7.899</v>
      </c>
      <c r="I373" s="49">
        <v>23.280999999999999</v>
      </c>
      <c r="J373" s="17">
        <v>2.1219999999999999</v>
      </c>
      <c r="K373" s="49">
        <v>23.155000000000001</v>
      </c>
      <c r="L373" s="17">
        <v>5.0259999999999998</v>
      </c>
      <c r="M373" s="49">
        <v>34.072000000000003</v>
      </c>
      <c r="N373" s="17">
        <v>1.4510000000000001</v>
      </c>
      <c r="O373" s="49">
        <v>33.950000000000003</v>
      </c>
      <c r="P373" s="18"/>
      <c r="Q373" s="18"/>
    </row>
    <row r="374" spans="1:17" ht="12.75" customHeight="1">
      <c r="A374" s="47">
        <v>42767</v>
      </c>
      <c r="B374" s="48" t="s">
        <v>33</v>
      </c>
      <c r="C374" s="48" t="s">
        <v>48</v>
      </c>
      <c r="D374" s="17">
        <v>226.18700000000001</v>
      </c>
      <c r="E374" s="49">
        <v>4.6059999999999999</v>
      </c>
      <c r="F374" s="17">
        <v>31.475000000000001</v>
      </c>
      <c r="G374" s="49">
        <v>4.149</v>
      </c>
      <c r="H374" s="17">
        <v>97.061000000000007</v>
      </c>
      <c r="I374" s="49">
        <v>8.8559999999999999</v>
      </c>
      <c r="J374" s="17">
        <v>26.071999999999999</v>
      </c>
      <c r="K374" s="49">
        <v>8.5169999999999995</v>
      </c>
      <c r="L374" s="17">
        <v>129.126</v>
      </c>
      <c r="M374" s="49">
        <v>5.5579999999999998</v>
      </c>
      <c r="N374" s="17">
        <v>37.283000000000001</v>
      </c>
      <c r="O374" s="49">
        <v>4.7539999999999996</v>
      </c>
      <c r="P374" s="18"/>
      <c r="Q374" s="18"/>
    </row>
    <row r="375" spans="1:17" ht="12.75" customHeight="1">
      <c r="A375" s="47">
        <v>42767</v>
      </c>
      <c r="B375" s="48" t="s">
        <v>33</v>
      </c>
      <c r="C375" s="48" t="s">
        <v>49</v>
      </c>
      <c r="D375" s="17">
        <v>204.25800000000001</v>
      </c>
      <c r="E375" s="49">
        <v>4.76</v>
      </c>
      <c r="F375" s="17">
        <v>28.423999999999999</v>
      </c>
      <c r="G375" s="49">
        <v>4.319</v>
      </c>
      <c r="H375" s="17">
        <v>89.054000000000002</v>
      </c>
      <c r="I375" s="49">
        <v>8.9890000000000008</v>
      </c>
      <c r="J375" s="17">
        <v>23.920999999999999</v>
      </c>
      <c r="K375" s="49">
        <v>8.6549999999999994</v>
      </c>
      <c r="L375" s="17">
        <v>115.203</v>
      </c>
      <c r="M375" s="49">
        <v>6.0220000000000002</v>
      </c>
      <c r="N375" s="17">
        <v>33.262999999999998</v>
      </c>
      <c r="O375" s="49">
        <v>5.2880000000000003</v>
      </c>
      <c r="P375" s="18"/>
      <c r="Q375" s="18"/>
    </row>
    <row r="376" spans="1:17" ht="12.75" customHeight="1">
      <c r="A376" s="47">
        <v>42767</v>
      </c>
      <c r="B376" s="48" t="s">
        <v>33</v>
      </c>
      <c r="C376" s="48" t="s">
        <v>50</v>
      </c>
      <c r="D376" s="17">
        <v>21.928999999999998</v>
      </c>
      <c r="E376" s="49">
        <v>12.183999999999999</v>
      </c>
      <c r="F376" s="17">
        <v>3.0510000000000002</v>
      </c>
      <c r="G376" s="49">
        <v>12.018000000000001</v>
      </c>
      <c r="H376" s="17">
        <v>8.0069999999999997</v>
      </c>
      <c r="I376" s="49">
        <v>27.57</v>
      </c>
      <c r="J376" s="17">
        <v>2.1509999999999998</v>
      </c>
      <c r="K376" s="49">
        <v>27.463000000000001</v>
      </c>
      <c r="L376" s="17">
        <v>13.922000000000001</v>
      </c>
      <c r="M376" s="49">
        <v>20.091000000000001</v>
      </c>
      <c r="N376" s="17">
        <v>4.0199999999999996</v>
      </c>
      <c r="O376" s="49">
        <v>19.882999999999999</v>
      </c>
      <c r="P376" s="18"/>
      <c r="Q376" s="18"/>
    </row>
    <row r="377" spans="1:17" ht="12.75" customHeight="1">
      <c r="A377" s="50">
        <v>42767</v>
      </c>
      <c r="B377" s="51" t="s">
        <v>33</v>
      </c>
      <c r="C377" s="51" t="s">
        <v>51</v>
      </c>
      <c r="D377" s="19">
        <v>718.62300000000005</v>
      </c>
      <c r="E377" s="52">
        <v>2</v>
      </c>
      <c r="F377" s="19">
        <v>100</v>
      </c>
      <c r="G377" s="52">
        <v>0</v>
      </c>
      <c r="H377" s="19">
        <v>372.28500000000003</v>
      </c>
      <c r="I377" s="52">
        <v>2.427</v>
      </c>
      <c r="J377" s="19">
        <v>100</v>
      </c>
      <c r="K377" s="52">
        <v>0</v>
      </c>
      <c r="L377" s="19">
        <v>346.33800000000002</v>
      </c>
      <c r="M377" s="52">
        <v>2.88</v>
      </c>
      <c r="N377" s="19">
        <v>100</v>
      </c>
      <c r="O377" s="52">
        <v>0</v>
      </c>
      <c r="P377" s="18"/>
      <c r="Q377" s="18"/>
    </row>
    <row r="378" spans="1:17" ht="12.75" customHeight="1">
      <c r="A378" s="47">
        <v>42767</v>
      </c>
      <c r="B378" s="48" t="s">
        <v>34</v>
      </c>
      <c r="C378" s="48" t="s">
        <v>42</v>
      </c>
      <c r="D378" s="17">
        <v>626.21100000000001</v>
      </c>
      <c r="E378" s="49">
        <v>2.0249999999999999</v>
      </c>
      <c r="F378" s="17">
        <v>88.13</v>
      </c>
      <c r="G378" s="49">
        <v>0.498</v>
      </c>
      <c r="H378" s="17">
        <v>322.07900000000001</v>
      </c>
      <c r="I378" s="49">
        <v>2.4089999999999998</v>
      </c>
      <c r="J378" s="17">
        <v>87.727000000000004</v>
      </c>
      <c r="K378" s="49">
        <v>0.1</v>
      </c>
      <c r="L378" s="17">
        <v>304.13200000000001</v>
      </c>
      <c r="M378" s="49">
        <v>3.11</v>
      </c>
      <c r="N378" s="17">
        <v>88.561000000000007</v>
      </c>
      <c r="O378" s="49">
        <v>1.399</v>
      </c>
      <c r="P378" s="18"/>
      <c r="Q378" s="18"/>
    </row>
    <row r="379" spans="1:17" ht="12.75" customHeight="1">
      <c r="A379" s="47">
        <v>42767</v>
      </c>
      <c r="B379" s="48" t="s">
        <v>34</v>
      </c>
      <c r="C379" s="48" t="s">
        <v>43</v>
      </c>
      <c r="D379" s="17">
        <v>84.343000000000004</v>
      </c>
      <c r="E379" s="49">
        <v>8.3439999999999994</v>
      </c>
      <c r="F379" s="17">
        <v>11.87</v>
      </c>
      <c r="G379" s="49">
        <v>8.109</v>
      </c>
      <c r="H379" s="17">
        <v>45.058</v>
      </c>
      <c r="I379" s="49">
        <v>10.675000000000001</v>
      </c>
      <c r="J379" s="17">
        <v>12.273</v>
      </c>
      <c r="K379" s="49">
        <v>10.395</v>
      </c>
      <c r="L379" s="17">
        <v>39.284999999999997</v>
      </c>
      <c r="M379" s="49">
        <v>10.794</v>
      </c>
      <c r="N379" s="17">
        <v>11.439</v>
      </c>
      <c r="O379" s="49">
        <v>10.430999999999999</v>
      </c>
      <c r="P379" s="18"/>
      <c r="Q379" s="18"/>
    </row>
    <row r="380" spans="1:17" ht="12.75" customHeight="1">
      <c r="A380" s="47">
        <v>42767</v>
      </c>
      <c r="B380" s="48" t="s">
        <v>34</v>
      </c>
      <c r="C380" s="48" t="s">
        <v>44</v>
      </c>
      <c r="D380" s="17">
        <v>488.98399999999998</v>
      </c>
      <c r="E380" s="49">
        <v>2.7810000000000001</v>
      </c>
      <c r="F380" s="17">
        <v>68.816999999999993</v>
      </c>
      <c r="G380" s="49">
        <v>1.97</v>
      </c>
      <c r="H380" s="17">
        <v>272.31</v>
      </c>
      <c r="I380" s="49">
        <v>3.1280000000000001</v>
      </c>
      <c r="J380" s="17">
        <v>74.171000000000006</v>
      </c>
      <c r="K380" s="49">
        <v>1.9690000000000001</v>
      </c>
      <c r="L380" s="17">
        <v>216.67400000000001</v>
      </c>
      <c r="M380" s="49">
        <v>4.6310000000000002</v>
      </c>
      <c r="N380" s="17">
        <v>63.093000000000004</v>
      </c>
      <c r="O380" s="49">
        <v>3.706</v>
      </c>
      <c r="P380" s="18"/>
      <c r="Q380" s="18"/>
    </row>
    <row r="381" spans="1:17" ht="12.75" customHeight="1">
      <c r="A381" s="47">
        <v>42767</v>
      </c>
      <c r="B381" s="48" t="s">
        <v>34</v>
      </c>
      <c r="C381" s="48" t="s">
        <v>45</v>
      </c>
      <c r="D381" s="17">
        <v>399.46100000000001</v>
      </c>
      <c r="E381" s="49">
        <v>2.8</v>
      </c>
      <c r="F381" s="17">
        <v>56.218000000000004</v>
      </c>
      <c r="G381" s="49">
        <v>1.996</v>
      </c>
      <c r="H381" s="17">
        <v>215.63200000000001</v>
      </c>
      <c r="I381" s="49">
        <v>3.8570000000000002</v>
      </c>
      <c r="J381" s="17">
        <v>58.734000000000002</v>
      </c>
      <c r="K381" s="49">
        <v>2.9950000000000001</v>
      </c>
      <c r="L381" s="17">
        <v>183.82900000000001</v>
      </c>
      <c r="M381" s="49">
        <v>5.1390000000000002</v>
      </c>
      <c r="N381" s="17">
        <v>53.529000000000003</v>
      </c>
      <c r="O381" s="49">
        <v>4.3239999999999998</v>
      </c>
      <c r="P381" s="18"/>
      <c r="Q381" s="18"/>
    </row>
    <row r="382" spans="1:17" ht="12.75" customHeight="1">
      <c r="A382" s="47">
        <v>42767</v>
      </c>
      <c r="B382" s="48" t="s">
        <v>34</v>
      </c>
      <c r="C382" s="48" t="s">
        <v>46</v>
      </c>
      <c r="D382" s="17">
        <v>76.597999999999999</v>
      </c>
      <c r="E382" s="49">
        <v>9.3629999999999995</v>
      </c>
      <c r="F382" s="17">
        <v>10.78</v>
      </c>
      <c r="G382" s="49">
        <v>9.1549999999999994</v>
      </c>
      <c r="H382" s="17">
        <v>48.779000000000003</v>
      </c>
      <c r="I382" s="49">
        <v>12.154</v>
      </c>
      <c r="J382" s="17">
        <v>13.286</v>
      </c>
      <c r="K382" s="49">
        <v>11.907999999999999</v>
      </c>
      <c r="L382" s="17">
        <v>27.818999999999999</v>
      </c>
      <c r="M382" s="49">
        <v>14.794</v>
      </c>
      <c r="N382" s="17">
        <v>8.1010000000000009</v>
      </c>
      <c r="O382" s="49">
        <v>14.531000000000001</v>
      </c>
      <c r="P382" s="18"/>
      <c r="Q382" s="18"/>
    </row>
    <row r="383" spans="1:17" ht="12.75" customHeight="1">
      <c r="A383" s="47">
        <v>42767</v>
      </c>
      <c r="B383" s="48" t="s">
        <v>34</v>
      </c>
      <c r="C383" s="48" t="s">
        <v>47</v>
      </c>
      <c r="D383" s="17">
        <v>12.925000000000001</v>
      </c>
      <c r="E383" s="49">
        <v>20.600999999999999</v>
      </c>
      <c r="F383" s="17">
        <v>1.819</v>
      </c>
      <c r="G383" s="49">
        <v>20.507000000000001</v>
      </c>
      <c r="H383" s="17">
        <v>7.899</v>
      </c>
      <c r="I383" s="49">
        <v>23.280999999999999</v>
      </c>
      <c r="J383" s="17">
        <v>2.1509999999999998</v>
      </c>
      <c r="K383" s="49">
        <v>23.154</v>
      </c>
      <c r="L383" s="17">
        <v>5.0259999999999998</v>
      </c>
      <c r="M383" s="49">
        <v>34.072000000000003</v>
      </c>
      <c r="N383" s="17">
        <v>1.4630000000000001</v>
      </c>
      <c r="O383" s="49">
        <v>33.959000000000003</v>
      </c>
      <c r="P383" s="18"/>
      <c r="Q383" s="18"/>
    </row>
    <row r="384" spans="1:17" ht="12.75" customHeight="1">
      <c r="A384" s="47">
        <v>42767</v>
      </c>
      <c r="B384" s="48" t="s">
        <v>34</v>
      </c>
      <c r="C384" s="48" t="s">
        <v>48</v>
      </c>
      <c r="D384" s="17">
        <v>221.57</v>
      </c>
      <c r="E384" s="49">
        <v>4.6230000000000002</v>
      </c>
      <c r="F384" s="17">
        <v>31.183</v>
      </c>
      <c r="G384" s="49">
        <v>4.1849999999999996</v>
      </c>
      <c r="H384" s="17">
        <v>94.825999999999993</v>
      </c>
      <c r="I384" s="49">
        <v>9.0890000000000004</v>
      </c>
      <c r="J384" s="17">
        <v>25.829000000000001</v>
      </c>
      <c r="K384" s="49">
        <v>8.7579999999999991</v>
      </c>
      <c r="L384" s="17">
        <v>126.744</v>
      </c>
      <c r="M384" s="49">
        <v>5.5049999999999999</v>
      </c>
      <c r="N384" s="17">
        <v>36.906999999999996</v>
      </c>
      <c r="O384" s="49">
        <v>4.7539999999999996</v>
      </c>
      <c r="P384" s="18"/>
      <c r="Q384" s="18"/>
    </row>
    <row r="385" spans="1:17" ht="12.75" customHeight="1">
      <c r="A385" s="47">
        <v>42767</v>
      </c>
      <c r="B385" s="48" t="s">
        <v>34</v>
      </c>
      <c r="C385" s="48" t="s">
        <v>49</v>
      </c>
      <c r="D385" s="17">
        <v>201.93600000000001</v>
      </c>
      <c r="E385" s="49">
        <v>4.8520000000000003</v>
      </c>
      <c r="F385" s="17">
        <v>28.42</v>
      </c>
      <c r="G385" s="49">
        <v>4.4370000000000003</v>
      </c>
      <c r="H385" s="17">
        <v>88.236000000000004</v>
      </c>
      <c r="I385" s="49">
        <v>9.0530000000000008</v>
      </c>
      <c r="J385" s="17">
        <v>24.033000000000001</v>
      </c>
      <c r="K385" s="49">
        <v>8.7210000000000001</v>
      </c>
      <c r="L385" s="17">
        <v>113.70099999999999</v>
      </c>
      <c r="M385" s="49">
        <v>6.0110000000000001</v>
      </c>
      <c r="N385" s="17">
        <v>33.109000000000002</v>
      </c>
      <c r="O385" s="49">
        <v>5.33</v>
      </c>
      <c r="P385" s="18"/>
      <c r="Q385" s="18"/>
    </row>
    <row r="386" spans="1:17" ht="12.75" customHeight="1">
      <c r="A386" s="47">
        <v>42767</v>
      </c>
      <c r="B386" s="48" t="s">
        <v>34</v>
      </c>
      <c r="C386" s="48" t="s">
        <v>50</v>
      </c>
      <c r="D386" s="17">
        <v>19.632999999999999</v>
      </c>
      <c r="E386" s="49">
        <v>11.689</v>
      </c>
      <c r="F386" s="17">
        <v>2.7629999999999999</v>
      </c>
      <c r="G386" s="49">
        <v>11.523</v>
      </c>
      <c r="H386" s="17">
        <v>6.59</v>
      </c>
      <c r="I386" s="49">
        <v>31.547999999999998</v>
      </c>
      <c r="J386" s="17">
        <v>1.7949999999999999</v>
      </c>
      <c r="K386" s="49">
        <v>31.454000000000001</v>
      </c>
      <c r="L386" s="17">
        <v>13.042999999999999</v>
      </c>
      <c r="M386" s="49">
        <v>20.605</v>
      </c>
      <c r="N386" s="17">
        <v>3.798</v>
      </c>
      <c r="O386" s="49">
        <v>20.417000000000002</v>
      </c>
      <c r="P386" s="18"/>
      <c r="Q386" s="18"/>
    </row>
    <row r="387" spans="1:17" ht="12.75" customHeight="1">
      <c r="A387" s="50">
        <v>42767</v>
      </c>
      <c r="B387" s="51" t="s">
        <v>34</v>
      </c>
      <c r="C387" s="51" t="s">
        <v>51</v>
      </c>
      <c r="D387" s="19">
        <v>710.55399999999997</v>
      </c>
      <c r="E387" s="52">
        <v>1.9630000000000001</v>
      </c>
      <c r="F387" s="19">
        <v>100</v>
      </c>
      <c r="G387" s="52">
        <v>0</v>
      </c>
      <c r="H387" s="19">
        <v>367.13600000000002</v>
      </c>
      <c r="I387" s="52">
        <v>2.431</v>
      </c>
      <c r="J387" s="19">
        <v>100</v>
      </c>
      <c r="K387" s="52">
        <v>0</v>
      </c>
      <c r="L387" s="19">
        <v>343.41699999999997</v>
      </c>
      <c r="M387" s="52">
        <v>2.7770000000000001</v>
      </c>
      <c r="N387" s="19">
        <v>100</v>
      </c>
      <c r="O387" s="52">
        <v>0</v>
      </c>
      <c r="P387" s="18"/>
      <c r="Q387" s="18"/>
    </row>
    <row r="388" spans="1:17" ht="12.75" customHeight="1">
      <c r="A388" s="47">
        <v>42767</v>
      </c>
      <c r="B388" s="48" t="s">
        <v>35</v>
      </c>
      <c r="C388" s="48" t="s">
        <v>42</v>
      </c>
      <c r="D388" s="17">
        <v>227.244</v>
      </c>
      <c r="E388" s="49">
        <v>3.7389999999999999</v>
      </c>
      <c r="F388" s="17">
        <v>86.037000000000006</v>
      </c>
      <c r="G388" s="49">
        <v>0.1</v>
      </c>
      <c r="H388" s="17">
        <v>126.994</v>
      </c>
      <c r="I388" s="49">
        <v>5.2770000000000001</v>
      </c>
      <c r="J388" s="17">
        <v>84.498000000000005</v>
      </c>
      <c r="K388" s="49">
        <v>0.187</v>
      </c>
      <c r="L388" s="17">
        <v>100.25</v>
      </c>
      <c r="M388" s="49">
        <v>6.3079999999999998</v>
      </c>
      <c r="N388" s="17">
        <v>88.07</v>
      </c>
      <c r="O388" s="49">
        <v>2.3450000000000002</v>
      </c>
      <c r="P388" s="18"/>
      <c r="Q388" s="18"/>
    </row>
    <row r="389" spans="1:17" ht="12.75" customHeight="1">
      <c r="A389" s="47">
        <v>42767</v>
      </c>
      <c r="B389" s="48" t="s">
        <v>35</v>
      </c>
      <c r="C389" s="48" t="s">
        <v>43</v>
      </c>
      <c r="D389" s="17">
        <v>36.878</v>
      </c>
      <c r="E389" s="49">
        <v>12.170999999999999</v>
      </c>
      <c r="F389" s="17">
        <v>13.962999999999999</v>
      </c>
      <c r="G389" s="49">
        <v>11.547000000000001</v>
      </c>
      <c r="H389" s="17">
        <v>23.298999999999999</v>
      </c>
      <c r="I389" s="49">
        <v>15.867000000000001</v>
      </c>
      <c r="J389" s="17">
        <v>15.502000000000001</v>
      </c>
      <c r="K389" s="49">
        <v>14.964</v>
      </c>
      <c r="L389" s="17">
        <v>13.58</v>
      </c>
      <c r="M389" s="49">
        <v>16.722000000000001</v>
      </c>
      <c r="N389" s="17">
        <v>11.93</v>
      </c>
      <c r="O389" s="49">
        <v>15.663</v>
      </c>
      <c r="P389" s="18"/>
      <c r="Q389" s="18"/>
    </row>
    <row r="390" spans="1:17" ht="12.75" customHeight="1">
      <c r="A390" s="47">
        <v>42767</v>
      </c>
      <c r="B390" s="48" t="s">
        <v>35</v>
      </c>
      <c r="C390" s="48" t="s">
        <v>44</v>
      </c>
      <c r="D390" s="17">
        <v>146.94200000000001</v>
      </c>
      <c r="E390" s="49">
        <v>4.47</v>
      </c>
      <c r="F390" s="17">
        <v>55.634</v>
      </c>
      <c r="G390" s="49">
        <v>2.2759999999999998</v>
      </c>
      <c r="H390" s="17">
        <v>83.927000000000007</v>
      </c>
      <c r="I390" s="49">
        <v>7.1580000000000004</v>
      </c>
      <c r="J390" s="17">
        <v>55.841999999999999</v>
      </c>
      <c r="K390" s="49">
        <v>4.84</v>
      </c>
      <c r="L390" s="17">
        <v>63.015000000000001</v>
      </c>
      <c r="M390" s="49">
        <v>8.2520000000000007</v>
      </c>
      <c r="N390" s="17">
        <v>55.36</v>
      </c>
      <c r="O390" s="49">
        <v>5.8150000000000004</v>
      </c>
      <c r="P390" s="18"/>
      <c r="Q390" s="18"/>
    </row>
    <row r="391" spans="1:17" ht="12.75" customHeight="1">
      <c r="A391" s="47">
        <v>42767</v>
      </c>
      <c r="B391" s="48" t="s">
        <v>35</v>
      </c>
      <c r="C391" s="48" t="s">
        <v>45</v>
      </c>
      <c r="D391" s="17">
        <v>120.831</v>
      </c>
      <c r="E391" s="49">
        <v>4.8920000000000003</v>
      </c>
      <c r="F391" s="17">
        <v>45.747999999999998</v>
      </c>
      <c r="G391" s="49">
        <v>3.0209999999999999</v>
      </c>
      <c r="H391" s="17">
        <v>66.173000000000002</v>
      </c>
      <c r="I391" s="49">
        <v>7.1609999999999996</v>
      </c>
      <c r="J391" s="17">
        <v>44.03</v>
      </c>
      <c r="K391" s="49">
        <v>4.843</v>
      </c>
      <c r="L391" s="17">
        <v>54.656999999999996</v>
      </c>
      <c r="M391" s="49">
        <v>8.9030000000000005</v>
      </c>
      <c r="N391" s="17">
        <v>48.017000000000003</v>
      </c>
      <c r="O391" s="49">
        <v>6.7060000000000004</v>
      </c>
      <c r="P391" s="18"/>
      <c r="Q391" s="18"/>
    </row>
    <row r="392" spans="1:17" ht="12.75" customHeight="1">
      <c r="A392" s="47">
        <v>42767</v>
      </c>
      <c r="B392" s="48" t="s">
        <v>35</v>
      </c>
      <c r="C392" s="48" t="s">
        <v>46</v>
      </c>
      <c r="D392" s="17">
        <v>22.655999999999999</v>
      </c>
      <c r="E392" s="49">
        <v>19.91</v>
      </c>
      <c r="F392" s="17">
        <v>8.5779999999999994</v>
      </c>
      <c r="G392" s="49">
        <v>19.533999999999999</v>
      </c>
      <c r="H392" s="17">
        <v>15.481</v>
      </c>
      <c r="I392" s="49">
        <v>26.274999999999999</v>
      </c>
      <c r="J392" s="17">
        <v>10.3</v>
      </c>
      <c r="K392" s="49">
        <v>25.741</v>
      </c>
      <c r="L392" s="17">
        <v>7.1760000000000002</v>
      </c>
      <c r="M392" s="49">
        <v>27.722000000000001</v>
      </c>
      <c r="N392" s="17">
        <v>6.3040000000000003</v>
      </c>
      <c r="O392" s="49">
        <v>27.096</v>
      </c>
      <c r="P392" s="18"/>
      <c r="Q392" s="18"/>
    </row>
    <row r="393" spans="1:17" ht="12.75" customHeight="1">
      <c r="A393" s="47">
        <v>42767</v>
      </c>
      <c r="B393" s="48" t="s">
        <v>35</v>
      </c>
      <c r="C393" s="48" t="s">
        <v>47</v>
      </c>
      <c r="D393" s="17">
        <v>3.456</v>
      </c>
      <c r="E393" s="49">
        <v>41.244</v>
      </c>
      <c r="F393" s="17">
        <v>1.3080000000000001</v>
      </c>
      <c r="G393" s="49">
        <v>41.064</v>
      </c>
      <c r="H393" s="17">
        <v>2.2730000000000001</v>
      </c>
      <c r="I393" s="49">
        <v>51.02</v>
      </c>
      <c r="J393" s="17">
        <v>1.512</v>
      </c>
      <c r="K393" s="49">
        <v>50.746000000000002</v>
      </c>
      <c r="L393" s="17">
        <v>1.1830000000000001</v>
      </c>
      <c r="M393" s="49">
        <v>71.254000000000005</v>
      </c>
      <c r="N393" s="17">
        <v>1.0389999999999999</v>
      </c>
      <c r="O393" s="49">
        <v>71.013000000000005</v>
      </c>
      <c r="P393" s="18"/>
      <c r="Q393" s="18"/>
    </row>
    <row r="394" spans="1:17" ht="12.75" customHeight="1">
      <c r="A394" s="47">
        <v>42767</v>
      </c>
      <c r="B394" s="48" t="s">
        <v>35</v>
      </c>
      <c r="C394" s="48" t="s">
        <v>48</v>
      </c>
      <c r="D394" s="17">
        <v>117.18</v>
      </c>
      <c r="E394" s="49">
        <v>7.82</v>
      </c>
      <c r="F394" s="17">
        <v>44.366</v>
      </c>
      <c r="G394" s="49">
        <v>6.8079999999999998</v>
      </c>
      <c r="H394" s="17">
        <v>66.366</v>
      </c>
      <c r="I394" s="49">
        <v>10.52</v>
      </c>
      <c r="J394" s="17">
        <v>44.158000000000001</v>
      </c>
      <c r="K394" s="49">
        <v>9.1020000000000003</v>
      </c>
      <c r="L394" s="17">
        <v>50.814</v>
      </c>
      <c r="M394" s="49">
        <v>10.071999999999999</v>
      </c>
      <c r="N394" s="17">
        <v>44.64</v>
      </c>
      <c r="O394" s="49">
        <v>8.1950000000000003</v>
      </c>
      <c r="P394" s="18"/>
      <c r="Q394" s="18"/>
    </row>
    <row r="395" spans="1:17" ht="12.75" customHeight="1">
      <c r="A395" s="47">
        <v>42767</v>
      </c>
      <c r="B395" s="48" t="s">
        <v>35</v>
      </c>
      <c r="C395" s="48" t="s">
        <v>49</v>
      </c>
      <c r="D395" s="17">
        <v>110.956</v>
      </c>
      <c r="E395" s="49">
        <v>8.0020000000000007</v>
      </c>
      <c r="F395" s="17">
        <v>42.009</v>
      </c>
      <c r="G395" s="49">
        <v>7.0170000000000003</v>
      </c>
      <c r="H395" s="17">
        <v>63.622999999999998</v>
      </c>
      <c r="I395" s="49">
        <v>10.032999999999999</v>
      </c>
      <c r="J395" s="17">
        <v>42.332999999999998</v>
      </c>
      <c r="K395" s="49">
        <v>8.5350000000000001</v>
      </c>
      <c r="L395" s="17">
        <v>47.332999999999998</v>
      </c>
      <c r="M395" s="49">
        <v>10.87</v>
      </c>
      <c r="N395" s="17">
        <v>41.582000000000001</v>
      </c>
      <c r="O395" s="49">
        <v>9.1579999999999995</v>
      </c>
      <c r="P395" s="18"/>
      <c r="Q395" s="18"/>
    </row>
    <row r="396" spans="1:17" ht="12.75" customHeight="1">
      <c r="A396" s="47">
        <v>42767</v>
      </c>
      <c r="B396" s="48" t="s">
        <v>35</v>
      </c>
      <c r="C396" s="48" t="s">
        <v>50</v>
      </c>
      <c r="D396" s="17">
        <v>6.2240000000000002</v>
      </c>
      <c r="E396" s="49">
        <v>20.620999999999999</v>
      </c>
      <c r="F396" s="17">
        <v>2.3559999999999999</v>
      </c>
      <c r="G396" s="49">
        <v>20.257999999999999</v>
      </c>
      <c r="H396" s="17">
        <v>2.7429999999999999</v>
      </c>
      <c r="I396" s="49">
        <v>43.487000000000002</v>
      </c>
      <c r="J396" s="17">
        <v>1.825</v>
      </c>
      <c r="K396" s="49">
        <v>43.165999999999997</v>
      </c>
      <c r="L396" s="17">
        <v>3.4809999999999999</v>
      </c>
      <c r="M396" s="49">
        <v>28.574999999999999</v>
      </c>
      <c r="N396" s="17">
        <v>3.0579999999999998</v>
      </c>
      <c r="O396" s="49">
        <v>27.969000000000001</v>
      </c>
      <c r="P396" s="18"/>
      <c r="Q396" s="18"/>
    </row>
    <row r="397" spans="1:17" ht="12.75" customHeight="1">
      <c r="A397" s="50">
        <v>42767</v>
      </c>
      <c r="B397" s="51" t="s">
        <v>35</v>
      </c>
      <c r="C397" s="51" t="s">
        <v>51</v>
      </c>
      <c r="D397" s="19">
        <v>264.12200000000001</v>
      </c>
      <c r="E397" s="52">
        <v>3.847</v>
      </c>
      <c r="F397" s="19">
        <v>100</v>
      </c>
      <c r="G397" s="52">
        <v>0</v>
      </c>
      <c r="H397" s="19">
        <v>150.29300000000001</v>
      </c>
      <c r="I397" s="52">
        <v>5.274</v>
      </c>
      <c r="J397" s="19">
        <v>100</v>
      </c>
      <c r="K397" s="52">
        <v>0</v>
      </c>
      <c r="L397" s="19">
        <v>113.83</v>
      </c>
      <c r="M397" s="52">
        <v>5.8559999999999999</v>
      </c>
      <c r="N397" s="19">
        <v>100</v>
      </c>
      <c r="O397" s="52">
        <v>0</v>
      </c>
      <c r="P397" s="18"/>
      <c r="Q397" s="18"/>
    </row>
    <row r="398" spans="1:17" ht="12.75" customHeight="1">
      <c r="A398" s="47">
        <v>42767</v>
      </c>
      <c r="B398" s="48" t="s">
        <v>20</v>
      </c>
      <c r="C398" s="48" t="s">
        <v>42</v>
      </c>
      <c r="D398" s="17">
        <v>184.53800000000001</v>
      </c>
      <c r="E398" s="49">
        <v>5.5880000000000001</v>
      </c>
      <c r="F398" s="17">
        <v>87.411000000000001</v>
      </c>
      <c r="G398" s="49">
        <v>1.2929999999999999</v>
      </c>
      <c r="H398" s="17">
        <v>91.835999999999999</v>
      </c>
      <c r="I398" s="49">
        <v>7.58</v>
      </c>
      <c r="J398" s="17">
        <v>87.534000000000006</v>
      </c>
      <c r="K398" s="49">
        <v>3.73</v>
      </c>
      <c r="L398" s="17">
        <v>92.700999999999993</v>
      </c>
      <c r="M398" s="49">
        <v>7.367</v>
      </c>
      <c r="N398" s="17">
        <v>87.289000000000001</v>
      </c>
      <c r="O398" s="49">
        <v>2.944</v>
      </c>
      <c r="P398" s="18"/>
      <c r="Q398" s="18"/>
    </row>
    <row r="399" spans="1:17" ht="12.75" customHeight="1">
      <c r="A399" s="47">
        <v>42767</v>
      </c>
      <c r="B399" s="48" t="s">
        <v>20</v>
      </c>
      <c r="C399" s="48" t="s">
        <v>43</v>
      </c>
      <c r="D399" s="17">
        <v>26.577999999999999</v>
      </c>
      <c r="E399" s="49">
        <v>13.763</v>
      </c>
      <c r="F399" s="17">
        <v>12.589</v>
      </c>
      <c r="G399" s="49">
        <v>12.644</v>
      </c>
      <c r="H399" s="17">
        <v>13.079000000000001</v>
      </c>
      <c r="I399" s="49">
        <v>19.033999999999999</v>
      </c>
      <c r="J399" s="17">
        <v>12.465999999999999</v>
      </c>
      <c r="K399" s="49">
        <v>17.853000000000002</v>
      </c>
      <c r="L399" s="17">
        <v>13.499000000000001</v>
      </c>
      <c r="M399" s="49">
        <v>17.012</v>
      </c>
      <c r="N399" s="17">
        <v>12.711</v>
      </c>
      <c r="O399" s="49">
        <v>15.614000000000001</v>
      </c>
      <c r="P399" s="18"/>
      <c r="Q399" s="18"/>
    </row>
    <row r="400" spans="1:17" ht="12.75" customHeight="1">
      <c r="A400" s="47">
        <v>42767</v>
      </c>
      <c r="B400" s="48" t="s">
        <v>20</v>
      </c>
      <c r="C400" s="48" t="s">
        <v>44</v>
      </c>
      <c r="D400" s="17">
        <v>164.399</v>
      </c>
      <c r="E400" s="49">
        <v>6.44</v>
      </c>
      <c r="F400" s="17">
        <v>77.872</v>
      </c>
      <c r="G400" s="49">
        <v>3.4529999999999998</v>
      </c>
      <c r="H400" s="17">
        <v>92.421000000000006</v>
      </c>
      <c r="I400" s="49">
        <v>7.673</v>
      </c>
      <c r="J400" s="17">
        <v>88.090999999999994</v>
      </c>
      <c r="K400" s="49">
        <v>3.9159999999999999</v>
      </c>
      <c r="L400" s="17">
        <v>71.977999999999994</v>
      </c>
      <c r="M400" s="49">
        <v>8.7189999999999994</v>
      </c>
      <c r="N400" s="17">
        <v>67.775999999999996</v>
      </c>
      <c r="O400" s="49">
        <v>5.5140000000000002</v>
      </c>
      <c r="P400" s="18"/>
      <c r="Q400" s="18"/>
    </row>
    <row r="401" spans="1:17" ht="12.75" customHeight="1">
      <c r="A401" s="47">
        <v>42767</v>
      </c>
      <c r="B401" s="48" t="s">
        <v>20</v>
      </c>
      <c r="C401" s="48" t="s">
        <v>45</v>
      </c>
      <c r="D401" s="17">
        <v>131.02199999999999</v>
      </c>
      <c r="E401" s="49">
        <v>7.6630000000000003</v>
      </c>
      <c r="F401" s="17">
        <v>62.061999999999998</v>
      </c>
      <c r="G401" s="49">
        <v>5.4009999999999998</v>
      </c>
      <c r="H401" s="17">
        <v>72.518000000000001</v>
      </c>
      <c r="I401" s="49">
        <v>9.7420000000000009</v>
      </c>
      <c r="J401" s="17">
        <v>69.120999999999995</v>
      </c>
      <c r="K401" s="49">
        <v>7.1669999999999998</v>
      </c>
      <c r="L401" s="17">
        <v>58.503999999999998</v>
      </c>
      <c r="M401" s="49">
        <v>9.1890000000000001</v>
      </c>
      <c r="N401" s="17">
        <v>55.088999999999999</v>
      </c>
      <c r="O401" s="49">
        <v>6.2309999999999999</v>
      </c>
      <c r="P401" s="18"/>
      <c r="Q401" s="18"/>
    </row>
    <row r="402" spans="1:17" ht="12.75" customHeight="1">
      <c r="A402" s="47">
        <v>42767</v>
      </c>
      <c r="B402" s="48" t="s">
        <v>20</v>
      </c>
      <c r="C402" s="48" t="s">
        <v>46</v>
      </c>
      <c r="D402" s="17">
        <v>26.079000000000001</v>
      </c>
      <c r="E402" s="49">
        <v>15.45</v>
      </c>
      <c r="F402" s="17">
        <v>12.353</v>
      </c>
      <c r="G402" s="49">
        <v>14.462</v>
      </c>
      <c r="H402" s="17">
        <v>16.145</v>
      </c>
      <c r="I402" s="49">
        <v>18.419</v>
      </c>
      <c r="J402" s="17">
        <v>15.388999999999999</v>
      </c>
      <c r="K402" s="49">
        <v>17.196999999999999</v>
      </c>
      <c r="L402" s="17">
        <v>9.9339999999999993</v>
      </c>
      <c r="M402" s="49">
        <v>29.795000000000002</v>
      </c>
      <c r="N402" s="17">
        <v>9.3539999999999992</v>
      </c>
      <c r="O402" s="49">
        <v>29.02</v>
      </c>
      <c r="P402" s="18"/>
      <c r="Q402" s="18"/>
    </row>
    <row r="403" spans="1:17" ht="12.75" customHeight="1">
      <c r="A403" s="47">
        <v>42767</v>
      </c>
      <c r="B403" s="48" t="s">
        <v>20</v>
      </c>
      <c r="C403" s="48" t="s">
        <v>47</v>
      </c>
      <c r="D403" s="17">
        <v>7.2969999999999997</v>
      </c>
      <c r="E403" s="49">
        <v>24.684999999999999</v>
      </c>
      <c r="F403" s="17">
        <v>3.456</v>
      </c>
      <c r="G403" s="49">
        <v>24.079000000000001</v>
      </c>
      <c r="H403" s="17">
        <v>3.7570000000000001</v>
      </c>
      <c r="I403" s="49">
        <v>33.363999999999997</v>
      </c>
      <c r="J403" s="17">
        <v>3.581</v>
      </c>
      <c r="K403" s="49">
        <v>32.704999999999998</v>
      </c>
      <c r="L403" s="17">
        <v>3.54</v>
      </c>
      <c r="M403" s="49">
        <v>34.518999999999998</v>
      </c>
      <c r="N403" s="17">
        <v>3.3330000000000002</v>
      </c>
      <c r="O403" s="49">
        <v>33.851999999999997</v>
      </c>
      <c r="P403" s="18"/>
      <c r="Q403" s="18"/>
    </row>
    <row r="404" spans="1:17" ht="12.75" customHeight="1">
      <c r="A404" s="47">
        <v>42767</v>
      </c>
      <c r="B404" s="48" t="s">
        <v>20</v>
      </c>
      <c r="C404" s="48" t="s">
        <v>48</v>
      </c>
      <c r="D404" s="17">
        <v>46.716000000000001</v>
      </c>
      <c r="E404" s="49">
        <v>10.214</v>
      </c>
      <c r="F404" s="17">
        <v>22.128</v>
      </c>
      <c r="G404" s="49">
        <v>8.6470000000000002</v>
      </c>
      <c r="H404" s="17">
        <v>12.494</v>
      </c>
      <c r="I404" s="49">
        <v>19.847000000000001</v>
      </c>
      <c r="J404" s="17">
        <v>11.909000000000001</v>
      </c>
      <c r="K404" s="49">
        <v>18.718</v>
      </c>
      <c r="L404" s="17">
        <v>34.222000000000001</v>
      </c>
      <c r="M404" s="49">
        <v>11.263999999999999</v>
      </c>
      <c r="N404" s="17">
        <v>32.223999999999997</v>
      </c>
      <c r="O404" s="49">
        <v>9.0150000000000006</v>
      </c>
      <c r="P404" s="18"/>
      <c r="Q404" s="18"/>
    </row>
    <row r="405" spans="1:17" ht="12.75" customHeight="1">
      <c r="A405" s="47">
        <v>42767</v>
      </c>
      <c r="B405" s="48" t="s">
        <v>20</v>
      </c>
      <c r="C405" s="48" t="s">
        <v>49</v>
      </c>
      <c r="D405" s="17">
        <v>42.904000000000003</v>
      </c>
      <c r="E405" s="49">
        <v>10.917</v>
      </c>
      <c r="F405" s="17">
        <v>20.323</v>
      </c>
      <c r="G405" s="49">
        <v>9.4670000000000005</v>
      </c>
      <c r="H405" s="17">
        <v>11.27</v>
      </c>
      <c r="I405" s="49">
        <v>22.053000000000001</v>
      </c>
      <c r="J405" s="17">
        <v>10.742000000000001</v>
      </c>
      <c r="K405" s="49">
        <v>21.042999999999999</v>
      </c>
      <c r="L405" s="17">
        <v>31.634</v>
      </c>
      <c r="M405" s="49">
        <v>12.291</v>
      </c>
      <c r="N405" s="17">
        <v>29.786999999999999</v>
      </c>
      <c r="O405" s="49">
        <v>10.27</v>
      </c>
      <c r="P405" s="18"/>
      <c r="Q405" s="18"/>
    </row>
    <row r="406" spans="1:17" ht="12.75" customHeight="1">
      <c r="A406" s="47">
        <v>42767</v>
      </c>
      <c r="B406" s="48" t="s">
        <v>20</v>
      </c>
      <c r="C406" s="48" t="s">
        <v>50</v>
      </c>
      <c r="D406" s="17">
        <v>3.8119999999999998</v>
      </c>
      <c r="E406" s="49">
        <v>32.591000000000001</v>
      </c>
      <c r="F406" s="17">
        <v>1.806</v>
      </c>
      <c r="G406" s="49">
        <v>32.134</v>
      </c>
      <c r="H406" s="17">
        <v>1.224</v>
      </c>
      <c r="I406" s="49">
        <v>74.314999999999998</v>
      </c>
      <c r="J406" s="17">
        <v>1.167</v>
      </c>
      <c r="K406" s="49">
        <v>74.021000000000001</v>
      </c>
      <c r="L406" s="17">
        <v>2.589</v>
      </c>
      <c r="M406" s="49">
        <v>39.063000000000002</v>
      </c>
      <c r="N406" s="17">
        <v>2.4369999999999998</v>
      </c>
      <c r="O406" s="49">
        <v>38.473999999999997</v>
      </c>
      <c r="P406" s="18"/>
      <c r="Q406" s="18"/>
    </row>
    <row r="407" spans="1:17" ht="12.75" customHeight="1">
      <c r="A407" s="50">
        <v>42767</v>
      </c>
      <c r="B407" s="51" t="s">
        <v>20</v>
      </c>
      <c r="C407" s="51" t="s">
        <v>51</v>
      </c>
      <c r="D407" s="19">
        <v>211.11600000000001</v>
      </c>
      <c r="E407" s="52">
        <v>5.4359999999999999</v>
      </c>
      <c r="F407" s="19">
        <v>100</v>
      </c>
      <c r="G407" s="52">
        <v>0</v>
      </c>
      <c r="H407" s="19">
        <v>104.91500000000001</v>
      </c>
      <c r="I407" s="52">
        <v>6.5979999999999999</v>
      </c>
      <c r="J407" s="19">
        <v>100</v>
      </c>
      <c r="K407" s="52">
        <v>0</v>
      </c>
      <c r="L407" s="19">
        <v>106.20099999999999</v>
      </c>
      <c r="M407" s="52">
        <v>6.7530000000000001</v>
      </c>
      <c r="N407" s="19">
        <v>100</v>
      </c>
      <c r="O407" s="52">
        <v>0</v>
      </c>
      <c r="P407" s="18"/>
      <c r="Q407" s="18"/>
    </row>
    <row r="408" spans="1:17" ht="12.75" customHeight="1">
      <c r="A408" s="47">
        <v>42767</v>
      </c>
      <c r="B408" s="48" t="s">
        <v>21</v>
      </c>
      <c r="C408" s="48" t="s">
        <v>42</v>
      </c>
      <c r="D408" s="17">
        <v>147.82499999999999</v>
      </c>
      <c r="E408" s="49">
        <v>4.75</v>
      </c>
      <c r="F408" s="17">
        <v>91.275999999999996</v>
      </c>
      <c r="G408" s="49">
        <v>1.2849999999999999</v>
      </c>
      <c r="H408" s="17">
        <v>64.59</v>
      </c>
      <c r="I408" s="49">
        <v>7.4649999999999999</v>
      </c>
      <c r="J408" s="17">
        <v>90.96</v>
      </c>
      <c r="K408" s="49">
        <v>3.1480000000000001</v>
      </c>
      <c r="L408" s="17">
        <v>83.236000000000004</v>
      </c>
      <c r="M408" s="49">
        <v>5.508</v>
      </c>
      <c r="N408" s="17">
        <v>91.524000000000001</v>
      </c>
      <c r="O408" s="49">
        <v>2.3490000000000002</v>
      </c>
      <c r="P408" s="18"/>
      <c r="Q408" s="18"/>
    </row>
    <row r="409" spans="1:17" ht="12.75" customHeight="1">
      <c r="A409" s="47">
        <v>42767</v>
      </c>
      <c r="B409" s="48" t="s">
        <v>21</v>
      </c>
      <c r="C409" s="48" t="s">
        <v>43</v>
      </c>
      <c r="D409" s="17">
        <v>14.128</v>
      </c>
      <c r="E409" s="49">
        <v>12.648999999999999</v>
      </c>
      <c r="F409" s="17">
        <v>8.7240000000000002</v>
      </c>
      <c r="G409" s="49">
        <v>11.792999999999999</v>
      </c>
      <c r="H409" s="17">
        <v>6.4189999999999996</v>
      </c>
      <c r="I409" s="49">
        <v>23.672000000000001</v>
      </c>
      <c r="J409" s="17">
        <v>9.0399999999999991</v>
      </c>
      <c r="K409" s="49">
        <v>22.683</v>
      </c>
      <c r="L409" s="17">
        <v>7.7089999999999996</v>
      </c>
      <c r="M409" s="49">
        <v>17.760000000000002</v>
      </c>
      <c r="N409" s="17">
        <v>8.4760000000000009</v>
      </c>
      <c r="O409" s="49">
        <v>17.047000000000001</v>
      </c>
      <c r="P409" s="18"/>
      <c r="Q409" s="18"/>
    </row>
    <row r="410" spans="1:17" ht="12.75" customHeight="1">
      <c r="A410" s="47">
        <v>42767</v>
      </c>
      <c r="B410" s="48" t="s">
        <v>21</v>
      </c>
      <c r="C410" s="48" t="s">
        <v>44</v>
      </c>
      <c r="D410" s="17">
        <v>121.889</v>
      </c>
      <c r="E410" s="49">
        <v>4.9710000000000001</v>
      </c>
      <c r="F410" s="17">
        <v>75.262</v>
      </c>
      <c r="G410" s="49">
        <v>1.948</v>
      </c>
      <c r="H410" s="17">
        <v>62.082000000000001</v>
      </c>
      <c r="I410" s="49">
        <v>6.3220000000000001</v>
      </c>
      <c r="J410" s="17">
        <v>87.429000000000002</v>
      </c>
      <c r="K410" s="49">
        <v>0.1</v>
      </c>
      <c r="L410" s="17">
        <v>59.807000000000002</v>
      </c>
      <c r="M410" s="49">
        <v>7.7690000000000001</v>
      </c>
      <c r="N410" s="17">
        <v>65.762</v>
      </c>
      <c r="O410" s="49">
        <v>5.9619999999999997</v>
      </c>
      <c r="P410" s="18"/>
      <c r="Q410" s="18"/>
    </row>
    <row r="411" spans="1:17" ht="12.75" customHeight="1">
      <c r="A411" s="47">
        <v>42767</v>
      </c>
      <c r="B411" s="48" t="s">
        <v>21</v>
      </c>
      <c r="C411" s="48" t="s">
        <v>45</v>
      </c>
      <c r="D411" s="17">
        <v>100.29900000000001</v>
      </c>
      <c r="E411" s="49">
        <v>5.31</v>
      </c>
      <c r="F411" s="17">
        <v>61.930999999999997</v>
      </c>
      <c r="G411" s="49">
        <v>2.698</v>
      </c>
      <c r="H411" s="17">
        <v>48.454999999999998</v>
      </c>
      <c r="I411" s="49">
        <v>7.7690000000000001</v>
      </c>
      <c r="J411" s="17">
        <v>68.238</v>
      </c>
      <c r="K411" s="49">
        <v>3.8140000000000001</v>
      </c>
      <c r="L411" s="17">
        <v>51.843000000000004</v>
      </c>
      <c r="M411" s="49">
        <v>8.7929999999999993</v>
      </c>
      <c r="N411" s="17">
        <v>57.006</v>
      </c>
      <c r="O411" s="49">
        <v>7.2450000000000001</v>
      </c>
      <c r="P411" s="18"/>
      <c r="Q411" s="18"/>
    </row>
    <row r="412" spans="1:17" ht="12.75" customHeight="1">
      <c r="A412" s="47">
        <v>42767</v>
      </c>
      <c r="B412" s="48" t="s">
        <v>21</v>
      </c>
      <c r="C412" s="48" t="s">
        <v>46</v>
      </c>
      <c r="D412" s="17">
        <v>19.581</v>
      </c>
      <c r="E412" s="49">
        <v>17.798999999999999</v>
      </c>
      <c r="F412" s="17">
        <v>12.09</v>
      </c>
      <c r="G412" s="49">
        <v>17.201000000000001</v>
      </c>
      <c r="H412" s="17">
        <v>11.757999999999999</v>
      </c>
      <c r="I412" s="49">
        <v>17.867000000000001</v>
      </c>
      <c r="J412" s="17">
        <v>16.559000000000001</v>
      </c>
      <c r="K412" s="49">
        <v>16.535</v>
      </c>
      <c r="L412" s="17">
        <v>7.8230000000000004</v>
      </c>
      <c r="M412" s="49">
        <v>27.119</v>
      </c>
      <c r="N412" s="17">
        <v>8.6020000000000003</v>
      </c>
      <c r="O412" s="49">
        <v>26.657</v>
      </c>
      <c r="P412" s="18"/>
      <c r="Q412" s="18"/>
    </row>
    <row r="413" spans="1:17" ht="12.75" customHeight="1">
      <c r="A413" s="47">
        <v>42767</v>
      </c>
      <c r="B413" s="48" t="s">
        <v>21</v>
      </c>
      <c r="C413" s="48" t="s">
        <v>47</v>
      </c>
      <c r="D413" s="17">
        <v>2.0089999999999999</v>
      </c>
      <c r="E413" s="49">
        <v>47.673999999999999</v>
      </c>
      <c r="F413" s="17">
        <v>1.2410000000000001</v>
      </c>
      <c r="G413" s="49">
        <v>47.454000000000001</v>
      </c>
      <c r="H413" s="17">
        <v>1.869</v>
      </c>
      <c r="I413" s="49">
        <v>50.694000000000003</v>
      </c>
      <c r="J413" s="17">
        <v>2.6309999999999998</v>
      </c>
      <c r="K413" s="49">
        <v>50.24</v>
      </c>
      <c r="L413" s="17">
        <v>0.14099999999999999</v>
      </c>
      <c r="M413" s="49">
        <v>102.751</v>
      </c>
      <c r="N413" s="17">
        <v>0.155</v>
      </c>
      <c r="O413" s="49">
        <v>102.63</v>
      </c>
      <c r="P413" s="18"/>
      <c r="Q413" s="18"/>
    </row>
    <row r="414" spans="1:17" ht="12.75" customHeight="1">
      <c r="A414" s="47">
        <v>42767</v>
      </c>
      <c r="B414" s="48" t="s">
        <v>21</v>
      </c>
      <c r="C414" s="48" t="s">
        <v>48</v>
      </c>
      <c r="D414" s="17">
        <v>40.064</v>
      </c>
      <c r="E414" s="49">
        <v>11.605</v>
      </c>
      <c r="F414" s="17">
        <v>24.738</v>
      </c>
      <c r="G414" s="49">
        <v>10.666</v>
      </c>
      <c r="H414" s="17">
        <v>8.9269999999999996</v>
      </c>
      <c r="I414" s="49">
        <v>32.926000000000002</v>
      </c>
      <c r="J414" s="17">
        <v>12.571</v>
      </c>
      <c r="K414" s="49">
        <v>32.222000000000001</v>
      </c>
      <c r="L414" s="17">
        <v>31.137</v>
      </c>
      <c r="M414" s="49">
        <v>11.27</v>
      </c>
      <c r="N414" s="17">
        <v>34.238</v>
      </c>
      <c r="O414" s="49">
        <v>10.109</v>
      </c>
      <c r="P414" s="18"/>
      <c r="Q414" s="18"/>
    </row>
    <row r="415" spans="1:17" ht="12.75" customHeight="1">
      <c r="A415" s="47">
        <v>42767</v>
      </c>
      <c r="B415" s="48" t="s">
        <v>21</v>
      </c>
      <c r="C415" s="48" t="s">
        <v>49</v>
      </c>
      <c r="D415" s="17">
        <v>34.326999999999998</v>
      </c>
      <c r="E415" s="49">
        <v>12.449</v>
      </c>
      <c r="F415" s="17">
        <v>21.196000000000002</v>
      </c>
      <c r="G415" s="49">
        <v>11.577999999999999</v>
      </c>
      <c r="H415" s="17">
        <v>6.7859999999999996</v>
      </c>
      <c r="I415" s="49">
        <v>34.052999999999997</v>
      </c>
      <c r="J415" s="17">
        <v>9.5559999999999992</v>
      </c>
      <c r="K415" s="49">
        <v>33.374000000000002</v>
      </c>
      <c r="L415" s="17">
        <v>27.541</v>
      </c>
      <c r="M415" s="49">
        <v>11.941000000000001</v>
      </c>
      <c r="N415" s="17">
        <v>30.283999999999999</v>
      </c>
      <c r="O415" s="49">
        <v>10.853</v>
      </c>
      <c r="P415" s="18"/>
      <c r="Q415" s="18"/>
    </row>
    <row r="416" spans="1:17" ht="12.75" customHeight="1">
      <c r="A416" s="47">
        <v>42767</v>
      </c>
      <c r="B416" s="48" t="s">
        <v>21</v>
      </c>
      <c r="C416" s="48" t="s">
        <v>50</v>
      </c>
      <c r="D416" s="17">
        <v>5.7370000000000001</v>
      </c>
      <c r="E416" s="49">
        <v>25.896999999999998</v>
      </c>
      <c r="F416" s="17">
        <v>3.5419999999999998</v>
      </c>
      <c r="G416" s="49">
        <v>25.49</v>
      </c>
      <c r="H416" s="17">
        <v>2.141</v>
      </c>
      <c r="I416" s="49">
        <v>51.558</v>
      </c>
      <c r="J416" s="17">
        <v>3.0150000000000001</v>
      </c>
      <c r="K416" s="49">
        <v>51.112000000000002</v>
      </c>
      <c r="L416" s="17">
        <v>3.5960000000000001</v>
      </c>
      <c r="M416" s="49">
        <v>35.628999999999998</v>
      </c>
      <c r="N416" s="17">
        <v>3.9540000000000002</v>
      </c>
      <c r="O416" s="49">
        <v>35.279000000000003</v>
      </c>
      <c r="P416" s="18"/>
      <c r="Q416" s="18"/>
    </row>
    <row r="417" spans="1:17" ht="12.75" customHeight="1">
      <c r="A417" s="50">
        <v>42767</v>
      </c>
      <c r="B417" s="51" t="s">
        <v>21</v>
      </c>
      <c r="C417" s="51" t="s">
        <v>51</v>
      </c>
      <c r="D417" s="19">
        <v>161.953</v>
      </c>
      <c r="E417" s="52">
        <v>4.5730000000000004</v>
      </c>
      <c r="F417" s="19">
        <v>100</v>
      </c>
      <c r="G417" s="52">
        <v>0</v>
      </c>
      <c r="H417" s="19">
        <v>71.009</v>
      </c>
      <c r="I417" s="52">
        <v>6.7679999999999998</v>
      </c>
      <c r="J417" s="19">
        <v>100</v>
      </c>
      <c r="K417" s="52">
        <v>0</v>
      </c>
      <c r="L417" s="19">
        <v>90.944000000000003</v>
      </c>
      <c r="M417" s="52">
        <v>4.9809999999999999</v>
      </c>
      <c r="N417" s="19">
        <v>100</v>
      </c>
      <c r="O417" s="52">
        <v>0</v>
      </c>
      <c r="P417" s="18"/>
      <c r="Q417" s="18"/>
    </row>
    <row r="418" spans="1:17" ht="12.75" customHeight="1">
      <c r="A418" s="47">
        <v>42767</v>
      </c>
      <c r="B418" s="48" t="s">
        <v>36</v>
      </c>
      <c r="C418" s="48" t="s">
        <v>42</v>
      </c>
      <c r="D418" s="17">
        <v>73.001999999999995</v>
      </c>
      <c r="E418" s="49">
        <v>8.2590000000000003</v>
      </c>
      <c r="F418" s="17">
        <v>89.647999999999996</v>
      </c>
      <c r="G418" s="49">
        <v>0.1</v>
      </c>
      <c r="H418" s="17">
        <v>42.841000000000001</v>
      </c>
      <c r="I418" s="49">
        <v>10.468</v>
      </c>
      <c r="J418" s="17">
        <v>92.994</v>
      </c>
      <c r="K418" s="49">
        <v>0.1</v>
      </c>
      <c r="L418" s="17">
        <v>30.161000000000001</v>
      </c>
      <c r="M418" s="49">
        <v>11.051</v>
      </c>
      <c r="N418" s="17">
        <v>85.29</v>
      </c>
      <c r="O418" s="49">
        <v>5.633</v>
      </c>
      <c r="P418" s="18"/>
      <c r="Q418" s="18"/>
    </row>
    <row r="419" spans="1:17" ht="12.75" customHeight="1">
      <c r="A419" s="47">
        <v>42767</v>
      </c>
      <c r="B419" s="48" t="s">
        <v>36</v>
      </c>
      <c r="C419" s="48" t="s">
        <v>43</v>
      </c>
      <c r="D419" s="17">
        <v>8.4290000000000003</v>
      </c>
      <c r="E419" s="49">
        <v>24.605</v>
      </c>
      <c r="F419" s="17">
        <v>10.352</v>
      </c>
      <c r="G419" s="49">
        <v>23.172000000000001</v>
      </c>
      <c r="H419" s="17">
        <v>3.2269999999999999</v>
      </c>
      <c r="I419" s="49">
        <v>33.817999999999998</v>
      </c>
      <c r="J419" s="17">
        <v>7.0060000000000002</v>
      </c>
      <c r="K419" s="49">
        <v>32.134999999999998</v>
      </c>
      <c r="L419" s="17">
        <v>5.202</v>
      </c>
      <c r="M419" s="49">
        <v>30.359000000000002</v>
      </c>
      <c r="N419" s="17">
        <v>14.71</v>
      </c>
      <c r="O419" s="49">
        <v>28.832000000000001</v>
      </c>
      <c r="P419" s="18"/>
      <c r="Q419" s="18"/>
    </row>
    <row r="420" spans="1:17" ht="12.75" customHeight="1">
      <c r="A420" s="47">
        <v>42767</v>
      </c>
      <c r="B420" s="48" t="s">
        <v>36</v>
      </c>
      <c r="C420" s="48" t="s">
        <v>44</v>
      </c>
      <c r="D420" s="17">
        <v>59.206000000000003</v>
      </c>
      <c r="E420" s="49">
        <v>8.69</v>
      </c>
      <c r="F420" s="17">
        <v>72.706000000000003</v>
      </c>
      <c r="G420" s="49">
        <v>2.6480000000000001</v>
      </c>
      <c r="H420" s="17">
        <v>36.793999999999997</v>
      </c>
      <c r="I420" s="49">
        <v>11.09</v>
      </c>
      <c r="J420" s="17">
        <v>79.869</v>
      </c>
      <c r="K420" s="49">
        <v>3.46</v>
      </c>
      <c r="L420" s="17">
        <v>22.411999999999999</v>
      </c>
      <c r="M420" s="49">
        <v>9.9420000000000002</v>
      </c>
      <c r="N420" s="17">
        <v>63.375</v>
      </c>
      <c r="O420" s="49">
        <v>2.9089999999999998</v>
      </c>
      <c r="P420" s="18"/>
      <c r="Q420" s="18"/>
    </row>
    <row r="421" spans="1:17" ht="12.75" customHeight="1">
      <c r="A421" s="47">
        <v>42767</v>
      </c>
      <c r="B421" s="48" t="s">
        <v>36</v>
      </c>
      <c r="C421" s="48" t="s">
        <v>45</v>
      </c>
      <c r="D421" s="17">
        <v>49.890999999999998</v>
      </c>
      <c r="E421" s="49">
        <v>8.2579999999999991</v>
      </c>
      <c r="F421" s="17">
        <v>61.267000000000003</v>
      </c>
      <c r="G421" s="49">
        <v>0.1</v>
      </c>
      <c r="H421" s="17">
        <v>31.027999999999999</v>
      </c>
      <c r="I421" s="49">
        <v>12.534000000000001</v>
      </c>
      <c r="J421" s="17">
        <v>67.352999999999994</v>
      </c>
      <c r="K421" s="49">
        <v>6.7869999999999999</v>
      </c>
      <c r="L421" s="17">
        <v>18.861999999999998</v>
      </c>
      <c r="M421" s="49">
        <v>10.813000000000001</v>
      </c>
      <c r="N421" s="17">
        <v>53.338999999999999</v>
      </c>
      <c r="O421" s="49">
        <v>5.1509999999999998</v>
      </c>
      <c r="P421" s="18"/>
      <c r="Q421" s="18"/>
    </row>
    <row r="422" spans="1:17" ht="12.75" customHeight="1">
      <c r="A422" s="47">
        <v>42767</v>
      </c>
      <c r="B422" s="48" t="s">
        <v>36</v>
      </c>
      <c r="C422" s="48" t="s">
        <v>46</v>
      </c>
      <c r="D422" s="17">
        <v>9.1519999999999992</v>
      </c>
      <c r="E422" s="49">
        <v>24.106000000000002</v>
      </c>
      <c r="F422" s="17">
        <v>11.239000000000001</v>
      </c>
      <c r="G422" s="49">
        <v>22.640999999999998</v>
      </c>
      <c r="H422" s="17">
        <v>5.766</v>
      </c>
      <c r="I422" s="49">
        <v>24.247</v>
      </c>
      <c r="J422" s="17">
        <v>12.516</v>
      </c>
      <c r="K422" s="49">
        <v>21.837</v>
      </c>
      <c r="L422" s="17">
        <v>3.387</v>
      </c>
      <c r="M422" s="49">
        <v>49.875</v>
      </c>
      <c r="N422" s="17">
        <v>9.5760000000000005</v>
      </c>
      <c r="O422" s="49">
        <v>48.96</v>
      </c>
      <c r="P422" s="18"/>
      <c r="Q422" s="18"/>
    </row>
    <row r="423" spans="1:17" ht="12.75" customHeight="1">
      <c r="A423" s="47">
        <v>42767</v>
      </c>
      <c r="B423" s="48" t="s">
        <v>36</v>
      </c>
      <c r="C423" s="48" t="s">
        <v>47</v>
      </c>
      <c r="D423" s="17">
        <v>0.16300000000000001</v>
      </c>
      <c r="E423" s="49">
        <v>101.88</v>
      </c>
      <c r="F423" s="17">
        <v>0.2</v>
      </c>
      <c r="G423" s="49">
        <v>101.544</v>
      </c>
      <c r="H423" s="17">
        <v>0</v>
      </c>
      <c r="I423" s="49">
        <v>0</v>
      </c>
      <c r="J423" s="17">
        <v>0</v>
      </c>
      <c r="K423" s="49">
        <v>0</v>
      </c>
      <c r="L423" s="17">
        <v>0.16300000000000001</v>
      </c>
      <c r="M423" s="49">
        <v>101.88</v>
      </c>
      <c r="N423" s="17">
        <v>0.46</v>
      </c>
      <c r="O423" s="49">
        <v>101.43600000000001</v>
      </c>
      <c r="P423" s="18"/>
      <c r="Q423" s="18"/>
    </row>
    <row r="424" spans="1:17" ht="12.75" customHeight="1">
      <c r="A424" s="47">
        <v>42767</v>
      </c>
      <c r="B424" s="48" t="s">
        <v>36</v>
      </c>
      <c r="C424" s="48" t="s">
        <v>48</v>
      </c>
      <c r="D424" s="17">
        <v>22.225999999999999</v>
      </c>
      <c r="E424" s="49">
        <v>14.397</v>
      </c>
      <c r="F424" s="17">
        <v>27.294</v>
      </c>
      <c r="G424" s="49">
        <v>11.78</v>
      </c>
      <c r="H424" s="17">
        <v>9.2739999999999991</v>
      </c>
      <c r="I424" s="49">
        <v>19.977</v>
      </c>
      <c r="J424" s="17">
        <v>20.131</v>
      </c>
      <c r="K424" s="49">
        <v>16.972999999999999</v>
      </c>
      <c r="L424" s="17">
        <v>12.952</v>
      </c>
      <c r="M424" s="49">
        <v>17.198</v>
      </c>
      <c r="N424" s="17">
        <v>36.625</v>
      </c>
      <c r="O424" s="49">
        <v>14.331</v>
      </c>
      <c r="P424" s="18"/>
      <c r="Q424" s="18"/>
    </row>
    <row r="425" spans="1:17" ht="12.75" customHeight="1">
      <c r="A425" s="47">
        <v>42767</v>
      </c>
      <c r="B425" s="48" t="s">
        <v>36</v>
      </c>
      <c r="C425" s="48" t="s">
        <v>49</v>
      </c>
      <c r="D425" s="17">
        <v>16.071000000000002</v>
      </c>
      <c r="E425" s="49">
        <v>16.52</v>
      </c>
      <c r="F425" s="17">
        <v>19.734999999999999</v>
      </c>
      <c r="G425" s="49">
        <v>14.298</v>
      </c>
      <c r="H425" s="17">
        <v>7.375</v>
      </c>
      <c r="I425" s="49">
        <v>23.135000000000002</v>
      </c>
      <c r="J425" s="17">
        <v>16.009</v>
      </c>
      <c r="K425" s="49">
        <v>20.596</v>
      </c>
      <c r="L425" s="17">
        <v>8.6950000000000003</v>
      </c>
      <c r="M425" s="49">
        <v>22.385000000000002</v>
      </c>
      <c r="N425" s="17">
        <v>24.588999999999999</v>
      </c>
      <c r="O425" s="49">
        <v>20.265999999999998</v>
      </c>
      <c r="P425" s="18"/>
      <c r="Q425" s="18"/>
    </row>
    <row r="426" spans="1:17" ht="12.75" customHeight="1">
      <c r="A426" s="47">
        <v>42767</v>
      </c>
      <c r="B426" s="48" t="s">
        <v>36</v>
      </c>
      <c r="C426" s="48" t="s">
        <v>50</v>
      </c>
      <c r="D426" s="17">
        <v>6.1550000000000002</v>
      </c>
      <c r="E426" s="49">
        <v>31.22</v>
      </c>
      <c r="F426" s="17">
        <v>7.5590000000000002</v>
      </c>
      <c r="G426" s="49">
        <v>30.103000000000002</v>
      </c>
      <c r="H426" s="17">
        <v>1.899</v>
      </c>
      <c r="I426" s="49">
        <v>55.35</v>
      </c>
      <c r="J426" s="17">
        <v>4.1219999999999999</v>
      </c>
      <c r="K426" s="49">
        <v>54.338000000000001</v>
      </c>
      <c r="L426" s="17">
        <v>4.2560000000000002</v>
      </c>
      <c r="M426" s="49">
        <v>39.698999999999998</v>
      </c>
      <c r="N426" s="17">
        <v>12.036</v>
      </c>
      <c r="O426" s="49">
        <v>38.543999999999997</v>
      </c>
      <c r="P426" s="18"/>
      <c r="Q426" s="18"/>
    </row>
    <row r="427" spans="1:17" ht="12.75" customHeight="1">
      <c r="A427" s="50">
        <v>42767</v>
      </c>
      <c r="B427" s="51" t="s">
        <v>36</v>
      </c>
      <c r="C427" s="51" t="s">
        <v>51</v>
      </c>
      <c r="D427" s="19">
        <v>81.432000000000002</v>
      </c>
      <c r="E427" s="52">
        <v>8.2759999999999998</v>
      </c>
      <c r="F427" s="19">
        <v>100</v>
      </c>
      <c r="G427" s="52">
        <v>0</v>
      </c>
      <c r="H427" s="19">
        <v>46.067999999999998</v>
      </c>
      <c r="I427" s="52">
        <v>10.537000000000001</v>
      </c>
      <c r="J427" s="19">
        <v>100</v>
      </c>
      <c r="K427" s="52">
        <v>0</v>
      </c>
      <c r="L427" s="19">
        <v>35.363</v>
      </c>
      <c r="M427" s="52">
        <v>9.5069999999999997</v>
      </c>
      <c r="N427" s="19">
        <v>100</v>
      </c>
      <c r="O427" s="52">
        <v>0</v>
      </c>
      <c r="P427" s="18"/>
      <c r="Q427" s="18"/>
    </row>
    <row r="428" spans="1:17" ht="12.75" customHeight="1">
      <c r="A428" s="47">
        <v>42767</v>
      </c>
      <c r="B428" s="48" t="s">
        <v>22</v>
      </c>
      <c r="C428" s="48" t="s">
        <v>42</v>
      </c>
      <c r="D428" s="17">
        <v>173.78399999999999</v>
      </c>
      <c r="E428" s="49">
        <v>4.8499999999999996</v>
      </c>
      <c r="F428" s="17">
        <v>86.742999999999995</v>
      </c>
      <c r="G428" s="49">
        <v>2.4710000000000001</v>
      </c>
      <c r="H428" s="17">
        <v>93.403000000000006</v>
      </c>
      <c r="I428" s="49">
        <v>5.4080000000000004</v>
      </c>
      <c r="J428" s="17">
        <v>89.183999999999997</v>
      </c>
      <c r="K428" s="49">
        <v>1.968</v>
      </c>
      <c r="L428" s="17">
        <v>80.381</v>
      </c>
      <c r="M428" s="49">
        <v>6.9980000000000002</v>
      </c>
      <c r="N428" s="17">
        <v>84.067999999999998</v>
      </c>
      <c r="O428" s="49">
        <v>3.1349999999999998</v>
      </c>
      <c r="P428" s="18"/>
      <c r="Q428" s="18"/>
    </row>
    <row r="429" spans="1:17" ht="12.75" customHeight="1">
      <c r="A429" s="47">
        <v>42767</v>
      </c>
      <c r="B429" s="48" t="s">
        <v>22</v>
      </c>
      <c r="C429" s="48" t="s">
        <v>43</v>
      </c>
      <c r="D429" s="17">
        <v>26.56</v>
      </c>
      <c r="E429" s="49">
        <v>15.914999999999999</v>
      </c>
      <c r="F429" s="17">
        <v>13.257</v>
      </c>
      <c r="G429" s="49">
        <v>15.358000000000001</v>
      </c>
      <c r="H429" s="17">
        <v>11.327</v>
      </c>
      <c r="I429" s="49">
        <v>21.396000000000001</v>
      </c>
      <c r="J429" s="17">
        <v>10.816000000000001</v>
      </c>
      <c r="K429" s="49">
        <v>20.795000000000002</v>
      </c>
      <c r="L429" s="17">
        <v>15.233000000000001</v>
      </c>
      <c r="M429" s="49">
        <v>19.827000000000002</v>
      </c>
      <c r="N429" s="17">
        <v>15.932</v>
      </c>
      <c r="O429" s="49">
        <v>18.812999999999999</v>
      </c>
      <c r="P429" s="18"/>
      <c r="Q429" s="18"/>
    </row>
    <row r="430" spans="1:17" ht="12.75" customHeight="1">
      <c r="A430" s="47">
        <v>42767</v>
      </c>
      <c r="B430" s="48" t="s">
        <v>22</v>
      </c>
      <c r="C430" s="48" t="s">
        <v>44</v>
      </c>
      <c r="D430" s="17">
        <v>127.122</v>
      </c>
      <c r="E430" s="49">
        <v>5.9009999999999998</v>
      </c>
      <c r="F430" s="17">
        <v>63.451999999999998</v>
      </c>
      <c r="G430" s="49">
        <v>4.1710000000000003</v>
      </c>
      <c r="H430" s="17">
        <v>74.067999999999998</v>
      </c>
      <c r="I430" s="49">
        <v>7.19</v>
      </c>
      <c r="J430" s="17">
        <v>70.721999999999994</v>
      </c>
      <c r="K430" s="49">
        <v>5.1310000000000002</v>
      </c>
      <c r="L430" s="17">
        <v>53.054000000000002</v>
      </c>
      <c r="M430" s="49">
        <v>10.473000000000001</v>
      </c>
      <c r="N430" s="17">
        <v>55.488</v>
      </c>
      <c r="O430" s="49">
        <v>8.3979999999999997</v>
      </c>
      <c r="P430" s="18"/>
      <c r="Q430" s="18"/>
    </row>
    <row r="431" spans="1:17" ht="12.75" customHeight="1">
      <c r="A431" s="47">
        <v>42767</v>
      </c>
      <c r="B431" s="48" t="s">
        <v>22</v>
      </c>
      <c r="C431" s="48" t="s">
        <v>45</v>
      </c>
      <c r="D431" s="17">
        <v>97.427999999999997</v>
      </c>
      <c r="E431" s="49">
        <v>6.9909999999999997</v>
      </c>
      <c r="F431" s="17">
        <v>48.63</v>
      </c>
      <c r="G431" s="49">
        <v>5.609</v>
      </c>
      <c r="H431" s="17">
        <v>56.869</v>
      </c>
      <c r="I431" s="49">
        <v>9.4960000000000004</v>
      </c>
      <c r="J431" s="17">
        <v>54.3</v>
      </c>
      <c r="K431" s="49">
        <v>8.0500000000000007</v>
      </c>
      <c r="L431" s="17">
        <v>40.558999999999997</v>
      </c>
      <c r="M431" s="49">
        <v>12.882</v>
      </c>
      <c r="N431" s="17">
        <v>42.418999999999997</v>
      </c>
      <c r="O431" s="49">
        <v>11.260999999999999</v>
      </c>
      <c r="P431" s="18"/>
      <c r="Q431" s="18"/>
    </row>
    <row r="432" spans="1:17" ht="12.75" customHeight="1">
      <c r="A432" s="47">
        <v>42767</v>
      </c>
      <c r="B432" s="48" t="s">
        <v>22</v>
      </c>
      <c r="C432" s="48" t="s">
        <v>46</v>
      </c>
      <c r="D432" s="17">
        <v>25.428999999999998</v>
      </c>
      <c r="E432" s="49">
        <v>15.2</v>
      </c>
      <c r="F432" s="17">
        <v>12.693</v>
      </c>
      <c r="G432" s="49">
        <v>14.616</v>
      </c>
      <c r="H432" s="17">
        <v>15.425000000000001</v>
      </c>
      <c r="I432" s="49">
        <v>20.811</v>
      </c>
      <c r="J432" s="17">
        <v>14.728</v>
      </c>
      <c r="K432" s="49">
        <v>20.192</v>
      </c>
      <c r="L432" s="17">
        <v>10.004</v>
      </c>
      <c r="M432" s="49">
        <v>22.779</v>
      </c>
      <c r="N432" s="17">
        <v>10.462999999999999</v>
      </c>
      <c r="O432" s="49">
        <v>21.902999999999999</v>
      </c>
      <c r="P432" s="18"/>
      <c r="Q432" s="18"/>
    </row>
    <row r="433" spans="1:17" ht="12.75" customHeight="1">
      <c r="A433" s="47">
        <v>42767</v>
      </c>
      <c r="B433" s="48" t="s">
        <v>22</v>
      </c>
      <c r="C433" s="48" t="s">
        <v>47</v>
      </c>
      <c r="D433" s="17">
        <v>4.2649999999999997</v>
      </c>
      <c r="E433" s="49">
        <v>40.613</v>
      </c>
      <c r="F433" s="17">
        <v>2.129</v>
      </c>
      <c r="G433" s="49">
        <v>40.398000000000003</v>
      </c>
      <c r="H433" s="17">
        <v>1.774</v>
      </c>
      <c r="I433" s="49">
        <v>57.341000000000001</v>
      </c>
      <c r="J433" s="17">
        <v>1.694</v>
      </c>
      <c r="K433" s="49">
        <v>57.12</v>
      </c>
      <c r="L433" s="17">
        <v>2.4910000000000001</v>
      </c>
      <c r="M433" s="49">
        <v>51.03</v>
      </c>
      <c r="N433" s="17">
        <v>2.605</v>
      </c>
      <c r="O433" s="49">
        <v>50.643999999999998</v>
      </c>
      <c r="P433" s="18"/>
      <c r="Q433" s="18"/>
    </row>
    <row r="434" spans="1:17" ht="12.75" customHeight="1">
      <c r="A434" s="47">
        <v>42767</v>
      </c>
      <c r="B434" s="48" t="s">
        <v>22</v>
      </c>
      <c r="C434" s="48" t="s">
        <v>48</v>
      </c>
      <c r="D434" s="17">
        <v>73.222999999999999</v>
      </c>
      <c r="E434" s="49">
        <v>8.1180000000000003</v>
      </c>
      <c r="F434" s="17">
        <v>36.548000000000002</v>
      </c>
      <c r="G434" s="49">
        <v>6.9630000000000001</v>
      </c>
      <c r="H434" s="17">
        <v>30.663</v>
      </c>
      <c r="I434" s="49">
        <v>12.474</v>
      </c>
      <c r="J434" s="17">
        <v>29.277999999999999</v>
      </c>
      <c r="K434" s="49">
        <v>11.412000000000001</v>
      </c>
      <c r="L434" s="17">
        <v>42.56</v>
      </c>
      <c r="M434" s="49">
        <v>11.436</v>
      </c>
      <c r="N434" s="17">
        <v>44.512</v>
      </c>
      <c r="O434" s="49">
        <v>9.5719999999999992</v>
      </c>
      <c r="P434" s="18"/>
      <c r="Q434" s="18"/>
    </row>
    <row r="435" spans="1:17" ht="12.75" customHeight="1">
      <c r="A435" s="47">
        <v>42767</v>
      </c>
      <c r="B435" s="48" t="s">
        <v>22</v>
      </c>
      <c r="C435" s="48" t="s">
        <v>49</v>
      </c>
      <c r="D435" s="17">
        <v>66.974999999999994</v>
      </c>
      <c r="E435" s="49">
        <v>8.1910000000000007</v>
      </c>
      <c r="F435" s="17">
        <v>33.43</v>
      </c>
      <c r="G435" s="49">
        <v>7.048</v>
      </c>
      <c r="H435" s="17">
        <v>28.472999999999999</v>
      </c>
      <c r="I435" s="49">
        <v>13.534000000000001</v>
      </c>
      <c r="J435" s="17">
        <v>27.187000000000001</v>
      </c>
      <c r="K435" s="49">
        <v>12.561</v>
      </c>
      <c r="L435" s="17">
        <v>38.502000000000002</v>
      </c>
      <c r="M435" s="49">
        <v>10.715</v>
      </c>
      <c r="N435" s="17">
        <v>40.268000000000001</v>
      </c>
      <c r="O435" s="49">
        <v>8.6989999999999998</v>
      </c>
      <c r="P435" s="18"/>
      <c r="Q435" s="18"/>
    </row>
    <row r="436" spans="1:17" ht="12.75" customHeight="1">
      <c r="A436" s="47">
        <v>42767</v>
      </c>
      <c r="B436" s="48" t="s">
        <v>22</v>
      </c>
      <c r="C436" s="48" t="s">
        <v>50</v>
      </c>
      <c r="D436" s="17">
        <v>6.2480000000000002</v>
      </c>
      <c r="E436" s="49">
        <v>28.71</v>
      </c>
      <c r="F436" s="17">
        <v>3.1179999999999999</v>
      </c>
      <c r="G436" s="49">
        <v>28.405000000000001</v>
      </c>
      <c r="H436" s="17">
        <v>2.1890000000000001</v>
      </c>
      <c r="I436" s="49">
        <v>57.192</v>
      </c>
      <c r="J436" s="17">
        <v>2.09</v>
      </c>
      <c r="K436" s="49">
        <v>56.969000000000001</v>
      </c>
      <c r="L436" s="17">
        <v>4.0579999999999998</v>
      </c>
      <c r="M436" s="49">
        <v>38.402000000000001</v>
      </c>
      <c r="N436" s="17">
        <v>4.2439999999999998</v>
      </c>
      <c r="O436" s="49">
        <v>37.889000000000003</v>
      </c>
      <c r="P436" s="18"/>
      <c r="Q436" s="18"/>
    </row>
    <row r="437" spans="1:17" ht="12.75" customHeight="1">
      <c r="A437" s="50">
        <v>42767</v>
      </c>
      <c r="B437" s="51" t="s">
        <v>22</v>
      </c>
      <c r="C437" s="51" t="s">
        <v>51</v>
      </c>
      <c r="D437" s="19">
        <v>200.34399999999999</v>
      </c>
      <c r="E437" s="52">
        <v>4.1740000000000004</v>
      </c>
      <c r="F437" s="19">
        <v>100</v>
      </c>
      <c r="G437" s="52">
        <v>0</v>
      </c>
      <c r="H437" s="19">
        <v>104.73</v>
      </c>
      <c r="I437" s="52">
        <v>5.0369999999999999</v>
      </c>
      <c r="J437" s="19">
        <v>100</v>
      </c>
      <c r="K437" s="52">
        <v>0</v>
      </c>
      <c r="L437" s="19">
        <v>95.614000000000004</v>
      </c>
      <c r="M437" s="52">
        <v>6.2569999999999997</v>
      </c>
      <c r="N437" s="19">
        <v>100</v>
      </c>
      <c r="O437" s="52">
        <v>0</v>
      </c>
      <c r="P437" s="18"/>
      <c r="Q437" s="18"/>
    </row>
    <row r="438" spans="1:17" ht="12.75" customHeight="1">
      <c r="A438" s="47">
        <v>42767</v>
      </c>
      <c r="B438" s="48" t="s">
        <v>23</v>
      </c>
      <c r="C438" s="48" t="s">
        <v>42</v>
      </c>
      <c r="D438" s="17">
        <v>174.035</v>
      </c>
      <c r="E438" s="49">
        <v>4.6890000000000001</v>
      </c>
      <c r="F438" s="17">
        <v>87.298000000000002</v>
      </c>
      <c r="G438" s="49">
        <v>2.1859999999999999</v>
      </c>
      <c r="H438" s="17">
        <v>88.034000000000006</v>
      </c>
      <c r="I438" s="49">
        <v>6.34</v>
      </c>
      <c r="J438" s="17">
        <v>86.905000000000001</v>
      </c>
      <c r="K438" s="49">
        <v>2.2869999999999999</v>
      </c>
      <c r="L438" s="17">
        <v>86.001000000000005</v>
      </c>
      <c r="M438" s="49">
        <v>6.6859999999999999</v>
      </c>
      <c r="N438" s="17">
        <v>87.703999999999994</v>
      </c>
      <c r="O438" s="49">
        <v>1.8839999999999999</v>
      </c>
      <c r="P438" s="18"/>
      <c r="Q438" s="18"/>
    </row>
    <row r="439" spans="1:17" ht="12.75" customHeight="1">
      <c r="A439" s="47">
        <v>42767</v>
      </c>
      <c r="B439" s="48" t="s">
        <v>23</v>
      </c>
      <c r="C439" s="48" t="s">
        <v>43</v>
      </c>
      <c r="D439" s="17">
        <v>25.321000000000002</v>
      </c>
      <c r="E439" s="49">
        <v>12.848000000000001</v>
      </c>
      <c r="F439" s="17">
        <v>12.702</v>
      </c>
      <c r="G439" s="49">
        <v>12.16</v>
      </c>
      <c r="H439" s="17">
        <v>13.263999999999999</v>
      </c>
      <c r="I439" s="49">
        <v>19.071999999999999</v>
      </c>
      <c r="J439" s="17">
        <v>13.095000000000001</v>
      </c>
      <c r="K439" s="49">
        <v>18.132000000000001</v>
      </c>
      <c r="L439" s="17">
        <v>12.057</v>
      </c>
      <c r="M439" s="49">
        <v>22.282</v>
      </c>
      <c r="N439" s="17">
        <v>12.295999999999999</v>
      </c>
      <c r="O439" s="49">
        <v>21.338999999999999</v>
      </c>
      <c r="P439" s="18"/>
      <c r="Q439" s="18"/>
    </row>
    <row r="440" spans="1:17" ht="12.75" customHeight="1">
      <c r="A440" s="47">
        <v>42767</v>
      </c>
      <c r="B440" s="48" t="s">
        <v>23</v>
      </c>
      <c r="C440" s="48" t="s">
        <v>44</v>
      </c>
      <c r="D440" s="17">
        <v>137.85499999999999</v>
      </c>
      <c r="E440" s="49">
        <v>6.0030000000000001</v>
      </c>
      <c r="F440" s="17">
        <v>69.150000000000006</v>
      </c>
      <c r="G440" s="49">
        <v>4.3390000000000004</v>
      </c>
      <c r="H440" s="17">
        <v>74.031999999999996</v>
      </c>
      <c r="I440" s="49">
        <v>7.4139999999999997</v>
      </c>
      <c r="J440" s="17">
        <v>73.082999999999998</v>
      </c>
      <c r="K440" s="49">
        <v>4.4720000000000004</v>
      </c>
      <c r="L440" s="17">
        <v>63.823</v>
      </c>
      <c r="M440" s="49">
        <v>8.9710000000000001</v>
      </c>
      <c r="N440" s="17">
        <v>65.087000000000003</v>
      </c>
      <c r="O440" s="49">
        <v>6.2709999999999999</v>
      </c>
      <c r="P440" s="18"/>
      <c r="Q440" s="18"/>
    </row>
    <row r="441" spans="1:17" ht="12.75" customHeight="1">
      <c r="A441" s="47">
        <v>42767</v>
      </c>
      <c r="B441" s="48" t="s">
        <v>23</v>
      </c>
      <c r="C441" s="48" t="s">
        <v>45</v>
      </c>
      <c r="D441" s="17">
        <v>112.64</v>
      </c>
      <c r="E441" s="49">
        <v>6.9420000000000002</v>
      </c>
      <c r="F441" s="17">
        <v>56.502000000000002</v>
      </c>
      <c r="G441" s="49">
        <v>5.5670000000000002</v>
      </c>
      <c r="H441" s="17">
        <v>56.804000000000002</v>
      </c>
      <c r="I441" s="49">
        <v>8.4450000000000003</v>
      </c>
      <c r="J441" s="17">
        <v>56.076000000000001</v>
      </c>
      <c r="K441" s="49">
        <v>6.0289999999999999</v>
      </c>
      <c r="L441" s="17">
        <v>55.835999999999999</v>
      </c>
      <c r="M441" s="49">
        <v>9.7620000000000005</v>
      </c>
      <c r="N441" s="17">
        <v>56.942</v>
      </c>
      <c r="O441" s="49">
        <v>7.3579999999999997</v>
      </c>
      <c r="P441" s="18"/>
      <c r="Q441" s="18"/>
    </row>
    <row r="442" spans="1:17" ht="12.75" customHeight="1">
      <c r="A442" s="47">
        <v>42767</v>
      </c>
      <c r="B442" s="48" t="s">
        <v>23</v>
      </c>
      <c r="C442" s="48" t="s">
        <v>46</v>
      </c>
      <c r="D442" s="17">
        <v>21.622</v>
      </c>
      <c r="E442" s="49">
        <v>14.045999999999999</v>
      </c>
      <c r="F442" s="17">
        <v>10.846</v>
      </c>
      <c r="G442" s="49">
        <v>13.42</v>
      </c>
      <c r="H442" s="17">
        <v>14.496</v>
      </c>
      <c r="I442" s="49">
        <v>19.076000000000001</v>
      </c>
      <c r="J442" s="17">
        <v>14.31</v>
      </c>
      <c r="K442" s="49">
        <v>18.135999999999999</v>
      </c>
      <c r="L442" s="17">
        <v>7.1260000000000003</v>
      </c>
      <c r="M442" s="49">
        <v>28.768999999999998</v>
      </c>
      <c r="N442" s="17">
        <v>7.2670000000000003</v>
      </c>
      <c r="O442" s="49">
        <v>28.044</v>
      </c>
      <c r="P442" s="18"/>
      <c r="Q442" s="18"/>
    </row>
    <row r="443" spans="1:17" ht="12.75" customHeight="1">
      <c r="A443" s="47">
        <v>42767</v>
      </c>
      <c r="B443" s="48" t="s">
        <v>23</v>
      </c>
      <c r="C443" s="48" t="s">
        <v>47</v>
      </c>
      <c r="D443" s="17">
        <v>3.5920000000000001</v>
      </c>
      <c r="E443" s="49">
        <v>36.433999999999997</v>
      </c>
      <c r="F443" s="17">
        <v>1.802</v>
      </c>
      <c r="G443" s="49">
        <v>36.197000000000003</v>
      </c>
      <c r="H443" s="17">
        <v>2.7320000000000002</v>
      </c>
      <c r="I443" s="49">
        <v>45.79</v>
      </c>
      <c r="J443" s="17">
        <v>2.6970000000000001</v>
      </c>
      <c r="K443" s="49">
        <v>45.406999999999996</v>
      </c>
      <c r="L443" s="17">
        <v>0.86099999999999999</v>
      </c>
      <c r="M443" s="49">
        <v>72.155000000000001</v>
      </c>
      <c r="N443" s="17">
        <v>0.878</v>
      </c>
      <c r="O443" s="49">
        <v>71.869</v>
      </c>
      <c r="P443" s="18"/>
      <c r="Q443" s="18"/>
    </row>
    <row r="444" spans="1:17" ht="12.75" customHeight="1">
      <c r="A444" s="47">
        <v>42767</v>
      </c>
      <c r="B444" s="48" t="s">
        <v>23</v>
      </c>
      <c r="C444" s="48" t="s">
        <v>48</v>
      </c>
      <c r="D444" s="17">
        <v>61.500999999999998</v>
      </c>
      <c r="E444" s="49">
        <v>9.8379999999999992</v>
      </c>
      <c r="F444" s="17">
        <v>30.85</v>
      </c>
      <c r="G444" s="49">
        <v>8.9209999999999994</v>
      </c>
      <c r="H444" s="17">
        <v>27.265999999999998</v>
      </c>
      <c r="I444" s="49">
        <v>15.308999999999999</v>
      </c>
      <c r="J444" s="17">
        <v>26.917000000000002</v>
      </c>
      <c r="K444" s="49">
        <v>14.121</v>
      </c>
      <c r="L444" s="17">
        <v>34.234999999999999</v>
      </c>
      <c r="M444" s="49">
        <v>12.99</v>
      </c>
      <c r="N444" s="17">
        <v>34.912999999999997</v>
      </c>
      <c r="O444" s="49">
        <v>11.295</v>
      </c>
      <c r="P444" s="18"/>
      <c r="Q444" s="18"/>
    </row>
    <row r="445" spans="1:17" ht="12.75" customHeight="1">
      <c r="A445" s="47">
        <v>42767</v>
      </c>
      <c r="B445" s="48" t="s">
        <v>23</v>
      </c>
      <c r="C445" s="48" t="s">
        <v>49</v>
      </c>
      <c r="D445" s="17">
        <v>54.375</v>
      </c>
      <c r="E445" s="49">
        <v>9.8480000000000008</v>
      </c>
      <c r="F445" s="17">
        <v>27.274999999999999</v>
      </c>
      <c r="G445" s="49">
        <v>8.9320000000000004</v>
      </c>
      <c r="H445" s="17">
        <v>24.812999999999999</v>
      </c>
      <c r="I445" s="49">
        <v>16.440000000000001</v>
      </c>
      <c r="J445" s="17">
        <v>24.495000000000001</v>
      </c>
      <c r="K445" s="49">
        <v>15.339</v>
      </c>
      <c r="L445" s="17">
        <v>29.562000000000001</v>
      </c>
      <c r="M445" s="49">
        <v>13.712</v>
      </c>
      <c r="N445" s="17">
        <v>30.146999999999998</v>
      </c>
      <c r="O445" s="49">
        <v>12.119</v>
      </c>
      <c r="P445" s="18"/>
      <c r="Q445" s="18"/>
    </row>
    <row r="446" spans="1:17" ht="12.75" customHeight="1">
      <c r="A446" s="47">
        <v>42767</v>
      </c>
      <c r="B446" s="48" t="s">
        <v>23</v>
      </c>
      <c r="C446" s="48" t="s">
        <v>50</v>
      </c>
      <c r="D446" s="17">
        <v>7.1269999999999998</v>
      </c>
      <c r="E446" s="49">
        <v>27.792999999999999</v>
      </c>
      <c r="F446" s="17">
        <v>3.5750000000000002</v>
      </c>
      <c r="G446" s="49">
        <v>27.481999999999999</v>
      </c>
      <c r="H446" s="17">
        <v>2.4529999999999998</v>
      </c>
      <c r="I446" s="49">
        <v>62.124000000000002</v>
      </c>
      <c r="J446" s="17">
        <v>2.4220000000000002</v>
      </c>
      <c r="K446" s="49">
        <v>61.841999999999999</v>
      </c>
      <c r="L446" s="17">
        <v>4.6740000000000004</v>
      </c>
      <c r="M446" s="49">
        <v>29.25</v>
      </c>
      <c r="N446" s="17">
        <v>4.766</v>
      </c>
      <c r="O446" s="49">
        <v>28.538</v>
      </c>
      <c r="P446" s="18"/>
      <c r="Q446" s="18"/>
    </row>
    <row r="447" spans="1:17" ht="12.75" customHeight="1">
      <c r="A447" s="50">
        <v>42767</v>
      </c>
      <c r="B447" s="51" t="s">
        <v>23</v>
      </c>
      <c r="C447" s="51" t="s">
        <v>51</v>
      </c>
      <c r="D447" s="19">
        <v>199.35599999999999</v>
      </c>
      <c r="E447" s="52">
        <v>4.1479999999999997</v>
      </c>
      <c r="F447" s="19">
        <v>100</v>
      </c>
      <c r="G447" s="52">
        <v>0</v>
      </c>
      <c r="H447" s="19">
        <v>101.298</v>
      </c>
      <c r="I447" s="52">
        <v>5.9130000000000003</v>
      </c>
      <c r="J447" s="19">
        <v>100</v>
      </c>
      <c r="K447" s="52">
        <v>0</v>
      </c>
      <c r="L447" s="19">
        <v>98.058000000000007</v>
      </c>
      <c r="M447" s="52">
        <v>6.415</v>
      </c>
      <c r="N447" s="19">
        <v>100</v>
      </c>
      <c r="O447" s="52">
        <v>0</v>
      </c>
      <c r="P447" s="18"/>
      <c r="Q447" s="18"/>
    </row>
    <row r="448" spans="1:17" ht="12.75" customHeight="1">
      <c r="A448" s="47">
        <v>42767</v>
      </c>
      <c r="B448" s="48" t="s">
        <v>24</v>
      </c>
      <c r="C448" s="48" t="s">
        <v>42</v>
      </c>
      <c r="D448" s="17">
        <v>134.06100000000001</v>
      </c>
      <c r="E448" s="49">
        <v>5.5519999999999996</v>
      </c>
      <c r="F448" s="17">
        <v>88.953999999999994</v>
      </c>
      <c r="G448" s="49">
        <v>2.0030000000000001</v>
      </c>
      <c r="H448" s="17">
        <v>66.569000000000003</v>
      </c>
      <c r="I448" s="49">
        <v>7.5190000000000001</v>
      </c>
      <c r="J448" s="17">
        <v>83.966999999999999</v>
      </c>
      <c r="K448" s="49">
        <v>4.8730000000000002</v>
      </c>
      <c r="L448" s="17">
        <v>67.492000000000004</v>
      </c>
      <c r="M448" s="49">
        <v>8.0489999999999995</v>
      </c>
      <c r="N448" s="17">
        <v>94.49</v>
      </c>
      <c r="O448" s="49">
        <v>1.4630000000000001</v>
      </c>
      <c r="P448" s="18"/>
      <c r="Q448" s="18"/>
    </row>
    <row r="449" spans="1:17" ht="12.75" customHeight="1">
      <c r="A449" s="47">
        <v>42767</v>
      </c>
      <c r="B449" s="48" t="s">
        <v>24</v>
      </c>
      <c r="C449" s="48" t="s">
        <v>43</v>
      </c>
      <c r="D449" s="17">
        <v>16.646999999999998</v>
      </c>
      <c r="E449" s="49">
        <v>22.369</v>
      </c>
      <c r="F449" s="17">
        <v>11.045999999999999</v>
      </c>
      <c r="G449" s="49">
        <v>21.760999999999999</v>
      </c>
      <c r="H449" s="17">
        <v>12.711</v>
      </c>
      <c r="I449" s="49">
        <v>23.895</v>
      </c>
      <c r="J449" s="17">
        <v>16.033000000000001</v>
      </c>
      <c r="K449" s="49">
        <v>23.199000000000002</v>
      </c>
      <c r="L449" s="17">
        <v>3.9359999999999999</v>
      </c>
      <c r="M449" s="49">
        <v>32.036999999999999</v>
      </c>
      <c r="N449" s="17">
        <v>5.51</v>
      </c>
      <c r="O449" s="49">
        <v>31.044</v>
      </c>
      <c r="P449" s="18"/>
      <c r="Q449" s="18"/>
    </row>
    <row r="450" spans="1:17" ht="12.75" customHeight="1">
      <c r="A450" s="47">
        <v>42767</v>
      </c>
      <c r="B450" s="48" t="s">
        <v>24</v>
      </c>
      <c r="C450" s="48" t="s">
        <v>44</v>
      </c>
      <c r="D450" s="17">
        <v>106.05</v>
      </c>
      <c r="E450" s="49">
        <v>6.1109999999999998</v>
      </c>
      <c r="F450" s="17">
        <v>70.367999999999995</v>
      </c>
      <c r="G450" s="49">
        <v>3.246</v>
      </c>
      <c r="H450" s="17">
        <v>58.41</v>
      </c>
      <c r="I450" s="49">
        <v>7.5270000000000001</v>
      </c>
      <c r="J450" s="17">
        <v>73.674999999999997</v>
      </c>
      <c r="K450" s="49">
        <v>4.8849999999999998</v>
      </c>
      <c r="L450" s="17">
        <v>47.64</v>
      </c>
      <c r="M450" s="49">
        <v>10.709</v>
      </c>
      <c r="N450" s="17">
        <v>66.697000000000003</v>
      </c>
      <c r="O450" s="49">
        <v>7.2140000000000004</v>
      </c>
      <c r="P450" s="18"/>
      <c r="Q450" s="18"/>
    </row>
    <row r="451" spans="1:17" ht="12.75" customHeight="1">
      <c r="A451" s="47">
        <v>42767</v>
      </c>
      <c r="B451" s="48" t="s">
        <v>24</v>
      </c>
      <c r="C451" s="48" t="s">
        <v>45</v>
      </c>
      <c r="D451" s="17">
        <v>92.09</v>
      </c>
      <c r="E451" s="49">
        <v>6.1920000000000002</v>
      </c>
      <c r="F451" s="17">
        <v>61.104999999999997</v>
      </c>
      <c r="G451" s="49">
        <v>3.3959999999999999</v>
      </c>
      <c r="H451" s="17">
        <v>50.412999999999997</v>
      </c>
      <c r="I451" s="49">
        <v>8.6</v>
      </c>
      <c r="J451" s="17">
        <v>63.588999999999999</v>
      </c>
      <c r="K451" s="49">
        <v>6.4160000000000004</v>
      </c>
      <c r="L451" s="17">
        <v>41.677</v>
      </c>
      <c r="M451" s="49">
        <v>12.526</v>
      </c>
      <c r="N451" s="17">
        <v>58.348999999999997</v>
      </c>
      <c r="O451" s="49">
        <v>9.7089999999999996</v>
      </c>
      <c r="P451" s="18"/>
      <c r="Q451" s="18"/>
    </row>
    <row r="452" spans="1:17" ht="12.75" customHeight="1">
      <c r="A452" s="47">
        <v>42767</v>
      </c>
      <c r="B452" s="48" t="s">
        <v>24</v>
      </c>
      <c r="C452" s="48" t="s">
        <v>46</v>
      </c>
      <c r="D452" s="17">
        <v>12.141</v>
      </c>
      <c r="E452" s="49">
        <v>20.422000000000001</v>
      </c>
      <c r="F452" s="17">
        <v>8.0559999999999992</v>
      </c>
      <c r="G452" s="49">
        <v>19.754000000000001</v>
      </c>
      <c r="H452" s="17">
        <v>6.742</v>
      </c>
      <c r="I452" s="49">
        <v>29.056999999999999</v>
      </c>
      <c r="J452" s="17">
        <v>8.5039999999999996</v>
      </c>
      <c r="K452" s="49">
        <v>28.486999999999998</v>
      </c>
      <c r="L452" s="17">
        <v>5.399</v>
      </c>
      <c r="M452" s="49">
        <v>29.343</v>
      </c>
      <c r="N452" s="17">
        <v>7.5590000000000002</v>
      </c>
      <c r="O452" s="49">
        <v>28.254999999999999</v>
      </c>
      <c r="P452" s="18"/>
      <c r="Q452" s="18"/>
    </row>
    <row r="453" spans="1:17" ht="12.75" customHeight="1">
      <c r="A453" s="47">
        <v>42767</v>
      </c>
      <c r="B453" s="48" t="s">
        <v>24</v>
      </c>
      <c r="C453" s="48" t="s">
        <v>47</v>
      </c>
      <c r="D453" s="17">
        <v>1.8180000000000001</v>
      </c>
      <c r="E453" s="49">
        <v>61.645000000000003</v>
      </c>
      <c r="F453" s="17">
        <v>1.206</v>
      </c>
      <c r="G453" s="49">
        <v>61.427999999999997</v>
      </c>
      <c r="H453" s="17">
        <v>1.254</v>
      </c>
      <c r="I453" s="49">
        <v>58.042999999999999</v>
      </c>
      <c r="J453" s="17">
        <v>1.5820000000000001</v>
      </c>
      <c r="K453" s="49">
        <v>57.76</v>
      </c>
      <c r="L453" s="17">
        <v>0.56399999999999995</v>
      </c>
      <c r="M453" s="49">
        <v>103.17100000000001</v>
      </c>
      <c r="N453" s="17">
        <v>0.78900000000000003</v>
      </c>
      <c r="O453" s="49">
        <v>102.867</v>
      </c>
      <c r="P453" s="18"/>
      <c r="Q453" s="18"/>
    </row>
    <row r="454" spans="1:17" ht="12.75" customHeight="1">
      <c r="A454" s="47">
        <v>42767</v>
      </c>
      <c r="B454" s="48" t="s">
        <v>24</v>
      </c>
      <c r="C454" s="48" t="s">
        <v>48</v>
      </c>
      <c r="D454" s="17">
        <v>44.658000000000001</v>
      </c>
      <c r="E454" s="49">
        <v>8.9659999999999993</v>
      </c>
      <c r="F454" s="17">
        <v>29.632000000000001</v>
      </c>
      <c r="G454" s="49">
        <v>7.319</v>
      </c>
      <c r="H454" s="17">
        <v>20.87</v>
      </c>
      <c r="I454" s="49">
        <v>13.278</v>
      </c>
      <c r="J454" s="17">
        <v>26.324999999999999</v>
      </c>
      <c r="K454" s="49">
        <v>11.98</v>
      </c>
      <c r="L454" s="17">
        <v>23.788</v>
      </c>
      <c r="M454" s="49">
        <v>12.398999999999999</v>
      </c>
      <c r="N454" s="17">
        <v>33.302999999999997</v>
      </c>
      <c r="O454" s="49">
        <v>9.5440000000000005</v>
      </c>
      <c r="P454" s="18"/>
      <c r="Q454" s="18"/>
    </row>
    <row r="455" spans="1:17" ht="12.75" customHeight="1">
      <c r="A455" s="47">
        <v>42767</v>
      </c>
      <c r="B455" s="48" t="s">
        <v>24</v>
      </c>
      <c r="C455" s="48" t="s">
        <v>49</v>
      </c>
      <c r="D455" s="17">
        <v>40.158999999999999</v>
      </c>
      <c r="E455" s="49">
        <v>9.2989999999999995</v>
      </c>
      <c r="F455" s="17">
        <v>26.646999999999998</v>
      </c>
      <c r="G455" s="49">
        <v>7.7240000000000002</v>
      </c>
      <c r="H455" s="17">
        <v>18.407</v>
      </c>
      <c r="I455" s="49">
        <v>15.587999999999999</v>
      </c>
      <c r="J455" s="17">
        <v>23.218</v>
      </c>
      <c r="K455" s="49">
        <v>14.499000000000001</v>
      </c>
      <c r="L455" s="17">
        <v>21.751000000000001</v>
      </c>
      <c r="M455" s="49">
        <v>11.587999999999999</v>
      </c>
      <c r="N455" s="17">
        <v>30.452000000000002</v>
      </c>
      <c r="O455" s="49">
        <v>8.4640000000000004</v>
      </c>
      <c r="P455" s="18"/>
      <c r="Q455" s="18"/>
    </row>
    <row r="456" spans="1:17" ht="12.75" customHeight="1">
      <c r="A456" s="47">
        <v>42767</v>
      </c>
      <c r="B456" s="48" t="s">
        <v>24</v>
      </c>
      <c r="C456" s="48" t="s">
        <v>50</v>
      </c>
      <c r="D456" s="17">
        <v>4.4989999999999997</v>
      </c>
      <c r="E456" s="49">
        <v>26.978000000000002</v>
      </c>
      <c r="F456" s="17">
        <v>2.9860000000000002</v>
      </c>
      <c r="G456" s="49">
        <v>26.477</v>
      </c>
      <c r="H456" s="17">
        <v>2.4630000000000001</v>
      </c>
      <c r="I456" s="49">
        <v>43.588000000000001</v>
      </c>
      <c r="J456" s="17">
        <v>3.1070000000000002</v>
      </c>
      <c r="K456" s="49">
        <v>43.21</v>
      </c>
      <c r="L456" s="17">
        <v>2.0369999999999999</v>
      </c>
      <c r="M456" s="49">
        <v>42.981999999999999</v>
      </c>
      <c r="N456" s="17">
        <v>2.851</v>
      </c>
      <c r="O456" s="49">
        <v>42.246000000000002</v>
      </c>
      <c r="P456" s="18"/>
      <c r="Q456" s="18"/>
    </row>
    <row r="457" spans="1:17" ht="12.75" customHeight="1">
      <c r="A457" s="50">
        <v>42767</v>
      </c>
      <c r="B457" s="51" t="s">
        <v>24</v>
      </c>
      <c r="C457" s="51" t="s">
        <v>51</v>
      </c>
      <c r="D457" s="19">
        <v>150.708</v>
      </c>
      <c r="E457" s="52">
        <v>5.1779999999999999</v>
      </c>
      <c r="F457" s="19">
        <v>100</v>
      </c>
      <c r="G457" s="52">
        <v>0</v>
      </c>
      <c r="H457" s="19">
        <v>79.28</v>
      </c>
      <c r="I457" s="52">
        <v>5.726</v>
      </c>
      <c r="J457" s="19">
        <v>100</v>
      </c>
      <c r="K457" s="52">
        <v>0</v>
      </c>
      <c r="L457" s="19">
        <v>71.427999999999997</v>
      </c>
      <c r="M457" s="52">
        <v>7.915</v>
      </c>
      <c r="N457" s="19">
        <v>100</v>
      </c>
      <c r="O457" s="52">
        <v>0</v>
      </c>
      <c r="P457" s="18"/>
      <c r="Q457" s="18"/>
    </row>
    <row r="458" spans="1:17" ht="12.75" customHeight="1">
      <c r="A458" s="47">
        <v>42767</v>
      </c>
      <c r="B458" s="48" t="s">
        <v>25</v>
      </c>
      <c r="C458" s="48" t="s">
        <v>42</v>
      </c>
      <c r="D458" s="17">
        <v>51.921999999999997</v>
      </c>
      <c r="E458" s="49">
        <v>5.3490000000000002</v>
      </c>
      <c r="F458" s="17">
        <v>90.242000000000004</v>
      </c>
      <c r="G458" s="49">
        <v>1.5009999999999999</v>
      </c>
      <c r="H458" s="17">
        <v>27.890999999999998</v>
      </c>
      <c r="I458" s="49">
        <v>8.4309999999999992</v>
      </c>
      <c r="J458" s="17">
        <v>90.183999999999997</v>
      </c>
      <c r="K458" s="49">
        <v>0.1</v>
      </c>
      <c r="L458" s="17">
        <v>24.030999999999999</v>
      </c>
      <c r="M458" s="49">
        <v>7.399</v>
      </c>
      <c r="N458" s="17">
        <v>90.31</v>
      </c>
      <c r="O458" s="49">
        <v>1.49</v>
      </c>
      <c r="P458" s="18"/>
      <c r="Q458" s="18"/>
    </row>
    <row r="459" spans="1:17" ht="12.75" customHeight="1">
      <c r="A459" s="47">
        <v>42767</v>
      </c>
      <c r="B459" s="48" t="s">
        <v>25</v>
      </c>
      <c r="C459" s="48" t="s">
        <v>43</v>
      </c>
      <c r="D459" s="17">
        <v>5.6139999999999999</v>
      </c>
      <c r="E459" s="49">
        <v>21.247</v>
      </c>
      <c r="F459" s="17">
        <v>9.7579999999999991</v>
      </c>
      <c r="G459" s="49">
        <v>20.617999999999999</v>
      </c>
      <c r="H459" s="17">
        <v>3.036</v>
      </c>
      <c r="I459" s="49">
        <v>26.984000000000002</v>
      </c>
      <c r="J459" s="17">
        <v>9.8160000000000007</v>
      </c>
      <c r="K459" s="49">
        <v>25.614999999999998</v>
      </c>
      <c r="L459" s="17">
        <v>2.5790000000000002</v>
      </c>
      <c r="M459" s="49">
        <v>38.622999999999998</v>
      </c>
      <c r="N459" s="17">
        <v>9.69</v>
      </c>
      <c r="O459" s="49">
        <v>37.936</v>
      </c>
      <c r="P459" s="18"/>
      <c r="Q459" s="18"/>
    </row>
    <row r="460" spans="1:17" ht="12.75" customHeight="1">
      <c r="A460" s="47">
        <v>42767</v>
      </c>
      <c r="B460" s="48" t="s">
        <v>25</v>
      </c>
      <c r="C460" s="48" t="s">
        <v>44</v>
      </c>
      <c r="D460" s="17">
        <v>41.375</v>
      </c>
      <c r="E460" s="49">
        <v>5.8920000000000003</v>
      </c>
      <c r="F460" s="17">
        <v>71.911000000000001</v>
      </c>
      <c r="G460" s="49">
        <v>2.8919999999999999</v>
      </c>
      <c r="H460" s="17">
        <v>22.995999999999999</v>
      </c>
      <c r="I460" s="49">
        <v>8.6029999999999998</v>
      </c>
      <c r="J460" s="17">
        <v>74.355999999999995</v>
      </c>
      <c r="K460" s="49">
        <v>1.417</v>
      </c>
      <c r="L460" s="17">
        <v>18.379000000000001</v>
      </c>
      <c r="M460" s="49">
        <v>10.884</v>
      </c>
      <c r="N460" s="17">
        <v>69.069999999999993</v>
      </c>
      <c r="O460" s="49">
        <v>8.1199999999999992</v>
      </c>
      <c r="P460" s="18"/>
      <c r="Q460" s="18"/>
    </row>
    <row r="461" spans="1:17" ht="12.75" customHeight="1">
      <c r="A461" s="47">
        <v>42767</v>
      </c>
      <c r="B461" s="48" t="s">
        <v>25</v>
      </c>
      <c r="C461" s="48" t="s">
        <v>45</v>
      </c>
      <c r="D461" s="17">
        <v>36.360999999999997</v>
      </c>
      <c r="E461" s="49">
        <v>7.8070000000000004</v>
      </c>
      <c r="F461" s="17">
        <v>63.195999999999998</v>
      </c>
      <c r="G461" s="49">
        <v>5.8810000000000002</v>
      </c>
      <c r="H461" s="17">
        <v>19.78</v>
      </c>
      <c r="I461" s="49">
        <v>10.17</v>
      </c>
      <c r="J461" s="17">
        <v>63.959000000000003</v>
      </c>
      <c r="K461" s="49">
        <v>5.6059999999999999</v>
      </c>
      <c r="L461" s="17">
        <v>16.579999999999998</v>
      </c>
      <c r="M461" s="49">
        <v>11.893000000000001</v>
      </c>
      <c r="N461" s="17">
        <v>62.308999999999997</v>
      </c>
      <c r="O461" s="49">
        <v>9.4290000000000003</v>
      </c>
      <c r="P461" s="18"/>
      <c r="Q461" s="18"/>
    </row>
    <row r="462" spans="1:17" ht="12.75" customHeight="1">
      <c r="A462" s="47">
        <v>42767</v>
      </c>
      <c r="B462" s="48" t="s">
        <v>25</v>
      </c>
      <c r="C462" s="48" t="s">
        <v>46</v>
      </c>
      <c r="D462" s="17">
        <v>4.0259999999999998</v>
      </c>
      <c r="E462" s="49">
        <v>29.850999999999999</v>
      </c>
      <c r="F462" s="17">
        <v>6.9969999999999999</v>
      </c>
      <c r="G462" s="49">
        <v>29.407</v>
      </c>
      <c r="H462" s="17">
        <v>2.7120000000000002</v>
      </c>
      <c r="I462" s="49">
        <v>39.829000000000001</v>
      </c>
      <c r="J462" s="17">
        <v>8.77</v>
      </c>
      <c r="K462" s="49">
        <v>38.914000000000001</v>
      </c>
      <c r="L462" s="17">
        <v>1.3129999999999999</v>
      </c>
      <c r="M462" s="49">
        <v>60.725999999999999</v>
      </c>
      <c r="N462" s="17">
        <v>4.9359999999999999</v>
      </c>
      <c r="O462" s="49">
        <v>60.292000000000002</v>
      </c>
      <c r="P462" s="18"/>
      <c r="Q462" s="18"/>
    </row>
    <row r="463" spans="1:17" ht="12.75" customHeight="1">
      <c r="A463" s="47">
        <v>42767</v>
      </c>
      <c r="B463" s="48" t="s">
        <v>25</v>
      </c>
      <c r="C463" s="48" t="s">
        <v>47</v>
      </c>
      <c r="D463" s="17">
        <v>0.98899999999999999</v>
      </c>
      <c r="E463" s="49">
        <v>48.021000000000001</v>
      </c>
      <c r="F463" s="17">
        <v>1.718</v>
      </c>
      <c r="G463" s="49">
        <v>47.744999999999997</v>
      </c>
      <c r="H463" s="17">
        <v>0.503</v>
      </c>
      <c r="I463" s="49">
        <v>70.605999999999995</v>
      </c>
      <c r="J463" s="17">
        <v>1.627</v>
      </c>
      <c r="K463" s="49">
        <v>70.093999999999994</v>
      </c>
      <c r="L463" s="17">
        <v>0.48599999999999999</v>
      </c>
      <c r="M463" s="49">
        <v>67.697000000000003</v>
      </c>
      <c r="N463" s="17">
        <v>1.825</v>
      </c>
      <c r="O463" s="49">
        <v>67.308000000000007</v>
      </c>
      <c r="P463" s="18"/>
      <c r="Q463" s="18"/>
    </row>
    <row r="464" spans="1:17" ht="12.75" customHeight="1">
      <c r="A464" s="47">
        <v>42767</v>
      </c>
      <c r="B464" s="48" t="s">
        <v>25</v>
      </c>
      <c r="C464" s="48" t="s">
        <v>48</v>
      </c>
      <c r="D464" s="17">
        <v>16.161000000000001</v>
      </c>
      <c r="E464" s="49">
        <v>14.522</v>
      </c>
      <c r="F464" s="17">
        <v>28.088999999999999</v>
      </c>
      <c r="G464" s="49">
        <v>13.584</v>
      </c>
      <c r="H464" s="17">
        <v>7.931</v>
      </c>
      <c r="I464" s="49">
        <v>17.356999999999999</v>
      </c>
      <c r="J464" s="17">
        <v>25.643999999999998</v>
      </c>
      <c r="K464" s="49">
        <v>15.141</v>
      </c>
      <c r="L464" s="17">
        <v>8.23</v>
      </c>
      <c r="M464" s="49">
        <v>19.960999999999999</v>
      </c>
      <c r="N464" s="17">
        <v>30.93</v>
      </c>
      <c r="O464" s="49">
        <v>18.599</v>
      </c>
      <c r="P464" s="18"/>
      <c r="Q464" s="18"/>
    </row>
    <row r="465" spans="1:17" ht="12.75" customHeight="1">
      <c r="A465" s="47">
        <v>42767</v>
      </c>
      <c r="B465" s="48" t="s">
        <v>25</v>
      </c>
      <c r="C465" s="48" t="s">
        <v>49</v>
      </c>
      <c r="D465" s="17">
        <v>14.771000000000001</v>
      </c>
      <c r="E465" s="49">
        <v>15.071</v>
      </c>
      <c r="F465" s="17">
        <v>25.672000000000001</v>
      </c>
      <c r="G465" s="49">
        <v>14.17</v>
      </c>
      <c r="H465" s="17">
        <v>7.6529999999999996</v>
      </c>
      <c r="I465" s="49">
        <v>17.344000000000001</v>
      </c>
      <c r="J465" s="17">
        <v>24.747</v>
      </c>
      <c r="K465" s="49">
        <v>15.125999999999999</v>
      </c>
      <c r="L465" s="17">
        <v>7.117</v>
      </c>
      <c r="M465" s="49">
        <v>22.178000000000001</v>
      </c>
      <c r="N465" s="17">
        <v>26.748000000000001</v>
      </c>
      <c r="O465" s="49">
        <v>20.960999999999999</v>
      </c>
      <c r="P465" s="18"/>
      <c r="Q465" s="18"/>
    </row>
    <row r="466" spans="1:17" ht="12.75" customHeight="1">
      <c r="A466" s="47">
        <v>42767</v>
      </c>
      <c r="B466" s="48" t="s">
        <v>25</v>
      </c>
      <c r="C466" s="48" t="s">
        <v>50</v>
      </c>
      <c r="D466" s="17">
        <v>1.391</v>
      </c>
      <c r="E466" s="49">
        <v>46.646999999999998</v>
      </c>
      <c r="F466" s="17">
        <v>2.4169999999999998</v>
      </c>
      <c r="G466" s="49">
        <v>46.363999999999997</v>
      </c>
      <c r="H466" s="17">
        <v>0.27800000000000002</v>
      </c>
      <c r="I466" s="49">
        <v>102.45099999999999</v>
      </c>
      <c r="J466" s="17">
        <v>0.89800000000000002</v>
      </c>
      <c r="K466" s="49">
        <v>102.099</v>
      </c>
      <c r="L466" s="17">
        <v>1.113</v>
      </c>
      <c r="M466" s="49">
        <v>52.26</v>
      </c>
      <c r="N466" s="17">
        <v>4.1820000000000004</v>
      </c>
      <c r="O466" s="49">
        <v>51.755000000000003</v>
      </c>
      <c r="P466" s="18"/>
      <c r="Q466" s="18"/>
    </row>
    <row r="467" spans="1:17" ht="12.75" customHeight="1">
      <c r="A467" s="50">
        <v>42767</v>
      </c>
      <c r="B467" s="51" t="s">
        <v>25</v>
      </c>
      <c r="C467" s="51" t="s">
        <v>51</v>
      </c>
      <c r="D467" s="19">
        <v>57.536000000000001</v>
      </c>
      <c r="E467" s="52">
        <v>5.1340000000000003</v>
      </c>
      <c r="F467" s="19">
        <v>100</v>
      </c>
      <c r="G467" s="52">
        <v>0</v>
      </c>
      <c r="H467" s="19">
        <v>30.925999999999998</v>
      </c>
      <c r="I467" s="52">
        <v>8.4860000000000007</v>
      </c>
      <c r="J467" s="19">
        <v>100</v>
      </c>
      <c r="K467" s="52">
        <v>0</v>
      </c>
      <c r="L467" s="19">
        <v>26.61</v>
      </c>
      <c r="M467" s="52">
        <v>7.2469999999999999</v>
      </c>
      <c r="N467" s="19">
        <v>100</v>
      </c>
      <c r="O467" s="52">
        <v>0</v>
      </c>
      <c r="P467" s="18"/>
      <c r="Q467" s="18"/>
    </row>
    <row r="468" spans="1:17" ht="12.75" customHeight="1">
      <c r="A468" s="47">
        <v>42767</v>
      </c>
      <c r="B468" s="48" t="s">
        <v>26</v>
      </c>
      <c r="C468" s="48" t="s">
        <v>42</v>
      </c>
      <c r="D468" s="17">
        <v>75.358999999999995</v>
      </c>
      <c r="E468" s="49">
        <v>7.2839999999999998</v>
      </c>
      <c r="F468" s="17">
        <v>89.953999999999994</v>
      </c>
      <c r="G468" s="49">
        <v>3.956</v>
      </c>
      <c r="H468" s="17">
        <v>37.984000000000002</v>
      </c>
      <c r="I468" s="49">
        <v>9.6969999999999992</v>
      </c>
      <c r="J468" s="17">
        <v>89.933000000000007</v>
      </c>
      <c r="K468" s="49">
        <v>0.1</v>
      </c>
      <c r="L468" s="17">
        <v>37.375</v>
      </c>
      <c r="M468" s="49">
        <v>9.4600000000000009</v>
      </c>
      <c r="N468" s="17">
        <v>89.974999999999994</v>
      </c>
      <c r="O468" s="49">
        <v>4.9580000000000002</v>
      </c>
      <c r="P468" s="18"/>
      <c r="Q468" s="18"/>
    </row>
    <row r="469" spans="1:17" ht="12.75" customHeight="1">
      <c r="A469" s="47">
        <v>42767</v>
      </c>
      <c r="B469" s="48" t="s">
        <v>26</v>
      </c>
      <c r="C469" s="48" t="s">
        <v>43</v>
      </c>
      <c r="D469" s="17">
        <v>8.4160000000000004</v>
      </c>
      <c r="E469" s="49">
        <v>23.829000000000001</v>
      </c>
      <c r="F469" s="17">
        <v>10.045999999999999</v>
      </c>
      <c r="G469" s="49">
        <v>23.030999999999999</v>
      </c>
      <c r="H469" s="17">
        <v>4.2519999999999998</v>
      </c>
      <c r="I469" s="49">
        <v>34.353000000000002</v>
      </c>
      <c r="J469" s="17">
        <v>10.067</v>
      </c>
      <c r="K469" s="49">
        <v>32.893999999999998</v>
      </c>
      <c r="L469" s="17">
        <v>4.1639999999999997</v>
      </c>
      <c r="M469" s="49">
        <v>30.753</v>
      </c>
      <c r="N469" s="17">
        <v>10.025</v>
      </c>
      <c r="O469" s="49">
        <v>29.678999999999998</v>
      </c>
      <c r="P469" s="18"/>
      <c r="Q469" s="18"/>
    </row>
    <row r="470" spans="1:17" ht="12.75" customHeight="1">
      <c r="A470" s="47">
        <v>42767</v>
      </c>
      <c r="B470" s="48" t="s">
        <v>26</v>
      </c>
      <c r="C470" s="48" t="s">
        <v>44</v>
      </c>
      <c r="D470" s="17">
        <v>61.918999999999997</v>
      </c>
      <c r="E470" s="49">
        <v>6.6289999999999996</v>
      </c>
      <c r="F470" s="17">
        <v>73.911000000000001</v>
      </c>
      <c r="G470" s="49">
        <v>2.5569999999999999</v>
      </c>
      <c r="H470" s="17">
        <v>35.012999999999998</v>
      </c>
      <c r="I470" s="49">
        <v>10.265000000000001</v>
      </c>
      <c r="J470" s="17">
        <v>82.897999999999996</v>
      </c>
      <c r="K470" s="49">
        <v>2.6970000000000001</v>
      </c>
      <c r="L470" s="17">
        <v>26.907</v>
      </c>
      <c r="M470" s="49">
        <v>9.9819999999999993</v>
      </c>
      <c r="N470" s="17">
        <v>64.774000000000001</v>
      </c>
      <c r="O470" s="49">
        <v>5.8929999999999998</v>
      </c>
      <c r="P470" s="18"/>
      <c r="Q470" s="18"/>
    </row>
    <row r="471" spans="1:17" ht="12.75" customHeight="1">
      <c r="A471" s="47">
        <v>42767</v>
      </c>
      <c r="B471" s="48" t="s">
        <v>26</v>
      </c>
      <c r="C471" s="48" t="s">
        <v>45</v>
      </c>
      <c r="D471" s="17">
        <v>47.759</v>
      </c>
      <c r="E471" s="49">
        <v>8.4309999999999992</v>
      </c>
      <c r="F471" s="17">
        <v>57.009</v>
      </c>
      <c r="G471" s="49">
        <v>5.8019999999999996</v>
      </c>
      <c r="H471" s="17">
        <v>24.988</v>
      </c>
      <c r="I471" s="49">
        <v>12.407999999999999</v>
      </c>
      <c r="J471" s="17">
        <v>59.164000000000001</v>
      </c>
      <c r="K471" s="49">
        <v>7.4749999999999996</v>
      </c>
      <c r="L471" s="17">
        <v>22.771000000000001</v>
      </c>
      <c r="M471" s="49">
        <v>12.853999999999999</v>
      </c>
      <c r="N471" s="17">
        <v>54.817</v>
      </c>
      <c r="O471" s="49">
        <v>10.016</v>
      </c>
      <c r="P471" s="18"/>
      <c r="Q471" s="18"/>
    </row>
    <row r="472" spans="1:17" ht="12.75" customHeight="1">
      <c r="A472" s="47">
        <v>42767</v>
      </c>
      <c r="B472" s="48" t="s">
        <v>26</v>
      </c>
      <c r="C472" s="48" t="s">
        <v>46</v>
      </c>
      <c r="D472" s="17">
        <v>12.202999999999999</v>
      </c>
      <c r="E472" s="49">
        <v>21.712</v>
      </c>
      <c r="F472" s="17">
        <v>14.566000000000001</v>
      </c>
      <c r="G472" s="49">
        <v>20.832999999999998</v>
      </c>
      <c r="H472" s="17">
        <v>8.3879999999999999</v>
      </c>
      <c r="I472" s="49">
        <v>25.187999999999999</v>
      </c>
      <c r="J472" s="17">
        <v>19.861000000000001</v>
      </c>
      <c r="K472" s="49">
        <v>23.158999999999999</v>
      </c>
      <c r="L472" s="17">
        <v>3.8140000000000001</v>
      </c>
      <c r="M472" s="49">
        <v>37.045000000000002</v>
      </c>
      <c r="N472" s="17">
        <v>9.1829999999999998</v>
      </c>
      <c r="O472" s="49">
        <v>36.158000000000001</v>
      </c>
      <c r="P472" s="18"/>
      <c r="Q472" s="18"/>
    </row>
    <row r="473" spans="1:17" ht="12.75" customHeight="1">
      <c r="A473" s="47">
        <v>42767</v>
      </c>
      <c r="B473" s="48" t="s">
        <v>26</v>
      </c>
      <c r="C473" s="48" t="s">
        <v>47</v>
      </c>
      <c r="D473" s="17">
        <v>1.9570000000000001</v>
      </c>
      <c r="E473" s="49">
        <v>51.688000000000002</v>
      </c>
      <c r="F473" s="17">
        <v>2.3370000000000002</v>
      </c>
      <c r="G473" s="49">
        <v>51.325000000000003</v>
      </c>
      <c r="H473" s="17">
        <v>1.6359999999999999</v>
      </c>
      <c r="I473" s="49">
        <v>58.750999999999998</v>
      </c>
      <c r="J473" s="17">
        <v>3.8730000000000002</v>
      </c>
      <c r="K473" s="49">
        <v>57.91</v>
      </c>
      <c r="L473" s="17">
        <v>0.32200000000000001</v>
      </c>
      <c r="M473" s="49">
        <v>101.557</v>
      </c>
      <c r="N473" s="17">
        <v>0.77400000000000002</v>
      </c>
      <c r="O473" s="49">
        <v>101.236</v>
      </c>
      <c r="P473" s="18"/>
      <c r="Q473" s="18"/>
    </row>
    <row r="474" spans="1:17" ht="12.75" customHeight="1">
      <c r="A474" s="47">
        <v>42767</v>
      </c>
      <c r="B474" s="48" t="s">
        <v>26</v>
      </c>
      <c r="C474" s="48" t="s">
        <v>48</v>
      </c>
      <c r="D474" s="17">
        <v>21.856000000000002</v>
      </c>
      <c r="E474" s="49">
        <v>11.507999999999999</v>
      </c>
      <c r="F474" s="17">
        <v>26.088999999999999</v>
      </c>
      <c r="G474" s="49">
        <v>9.7479999999999993</v>
      </c>
      <c r="H474" s="17">
        <v>7.2229999999999999</v>
      </c>
      <c r="I474" s="49">
        <v>25.794</v>
      </c>
      <c r="J474" s="17">
        <v>17.102</v>
      </c>
      <c r="K474" s="49">
        <v>23.817</v>
      </c>
      <c r="L474" s="17">
        <v>14.632</v>
      </c>
      <c r="M474" s="49">
        <v>13.836</v>
      </c>
      <c r="N474" s="17">
        <v>35.225999999999999</v>
      </c>
      <c r="O474" s="49">
        <v>11.247999999999999</v>
      </c>
      <c r="P474" s="18"/>
      <c r="Q474" s="18"/>
    </row>
    <row r="475" spans="1:17" ht="12.75" customHeight="1">
      <c r="A475" s="47">
        <v>42767</v>
      </c>
      <c r="B475" s="48" t="s">
        <v>26</v>
      </c>
      <c r="C475" s="48" t="s">
        <v>49</v>
      </c>
      <c r="D475" s="17">
        <v>20.062999999999999</v>
      </c>
      <c r="E475" s="49">
        <v>12.736000000000001</v>
      </c>
      <c r="F475" s="17">
        <v>23.949000000000002</v>
      </c>
      <c r="G475" s="49">
        <v>11.170999999999999</v>
      </c>
      <c r="H475" s="17">
        <v>6.8650000000000002</v>
      </c>
      <c r="I475" s="49">
        <v>25.795000000000002</v>
      </c>
      <c r="J475" s="17">
        <v>16.254000000000001</v>
      </c>
      <c r="K475" s="49">
        <v>23.817</v>
      </c>
      <c r="L475" s="17">
        <v>13.198</v>
      </c>
      <c r="M475" s="49">
        <v>15.194000000000001</v>
      </c>
      <c r="N475" s="17">
        <v>31.773</v>
      </c>
      <c r="O475" s="49">
        <v>12.882</v>
      </c>
      <c r="P475" s="18"/>
      <c r="Q475" s="18"/>
    </row>
    <row r="476" spans="1:17" ht="12.75" customHeight="1">
      <c r="A476" s="47">
        <v>42767</v>
      </c>
      <c r="B476" s="48" t="s">
        <v>26</v>
      </c>
      <c r="C476" s="48" t="s">
        <v>50</v>
      </c>
      <c r="D476" s="17">
        <v>1.792</v>
      </c>
      <c r="E476" s="49">
        <v>51.017000000000003</v>
      </c>
      <c r="F476" s="17">
        <v>2.14</v>
      </c>
      <c r="G476" s="49">
        <v>50.65</v>
      </c>
      <c r="H476" s="17">
        <v>0.35799999999999998</v>
      </c>
      <c r="I476" s="49">
        <v>100.919</v>
      </c>
      <c r="J476" s="17">
        <v>0.84799999999999998</v>
      </c>
      <c r="K476" s="49">
        <v>100.432</v>
      </c>
      <c r="L476" s="17">
        <v>1.4339999999999999</v>
      </c>
      <c r="M476" s="49">
        <v>57.811999999999998</v>
      </c>
      <c r="N476" s="17">
        <v>3.4529999999999998</v>
      </c>
      <c r="O476" s="49">
        <v>57.247999999999998</v>
      </c>
      <c r="P476" s="18"/>
      <c r="Q476" s="18"/>
    </row>
    <row r="477" spans="1:17" ht="12.75" customHeight="1">
      <c r="A477" s="50">
        <v>42767</v>
      </c>
      <c r="B477" s="51" t="s">
        <v>26</v>
      </c>
      <c r="C477" s="51" t="s">
        <v>51</v>
      </c>
      <c r="D477" s="19">
        <v>83.775000000000006</v>
      </c>
      <c r="E477" s="52">
        <v>6.1159999999999997</v>
      </c>
      <c r="F477" s="19">
        <v>100</v>
      </c>
      <c r="G477" s="52">
        <v>0</v>
      </c>
      <c r="H477" s="19">
        <v>42.235999999999997</v>
      </c>
      <c r="I477" s="52">
        <v>9.9039999999999999</v>
      </c>
      <c r="J477" s="19">
        <v>100</v>
      </c>
      <c r="K477" s="52">
        <v>0</v>
      </c>
      <c r="L477" s="19">
        <v>41.539000000000001</v>
      </c>
      <c r="M477" s="52">
        <v>8.0570000000000004</v>
      </c>
      <c r="N477" s="19">
        <v>100</v>
      </c>
      <c r="O477" s="52">
        <v>0</v>
      </c>
      <c r="P477" s="18"/>
      <c r="Q477" s="18"/>
    </row>
    <row r="478" spans="1:17" ht="12.75" customHeight="1">
      <c r="A478" s="47">
        <v>42767</v>
      </c>
      <c r="B478" s="48" t="s">
        <v>27</v>
      </c>
      <c r="C478" s="48" t="s">
        <v>42</v>
      </c>
      <c r="D478" s="17">
        <v>13.372</v>
      </c>
      <c r="E478" s="49">
        <v>11.483000000000001</v>
      </c>
      <c r="F478" s="17">
        <v>88.846999999999994</v>
      </c>
      <c r="G478" s="49">
        <v>6.1230000000000002</v>
      </c>
      <c r="H478" s="17">
        <v>7.476</v>
      </c>
      <c r="I478" s="49">
        <v>11.343</v>
      </c>
      <c r="J478" s="17">
        <v>95.213999999999999</v>
      </c>
      <c r="K478" s="49">
        <v>0.1</v>
      </c>
      <c r="L478" s="17">
        <v>5.8949999999999996</v>
      </c>
      <c r="M478" s="49">
        <v>18.282</v>
      </c>
      <c r="N478" s="17">
        <v>81.902000000000001</v>
      </c>
      <c r="O478" s="49">
        <v>12.428000000000001</v>
      </c>
      <c r="P478" s="18"/>
      <c r="Q478" s="18"/>
    </row>
    <row r="479" spans="1:17" ht="12.75" customHeight="1">
      <c r="A479" s="47">
        <v>42767</v>
      </c>
      <c r="B479" s="48" t="s">
        <v>27</v>
      </c>
      <c r="C479" s="48" t="s">
        <v>43</v>
      </c>
      <c r="D479" s="17">
        <v>1.679</v>
      </c>
      <c r="E479" s="49">
        <v>37.872999999999998</v>
      </c>
      <c r="F479" s="17">
        <v>11.153</v>
      </c>
      <c r="G479" s="49">
        <v>36.606000000000002</v>
      </c>
      <c r="H479" s="17">
        <v>0.376</v>
      </c>
      <c r="I479" s="49">
        <v>73.899000000000001</v>
      </c>
      <c r="J479" s="17">
        <v>4.7859999999999996</v>
      </c>
      <c r="K479" s="49">
        <v>73.015000000000001</v>
      </c>
      <c r="L479" s="17">
        <v>1.3029999999999999</v>
      </c>
      <c r="M479" s="49">
        <v>47.936</v>
      </c>
      <c r="N479" s="17">
        <v>18.097999999999999</v>
      </c>
      <c r="O479" s="49">
        <v>46.023000000000003</v>
      </c>
      <c r="P479" s="18"/>
      <c r="Q479" s="18"/>
    </row>
    <row r="480" spans="1:17" ht="12.75" customHeight="1">
      <c r="A480" s="47">
        <v>42767</v>
      </c>
      <c r="B480" s="48" t="s">
        <v>27</v>
      </c>
      <c r="C480" s="48" t="s">
        <v>44</v>
      </c>
      <c r="D480" s="17">
        <v>9.7159999999999993</v>
      </c>
      <c r="E480" s="49">
        <v>13.577</v>
      </c>
      <c r="F480" s="17">
        <v>64.56</v>
      </c>
      <c r="G480" s="49">
        <v>9.4849999999999994</v>
      </c>
      <c r="H480" s="17">
        <v>6.4450000000000003</v>
      </c>
      <c r="I480" s="49">
        <v>12.853999999999999</v>
      </c>
      <c r="J480" s="17">
        <v>82.075000000000003</v>
      </c>
      <c r="K480" s="49">
        <v>5.9340000000000002</v>
      </c>
      <c r="L480" s="17">
        <v>3.2719999999999998</v>
      </c>
      <c r="M480" s="49">
        <v>27.971</v>
      </c>
      <c r="N480" s="17">
        <v>45.453000000000003</v>
      </c>
      <c r="O480" s="49">
        <v>24.547999999999998</v>
      </c>
      <c r="P480" s="18"/>
      <c r="Q480" s="18"/>
    </row>
    <row r="481" spans="1:17" ht="12.75" customHeight="1">
      <c r="A481" s="47">
        <v>42767</v>
      </c>
      <c r="B481" s="48" t="s">
        <v>27</v>
      </c>
      <c r="C481" s="48" t="s">
        <v>45</v>
      </c>
      <c r="D481" s="17">
        <v>8.9</v>
      </c>
      <c r="E481" s="49">
        <v>14.364000000000001</v>
      </c>
      <c r="F481" s="17">
        <v>59.133000000000003</v>
      </c>
      <c r="G481" s="49">
        <v>10.581</v>
      </c>
      <c r="H481" s="17">
        <v>5.9160000000000004</v>
      </c>
      <c r="I481" s="49">
        <v>13.302</v>
      </c>
      <c r="J481" s="17">
        <v>75.340999999999994</v>
      </c>
      <c r="K481" s="49">
        <v>6.85</v>
      </c>
      <c r="L481" s="17">
        <v>2.984</v>
      </c>
      <c r="M481" s="49">
        <v>30.640999999999998</v>
      </c>
      <c r="N481" s="17">
        <v>41.451999999999998</v>
      </c>
      <c r="O481" s="49">
        <v>27.552</v>
      </c>
      <c r="P481" s="18"/>
      <c r="Q481" s="18"/>
    </row>
    <row r="482" spans="1:17" ht="12.75" customHeight="1">
      <c r="A482" s="47">
        <v>42767</v>
      </c>
      <c r="B482" s="48" t="s">
        <v>27</v>
      </c>
      <c r="C482" s="48" t="s">
        <v>46</v>
      </c>
      <c r="D482" s="17">
        <v>0.67600000000000005</v>
      </c>
      <c r="E482" s="49">
        <v>50.53</v>
      </c>
      <c r="F482" s="17">
        <v>4.492</v>
      </c>
      <c r="G482" s="49">
        <v>49.587000000000003</v>
      </c>
      <c r="H482" s="17">
        <v>0.52900000000000003</v>
      </c>
      <c r="I482" s="49">
        <v>47.429000000000002</v>
      </c>
      <c r="J482" s="17">
        <v>6.734</v>
      </c>
      <c r="K482" s="49">
        <v>46.037999999999997</v>
      </c>
      <c r="L482" s="17">
        <v>0.14699999999999999</v>
      </c>
      <c r="M482" s="49">
        <v>102.374</v>
      </c>
      <c r="N482" s="17">
        <v>2.0449999999999999</v>
      </c>
      <c r="O482" s="49">
        <v>101.492</v>
      </c>
      <c r="P482" s="18"/>
      <c r="Q482" s="18"/>
    </row>
    <row r="483" spans="1:17" ht="12.75" customHeight="1">
      <c r="A483" s="47">
        <v>42767</v>
      </c>
      <c r="B483" s="48" t="s">
        <v>27</v>
      </c>
      <c r="C483" s="48" t="s">
        <v>47</v>
      </c>
      <c r="D483" s="17">
        <v>0.14099999999999999</v>
      </c>
      <c r="E483" s="49">
        <v>102.751</v>
      </c>
      <c r="F483" s="17">
        <v>0.93500000000000005</v>
      </c>
      <c r="G483" s="49">
        <v>102.291</v>
      </c>
      <c r="H483" s="17">
        <v>0</v>
      </c>
      <c r="I483" s="49">
        <v>0</v>
      </c>
      <c r="J483" s="17">
        <v>0</v>
      </c>
      <c r="K483" s="49">
        <v>0</v>
      </c>
      <c r="L483" s="17">
        <v>0.14099999999999999</v>
      </c>
      <c r="M483" s="49">
        <v>102.751</v>
      </c>
      <c r="N483" s="17">
        <v>1.956</v>
      </c>
      <c r="O483" s="49">
        <v>101.872</v>
      </c>
      <c r="P483" s="18"/>
      <c r="Q483" s="18"/>
    </row>
    <row r="484" spans="1:17" ht="12.75" customHeight="1">
      <c r="A484" s="47">
        <v>42767</v>
      </c>
      <c r="B484" s="48" t="s">
        <v>27</v>
      </c>
      <c r="C484" s="48" t="s">
        <v>48</v>
      </c>
      <c r="D484" s="17">
        <v>5.3339999999999996</v>
      </c>
      <c r="E484" s="49">
        <v>18.692</v>
      </c>
      <c r="F484" s="17">
        <v>35.44</v>
      </c>
      <c r="G484" s="49">
        <v>15.97</v>
      </c>
      <c r="H484" s="17">
        <v>1.407</v>
      </c>
      <c r="I484" s="49">
        <v>29.998999999999999</v>
      </c>
      <c r="J484" s="17">
        <v>17.925000000000001</v>
      </c>
      <c r="K484" s="49">
        <v>27.747</v>
      </c>
      <c r="L484" s="17">
        <v>3.9260000000000002</v>
      </c>
      <c r="M484" s="49">
        <v>17.795000000000002</v>
      </c>
      <c r="N484" s="17">
        <v>54.546999999999997</v>
      </c>
      <c r="O484" s="49">
        <v>11.7</v>
      </c>
      <c r="P484" s="18"/>
      <c r="Q484" s="18"/>
    </row>
    <row r="485" spans="1:17" ht="12.75" customHeight="1">
      <c r="A485" s="47">
        <v>42767</v>
      </c>
      <c r="B485" s="48" t="s">
        <v>27</v>
      </c>
      <c r="C485" s="48" t="s">
        <v>49</v>
      </c>
      <c r="D485" s="17">
        <v>4.7</v>
      </c>
      <c r="E485" s="49">
        <v>19.765000000000001</v>
      </c>
      <c r="F485" s="17">
        <v>31.225999999999999</v>
      </c>
      <c r="G485" s="49">
        <v>17.213000000000001</v>
      </c>
      <c r="H485" s="17">
        <v>1.2829999999999999</v>
      </c>
      <c r="I485" s="49">
        <v>32.152999999999999</v>
      </c>
      <c r="J485" s="17">
        <v>16.341000000000001</v>
      </c>
      <c r="K485" s="49">
        <v>30.064</v>
      </c>
      <c r="L485" s="17">
        <v>3.4159999999999999</v>
      </c>
      <c r="M485" s="49">
        <v>20.151</v>
      </c>
      <c r="N485" s="17">
        <v>47.463000000000001</v>
      </c>
      <c r="O485" s="49">
        <v>15.044</v>
      </c>
      <c r="P485" s="18"/>
      <c r="Q485" s="18"/>
    </row>
    <row r="486" spans="1:17" ht="12.75" customHeight="1">
      <c r="A486" s="47">
        <v>42767</v>
      </c>
      <c r="B486" s="48" t="s">
        <v>27</v>
      </c>
      <c r="C486" s="48" t="s">
        <v>50</v>
      </c>
      <c r="D486" s="17">
        <v>0.63400000000000001</v>
      </c>
      <c r="E486" s="49">
        <v>49.271999999999998</v>
      </c>
      <c r="F486" s="17">
        <v>4.2140000000000004</v>
      </c>
      <c r="G486" s="49">
        <v>48.305</v>
      </c>
      <c r="H486" s="17">
        <v>0.124</v>
      </c>
      <c r="I486" s="49">
        <v>101.017</v>
      </c>
      <c r="J486" s="17">
        <v>1.583</v>
      </c>
      <c r="K486" s="49">
        <v>100.371</v>
      </c>
      <c r="L486" s="17">
        <v>0.51</v>
      </c>
      <c r="M486" s="49">
        <v>58.460999999999999</v>
      </c>
      <c r="N486" s="17">
        <v>7.085</v>
      </c>
      <c r="O486" s="49">
        <v>56.902999999999999</v>
      </c>
      <c r="P486" s="18"/>
      <c r="Q486" s="18"/>
    </row>
    <row r="487" spans="1:17" ht="12.75" customHeight="1">
      <c r="A487" s="50">
        <v>42767</v>
      </c>
      <c r="B487" s="51" t="s">
        <v>27</v>
      </c>
      <c r="C487" s="51" t="s">
        <v>51</v>
      </c>
      <c r="D487" s="19">
        <v>15.05</v>
      </c>
      <c r="E487" s="52">
        <v>9.7140000000000004</v>
      </c>
      <c r="F487" s="19">
        <v>100</v>
      </c>
      <c r="G487" s="52">
        <v>0</v>
      </c>
      <c r="H487" s="19">
        <v>7.8520000000000003</v>
      </c>
      <c r="I487" s="52">
        <v>11.401999999999999</v>
      </c>
      <c r="J487" s="19">
        <v>100</v>
      </c>
      <c r="K487" s="52">
        <v>0</v>
      </c>
      <c r="L487" s="19">
        <v>7.1980000000000004</v>
      </c>
      <c r="M487" s="52">
        <v>13.407999999999999</v>
      </c>
      <c r="N487" s="19">
        <v>100</v>
      </c>
      <c r="O487" s="52">
        <v>0</v>
      </c>
      <c r="P487" s="18"/>
      <c r="Q487" s="18"/>
    </row>
    <row r="488" spans="1:17" ht="12.75" customHeight="1">
      <c r="A488" s="47">
        <v>42767</v>
      </c>
      <c r="B488" s="48" t="s">
        <v>28</v>
      </c>
      <c r="C488" s="48" t="s">
        <v>42</v>
      </c>
      <c r="D488" s="17">
        <v>2.3479999999999999</v>
      </c>
      <c r="E488" s="49">
        <v>18.890999999999998</v>
      </c>
      <c r="F488" s="17">
        <v>70.718000000000004</v>
      </c>
      <c r="G488" s="49">
        <v>8.7149999999999999</v>
      </c>
      <c r="H488" s="17">
        <v>0.89</v>
      </c>
      <c r="I488" s="49">
        <v>32.148000000000003</v>
      </c>
      <c r="J488" s="17">
        <v>56.689</v>
      </c>
      <c r="K488" s="49">
        <v>18.972999999999999</v>
      </c>
      <c r="L488" s="17">
        <v>1.458</v>
      </c>
      <c r="M488" s="49">
        <v>18.306999999999999</v>
      </c>
      <c r="N488" s="17">
        <v>83.301000000000002</v>
      </c>
      <c r="O488" s="49">
        <v>6.4260000000000002</v>
      </c>
      <c r="P488" s="18"/>
      <c r="Q488" s="18"/>
    </row>
    <row r="489" spans="1:17" ht="12.75" customHeight="1">
      <c r="A489" s="47">
        <v>42767</v>
      </c>
      <c r="B489" s="48" t="s">
        <v>28</v>
      </c>
      <c r="C489" s="48" t="s">
        <v>43</v>
      </c>
      <c r="D489" s="17">
        <v>0.97199999999999998</v>
      </c>
      <c r="E489" s="49">
        <v>38.844999999999999</v>
      </c>
      <c r="F489" s="17">
        <v>29.282</v>
      </c>
      <c r="G489" s="49">
        <v>35.042999999999999</v>
      </c>
      <c r="H489" s="17">
        <v>0.68</v>
      </c>
      <c r="I489" s="49">
        <v>49.723999999999997</v>
      </c>
      <c r="J489" s="17">
        <v>43.311</v>
      </c>
      <c r="K489" s="49">
        <v>42.414000000000001</v>
      </c>
      <c r="L489" s="17">
        <v>0.29199999999999998</v>
      </c>
      <c r="M489" s="49">
        <v>50.325000000000003</v>
      </c>
      <c r="N489" s="17">
        <v>16.699000000000002</v>
      </c>
      <c r="O489" s="49">
        <v>47.314999999999998</v>
      </c>
      <c r="P489" s="18"/>
      <c r="Q489" s="18"/>
    </row>
    <row r="490" spans="1:17" ht="12.75" customHeight="1">
      <c r="A490" s="47">
        <v>42767</v>
      </c>
      <c r="B490" s="48" t="s">
        <v>28</v>
      </c>
      <c r="C490" s="48" t="s">
        <v>44</v>
      </c>
      <c r="D490" s="17">
        <v>2.6509999999999998</v>
      </c>
      <c r="E490" s="49">
        <v>19.119</v>
      </c>
      <c r="F490" s="17">
        <v>79.856999999999999</v>
      </c>
      <c r="G490" s="49">
        <v>9.1980000000000004</v>
      </c>
      <c r="H490" s="17">
        <v>1.472</v>
      </c>
      <c r="I490" s="49">
        <v>28.991</v>
      </c>
      <c r="J490" s="17">
        <v>93.772000000000006</v>
      </c>
      <c r="K490" s="49">
        <v>12.923</v>
      </c>
      <c r="L490" s="17">
        <v>1.179</v>
      </c>
      <c r="M490" s="49">
        <v>19.798999999999999</v>
      </c>
      <c r="N490" s="17">
        <v>67.376999999999995</v>
      </c>
      <c r="O490" s="49">
        <v>9.9079999999999995</v>
      </c>
      <c r="P490" s="18"/>
      <c r="Q490" s="18"/>
    </row>
    <row r="491" spans="1:17" ht="12.75" customHeight="1">
      <c r="A491" s="47">
        <v>42767</v>
      </c>
      <c r="B491" s="48" t="s">
        <v>28</v>
      </c>
      <c r="C491" s="48" t="s">
        <v>45</v>
      </c>
      <c r="D491" s="17">
        <v>2.0960000000000001</v>
      </c>
      <c r="E491" s="49">
        <v>23.420999999999999</v>
      </c>
      <c r="F491" s="17">
        <v>63.136000000000003</v>
      </c>
      <c r="G491" s="49">
        <v>16.359000000000002</v>
      </c>
      <c r="H491" s="17">
        <v>1.097</v>
      </c>
      <c r="I491" s="49">
        <v>39.005000000000003</v>
      </c>
      <c r="J491" s="17">
        <v>69.885999999999996</v>
      </c>
      <c r="K491" s="49">
        <v>29.117999999999999</v>
      </c>
      <c r="L491" s="17">
        <v>0.999</v>
      </c>
      <c r="M491" s="49">
        <v>20.39</v>
      </c>
      <c r="N491" s="17">
        <v>57.082999999999998</v>
      </c>
      <c r="O491" s="49">
        <v>11.041</v>
      </c>
      <c r="P491" s="18"/>
      <c r="Q491" s="18"/>
    </row>
    <row r="492" spans="1:17" ht="12.75" customHeight="1">
      <c r="A492" s="47">
        <v>42767</v>
      </c>
      <c r="B492" s="48" t="s">
        <v>28</v>
      </c>
      <c r="C492" s="48" t="s">
        <v>46</v>
      </c>
      <c r="D492" s="17">
        <v>0.55500000000000005</v>
      </c>
      <c r="E492" s="49">
        <v>52.787999999999997</v>
      </c>
      <c r="F492" s="17">
        <v>16.72</v>
      </c>
      <c r="G492" s="49">
        <v>50.057000000000002</v>
      </c>
      <c r="H492" s="17">
        <v>0.375</v>
      </c>
      <c r="I492" s="49">
        <v>73.619</v>
      </c>
      <c r="J492" s="17">
        <v>23.885999999999999</v>
      </c>
      <c r="K492" s="49">
        <v>68.893000000000001</v>
      </c>
      <c r="L492" s="17">
        <v>0.18</v>
      </c>
      <c r="M492" s="49">
        <v>70.742999999999995</v>
      </c>
      <c r="N492" s="17">
        <v>10.294</v>
      </c>
      <c r="O492" s="49">
        <v>68.635000000000005</v>
      </c>
      <c r="P492" s="18"/>
      <c r="Q492" s="18"/>
    </row>
    <row r="493" spans="1:17" ht="12.75" customHeight="1">
      <c r="A493" s="47">
        <v>42767</v>
      </c>
      <c r="B493" s="48" t="s">
        <v>28</v>
      </c>
      <c r="C493" s="48" t="s">
        <v>47</v>
      </c>
      <c r="D493" s="17">
        <v>0</v>
      </c>
      <c r="E493" s="49">
        <v>0</v>
      </c>
      <c r="F493" s="17">
        <v>0</v>
      </c>
      <c r="G493" s="49">
        <v>0</v>
      </c>
      <c r="H493" s="17">
        <v>0</v>
      </c>
      <c r="I493" s="49">
        <v>0</v>
      </c>
      <c r="J493" s="17">
        <v>0</v>
      </c>
      <c r="K493" s="49">
        <v>0</v>
      </c>
      <c r="L493" s="17">
        <v>0</v>
      </c>
      <c r="M493" s="49">
        <v>0</v>
      </c>
      <c r="N493" s="17">
        <v>0</v>
      </c>
      <c r="O493" s="49">
        <v>0</v>
      </c>
      <c r="P493" s="18"/>
      <c r="Q493" s="18"/>
    </row>
    <row r="494" spans="1:17" ht="12.75" customHeight="1">
      <c r="A494" s="47">
        <v>42767</v>
      </c>
      <c r="B494" s="48" t="s">
        <v>28</v>
      </c>
      <c r="C494" s="48" t="s">
        <v>48</v>
      </c>
      <c r="D494" s="17">
        <v>0.66900000000000004</v>
      </c>
      <c r="E494" s="49">
        <v>41.399000000000001</v>
      </c>
      <c r="F494" s="17">
        <v>20.143000000000001</v>
      </c>
      <c r="G494" s="49">
        <v>37.853999999999999</v>
      </c>
      <c r="H494" s="17">
        <v>9.8000000000000004E-2</v>
      </c>
      <c r="I494" s="49">
        <v>104.22199999999999</v>
      </c>
      <c r="J494" s="17">
        <v>6.2279999999999998</v>
      </c>
      <c r="K494" s="49">
        <v>100.94</v>
      </c>
      <c r="L494" s="17">
        <v>0.57099999999999995</v>
      </c>
      <c r="M494" s="49">
        <v>36.97</v>
      </c>
      <c r="N494" s="17">
        <v>32.622999999999998</v>
      </c>
      <c r="O494" s="49">
        <v>32.756</v>
      </c>
      <c r="P494" s="18"/>
      <c r="Q494" s="18"/>
    </row>
    <row r="495" spans="1:17" ht="12.75" customHeight="1">
      <c r="A495" s="47">
        <v>42767</v>
      </c>
      <c r="B495" s="48" t="s">
        <v>28</v>
      </c>
      <c r="C495" s="48" t="s">
        <v>49</v>
      </c>
      <c r="D495" s="17">
        <v>0.57199999999999995</v>
      </c>
      <c r="E495" s="49">
        <v>46.106999999999999</v>
      </c>
      <c r="F495" s="17">
        <v>17.236999999999998</v>
      </c>
      <c r="G495" s="49">
        <v>42.953000000000003</v>
      </c>
      <c r="H495" s="17">
        <v>9.8000000000000004E-2</v>
      </c>
      <c r="I495" s="49">
        <v>104.22199999999999</v>
      </c>
      <c r="J495" s="17">
        <v>6.2279999999999998</v>
      </c>
      <c r="K495" s="49">
        <v>100.94</v>
      </c>
      <c r="L495" s="17">
        <v>0.47499999999999998</v>
      </c>
      <c r="M495" s="49">
        <v>41.19</v>
      </c>
      <c r="N495" s="17">
        <v>27.11</v>
      </c>
      <c r="O495" s="49">
        <v>37.453000000000003</v>
      </c>
      <c r="P495" s="18"/>
      <c r="Q495" s="18"/>
    </row>
    <row r="496" spans="1:17" ht="12.75" customHeight="1">
      <c r="A496" s="47">
        <v>42767</v>
      </c>
      <c r="B496" s="48" t="s">
        <v>28</v>
      </c>
      <c r="C496" s="48" t="s">
        <v>50</v>
      </c>
      <c r="D496" s="17">
        <v>9.6000000000000002E-2</v>
      </c>
      <c r="E496" s="49">
        <v>102.169</v>
      </c>
      <c r="F496" s="17">
        <v>2.9060000000000001</v>
      </c>
      <c r="G496" s="49">
        <v>100.785</v>
      </c>
      <c r="H496" s="17">
        <v>0</v>
      </c>
      <c r="I496" s="49">
        <v>0</v>
      </c>
      <c r="J496" s="17">
        <v>0</v>
      </c>
      <c r="K496" s="49">
        <v>0</v>
      </c>
      <c r="L496" s="17">
        <v>9.6000000000000002E-2</v>
      </c>
      <c r="M496" s="49">
        <v>102.169</v>
      </c>
      <c r="N496" s="17">
        <v>5.5129999999999999</v>
      </c>
      <c r="O496" s="49">
        <v>100.721</v>
      </c>
      <c r="P496" s="18"/>
      <c r="Q496" s="18"/>
    </row>
    <row r="497" spans="1:17" ht="12.75" customHeight="1">
      <c r="A497" s="50">
        <v>42767</v>
      </c>
      <c r="B497" s="51" t="s">
        <v>28</v>
      </c>
      <c r="C497" s="51" t="s">
        <v>51</v>
      </c>
      <c r="D497" s="19">
        <v>3.32</v>
      </c>
      <c r="E497" s="52">
        <v>16.760999999999999</v>
      </c>
      <c r="F497" s="19">
        <v>100</v>
      </c>
      <c r="G497" s="52">
        <v>0</v>
      </c>
      <c r="H497" s="19">
        <v>1.57</v>
      </c>
      <c r="I497" s="52">
        <v>25.952000000000002</v>
      </c>
      <c r="J497" s="19">
        <v>100</v>
      </c>
      <c r="K497" s="52">
        <v>0</v>
      </c>
      <c r="L497" s="19">
        <v>1.75</v>
      </c>
      <c r="M497" s="52">
        <v>17.141999999999999</v>
      </c>
      <c r="N497" s="19">
        <v>100</v>
      </c>
      <c r="O497" s="52">
        <v>0</v>
      </c>
      <c r="P497" s="18"/>
      <c r="Q497" s="18"/>
    </row>
    <row r="498" spans="1:17" ht="12.75" customHeight="1">
      <c r="A498" s="47">
        <v>42767</v>
      </c>
      <c r="B498" s="48" t="s">
        <v>29</v>
      </c>
      <c r="C498" s="48" t="s">
        <v>42</v>
      </c>
      <c r="D498" s="17">
        <v>7.7290000000000001</v>
      </c>
      <c r="E498" s="49">
        <v>11.925000000000001</v>
      </c>
      <c r="F498" s="17">
        <v>90.573999999999998</v>
      </c>
      <c r="G498" s="49">
        <v>6.5380000000000003</v>
      </c>
      <c r="H498" s="17">
        <v>4.0149999999999997</v>
      </c>
      <c r="I498" s="49">
        <v>19.57</v>
      </c>
      <c r="J498" s="17">
        <v>91.387</v>
      </c>
      <c r="K498" s="49">
        <v>9.9809999999999999</v>
      </c>
      <c r="L498" s="17">
        <v>3.7149999999999999</v>
      </c>
      <c r="M498" s="49">
        <v>16.481000000000002</v>
      </c>
      <c r="N498" s="17">
        <v>89.712000000000003</v>
      </c>
      <c r="O498" s="49">
        <v>5.149</v>
      </c>
      <c r="P498" s="18"/>
      <c r="Q498" s="18"/>
    </row>
    <row r="499" spans="1:17" ht="12.75" customHeight="1">
      <c r="A499" s="47">
        <v>42767</v>
      </c>
      <c r="B499" s="48" t="s">
        <v>29</v>
      </c>
      <c r="C499" s="48" t="s">
        <v>43</v>
      </c>
      <c r="D499" s="17">
        <v>0.80400000000000005</v>
      </c>
      <c r="E499" s="49">
        <v>39.939</v>
      </c>
      <c r="F499" s="17">
        <v>9.4260000000000002</v>
      </c>
      <c r="G499" s="49">
        <v>38.673999999999999</v>
      </c>
      <c r="H499" s="17">
        <v>0.378</v>
      </c>
      <c r="I499" s="49">
        <v>56.613999999999997</v>
      </c>
      <c r="J499" s="17">
        <v>8.6129999999999995</v>
      </c>
      <c r="K499" s="49">
        <v>54.052999999999997</v>
      </c>
      <c r="L499" s="17">
        <v>0.42599999999999999</v>
      </c>
      <c r="M499" s="49">
        <v>56.283000000000001</v>
      </c>
      <c r="N499" s="17">
        <v>10.288</v>
      </c>
      <c r="O499" s="49">
        <v>54.061999999999998</v>
      </c>
      <c r="P499" s="18"/>
      <c r="Q499" s="18"/>
    </row>
    <row r="500" spans="1:17" ht="12.75" customHeight="1">
      <c r="A500" s="47">
        <v>42767</v>
      </c>
      <c r="B500" s="48" t="s">
        <v>29</v>
      </c>
      <c r="C500" s="48" t="s">
        <v>44</v>
      </c>
      <c r="D500" s="17">
        <v>5.7489999999999997</v>
      </c>
      <c r="E500" s="49">
        <v>13.706</v>
      </c>
      <c r="F500" s="17">
        <v>67.364000000000004</v>
      </c>
      <c r="G500" s="49">
        <v>9.4019999999999992</v>
      </c>
      <c r="H500" s="17">
        <v>2.79</v>
      </c>
      <c r="I500" s="49">
        <v>24.835000000000001</v>
      </c>
      <c r="J500" s="17">
        <v>63.511000000000003</v>
      </c>
      <c r="K500" s="49">
        <v>18.260000000000002</v>
      </c>
      <c r="L500" s="17">
        <v>2.9590000000000001</v>
      </c>
      <c r="M500" s="49">
        <v>16.931000000000001</v>
      </c>
      <c r="N500" s="17">
        <v>71.450999999999993</v>
      </c>
      <c r="O500" s="49">
        <v>6.4450000000000003</v>
      </c>
      <c r="P500" s="18"/>
      <c r="Q500" s="18"/>
    </row>
    <row r="501" spans="1:17" ht="12.75" customHeight="1">
      <c r="A501" s="47">
        <v>42767</v>
      </c>
      <c r="B501" s="48" t="s">
        <v>29</v>
      </c>
      <c r="C501" s="48" t="s">
        <v>45</v>
      </c>
      <c r="D501" s="17">
        <v>4.7690000000000001</v>
      </c>
      <c r="E501" s="49">
        <v>16.151</v>
      </c>
      <c r="F501" s="17">
        <v>55.884999999999998</v>
      </c>
      <c r="G501" s="49">
        <v>12.704000000000001</v>
      </c>
      <c r="H501" s="17">
        <v>2.3069999999999999</v>
      </c>
      <c r="I501" s="49">
        <v>26.23</v>
      </c>
      <c r="J501" s="17">
        <v>52.526000000000003</v>
      </c>
      <c r="K501" s="49">
        <v>20.116</v>
      </c>
      <c r="L501" s="17">
        <v>2.4620000000000002</v>
      </c>
      <c r="M501" s="49">
        <v>21.576000000000001</v>
      </c>
      <c r="N501" s="17">
        <v>59.448999999999998</v>
      </c>
      <c r="O501" s="49">
        <v>14.845000000000001</v>
      </c>
      <c r="P501" s="18"/>
      <c r="Q501" s="18"/>
    </row>
    <row r="502" spans="1:17" ht="12.75" customHeight="1">
      <c r="A502" s="47">
        <v>42767</v>
      </c>
      <c r="B502" s="48" t="s">
        <v>29</v>
      </c>
      <c r="C502" s="48" t="s">
        <v>46</v>
      </c>
      <c r="D502" s="17">
        <v>0.81699999999999995</v>
      </c>
      <c r="E502" s="49">
        <v>61.258000000000003</v>
      </c>
      <c r="F502" s="17">
        <v>9.5730000000000004</v>
      </c>
      <c r="G502" s="49">
        <v>60.441000000000003</v>
      </c>
      <c r="H502" s="17">
        <v>0.48299999999999998</v>
      </c>
      <c r="I502" s="49">
        <v>73.680999999999997</v>
      </c>
      <c r="J502" s="17">
        <v>10.984999999999999</v>
      </c>
      <c r="K502" s="49">
        <v>71.733000000000004</v>
      </c>
      <c r="L502" s="17">
        <v>0.33400000000000002</v>
      </c>
      <c r="M502" s="49">
        <v>70.715999999999994</v>
      </c>
      <c r="N502" s="17">
        <v>8.0749999999999993</v>
      </c>
      <c r="O502" s="49">
        <v>68.960999999999999</v>
      </c>
      <c r="P502" s="18"/>
      <c r="Q502" s="18"/>
    </row>
    <row r="503" spans="1:17" ht="12.75" customHeight="1">
      <c r="A503" s="47">
        <v>42767</v>
      </c>
      <c r="B503" s="48" t="s">
        <v>29</v>
      </c>
      <c r="C503" s="48" t="s">
        <v>47</v>
      </c>
      <c r="D503" s="17">
        <v>0.16300000000000001</v>
      </c>
      <c r="E503" s="49">
        <v>101.88</v>
      </c>
      <c r="F503" s="17">
        <v>1.9059999999999999</v>
      </c>
      <c r="G503" s="49">
        <v>101.39100000000001</v>
      </c>
      <c r="H503" s="17">
        <v>0</v>
      </c>
      <c r="I503" s="49">
        <v>0</v>
      </c>
      <c r="J503" s="17">
        <v>0</v>
      </c>
      <c r="K503" s="49">
        <v>0</v>
      </c>
      <c r="L503" s="17">
        <v>0.16300000000000001</v>
      </c>
      <c r="M503" s="49">
        <v>101.88</v>
      </c>
      <c r="N503" s="17">
        <v>3.927</v>
      </c>
      <c r="O503" s="49">
        <v>100.67</v>
      </c>
      <c r="P503" s="18"/>
      <c r="Q503" s="18"/>
    </row>
    <row r="504" spans="1:17" ht="12.75" customHeight="1">
      <c r="A504" s="47">
        <v>42767</v>
      </c>
      <c r="B504" s="48" t="s">
        <v>29</v>
      </c>
      <c r="C504" s="48" t="s">
        <v>48</v>
      </c>
      <c r="D504" s="17">
        <v>2.7850000000000001</v>
      </c>
      <c r="E504" s="49">
        <v>21.036000000000001</v>
      </c>
      <c r="F504" s="17">
        <v>32.636000000000003</v>
      </c>
      <c r="G504" s="49">
        <v>18.521999999999998</v>
      </c>
      <c r="H504" s="17">
        <v>1.603</v>
      </c>
      <c r="I504" s="49">
        <v>28.350999999999999</v>
      </c>
      <c r="J504" s="17">
        <v>36.488999999999997</v>
      </c>
      <c r="K504" s="49">
        <v>22.812999999999999</v>
      </c>
      <c r="L504" s="17">
        <v>1.1819999999999999</v>
      </c>
      <c r="M504" s="49">
        <v>36.561999999999998</v>
      </c>
      <c r="N504" s="17">
        <v>28.548999999999999</v>
      </c>
      <c r="O504" s="49">
        <v>33.04</v>
      </c>
      <c r="P504" s="18"/>
      <c r="Q504" s="18"/>
    </row>
    <row r="505" spans="1:17" ht="12.75" customHeight="1">
      <c r="A505" s="47">
        <v>42767</v>
      </c>
      <c r="B505" s="48" t="s">
        <v>29</v>
      </c>
      <c r="C505" s="48" t="s">
        <v>49</v>
      </c>
      <c r="D505" s="17">
        <v>2.6440000000000001</v>
      </c>
      <c r="E505" s="49">
        <v>22.821999999999999</v>
      </c>
      <c r="F505" s="17">
        <v>30.98</v>
      </c>
      <c r="G505" s="49">
        <v>20.527000000000001</v>
      </c>
      <c r="H505" s="17">
        <v>1.462</v>
      </c>
      <c r="I505" s="49">
        <v>31.783999999999999</v>
      </c>
      <c r="J505" s="17">
        <v>33.271999999999998</v>
      </c>
      <c r="K505" s="49">
        <v>26.960999999999999</v>
      </c>
      <c r="L505" s="17">
        <v>1.1819999999999999</v>
      </c>
      <c r="M505" s="49">
        <v>36.561999999999998</v>
      </c>
      <c r="N505" s="17">
        <v>28.548999999999999</v>
      </c>
      <c r="O505" s="49">
        <v>33.04</v>
      </c>
      <c r="P505" s="18"/>
      <c r="Q505" s="18"/>
    </row>
    <row r="506" spans="1:17" ht="12.75" customHeight="1">
      <c r="A506" s="47">
        <v>42767</v>
      </c>
      <c r="B506" s="48" t="s">
        <v>29</v>
      </c>
      <c r="C506" s="48" t="s">
        <v>50</v>
      </c>
      <c r="D506" s="17">
        <v>0.14099999999999999</v>
      </c>
      <c r="E506" s="49">
        <v>105.717</v>
      </c>
      <c r="F506" s="17">
        <v>1.6559999999999999</v>
      </c>
      <c r="G506" s="49">
        <v>105.246</v>
      </c>
      <c r="H506" s="17">
        <v>0.14099999999999999</v>
      </c>
      <c r="I506" s="49">
        <v>105.717</v>
      </c>
      <c r="J506" s="17">
        <v>3.2170000000000001</v>
      </c>
      <c r="K506" s="49">
        <v>104.369</v>
      </c>
      <c r="L506" s="17">
        <v>0</v>
      </c>
      <c r="M506" s="49">
        <v>0</v>
      </c>
      <c r="N506" s="17">
        <v>0</v>
      </c>
      <c r="O506" s="49">
        <v>0</v>
      </c>
      <c r="P506" s="18"/>
      <c r="Q506" s="18"/>
    </row>
    <row r="507" spans="1:17" ht="12.75" customHeight="1">
      <c r="A507" s="50">
        <v>42767</v>
      </c>
      <c r="B507" s="51" t="s">
        <v>29</v>
      </c>
      <c r="C507" s="51" t="s">
        <v>51</v>
      </c>
      <c r="D507" s="19">
        <v>8.5340000000000007</v>
      </c>
      <c r="E507" s="52">
        <v>9.9730000000000008</v>
      </c>
      <c r="F507" s="19">
        <v>100</v>
      </c>
      <c r="G507" s="52">
        <v>0</v>
      </c>
      <c r="H507" s="19">
        <v>4.3929999999999998</v>
      </c>
      <c r="I507" s="52">
        <v>16.832999999999998</v>
      </c>
      <c r="J507" s="19">
        <v>100</v>
      </c>
      <c r="K507" s="52">
        <v>0</v>
      </c>
      <c r="L507" s="19">
        <v>4.141</v>
      </c>
      <c r="M507" s="52">
        <v>15.657</v>
      </c>
      <c r="N507" s="19">
        <v>100</v>
      </c>
      <c r="O507" s="52">
        <v>0</v>
      </c>
      <c r="P507" s="18"/>
      <c r="Q507" s="18"/>
    </row>
    <row r="508" spans="1:17" ht="12.75" customHeight="1">
      <c r="A508" s="47">
        <v>42767</v>
      </c>
      <c r="B508" s="48" t="s">
        <v>30</v>
      </c>
      <c r="C508" s="48" t="s">
        <v>42</v>
      </c>
      <c r="D508" s="17">
        <v>0</v>
      </c>
      <c r="E508" s="49">
        <v>0</v>
      </c>
      <c r="F508" s="17">
        <v>0</v>
      </c>
      <c r="G508" s="49">
        <v>0</v>
      </c>
      <c r="H508" s="17">
        <v>0</v>
      </c>
      <c r="I508" s="49">
        <v>0</v>
      </c>
      <c r="J508" s="17">
        <v>0</v>
      </c>
      <c r="K508" s="49">
        <v>0</v>
      </c>
      <c r="L508" s="17">
        <v>0</v>
      </c>
      <c r="M508" s="49">
        <v>0</v>
      </c>
      <c r="N508" s="17">
        <v>0</v>
      </c>
      <c r="O508" s="49">
        <v>0</v>
      </c>
      <c r="P508" s="18"/>
      <c r="Q508" s="18"/>
    </row>
    <row r="509" spans="1:17" ht="12.75" customHeight="1">
      <c r="A509" s="47">
        <v>42767</v>
      </c>
      <c r="B509" s="48" t="s">
        <v>30</v>
      </c>
      <c r="C509" s="48" t="s">
        <v>43</v>
      </c>
      <c r="D509" s="17">
        <v>0</v>
      </c>
      <c r="E509" s="49">
        <v>0</v>
      </c>
      <c r="F509" s="17">
        <v>0</v>
      </c>
      <c r="G509" s="49">
        <v>0</v>
      </c>
      <c r="H509" s="17">
        <v>0</v>
      </c>
      <c r="I509" s="49">
        <v>0</v>
      </c>
      <c r="J509" s="17">
        <v>0</v>
      </c>
      <c r="K509" s="49">
        <v>0</v>
      </c>
      <c r="L509" s="17">
        <v>0</v>
      </c>
      <c r="M509" s="49">
        <v>0</v>
      </c>
      <c r="N509" s="17">
        <v>0</v>
      </c>
      <c r="O509" s="49">
        <v>0</v>
      </c>
      <c r="P509" s="18"/>
      <c r="Q509" s="18"/>
    </row>
    <row r="510" spans="1:17" ht="12.75" customHeight="1">
      <c r="A510" s="47">
        <v>42767</v>
      </c>
      <c r="B510" s="48" t="s">
        <v>30</v>
      </c>
      <c r="C510" s="48" t="s">
        <v>44</v>
      </c>
      <c r="D510" s="17">
        <v>0</v>
      </c>
      <c r="E510" s="49">
        <v>0</v>
      </c>
      <c r="F510" s="17">
        <v>0</v>
      </c>
      <c r="G510" s="49">
        <v>0</v>
      </c>
      <c r="H510" s="17">
        <v>0</v>
      </c>
      <c r="I510" s="49">
        <v>0</v>
      </c>
      <c r="J510" s="17">
        <v>0</v>
      </c>
      <c r="K510" s="49">
        <v>0</v>
      </c>
      <c r="L510" s="17">
        <v>0</v>
      </c>
      <c r="M510" s="49">
        <v>0</v>
      </c>
      <c r="N510" s="17">
        <v>0</v>
      </c>
      <c r="O510" s="49">
        <v>0</v>
      </c>
      <c r="P510" s="18"/>
      <c r="Q510" s="18"/>
    </row>
    <row r="511" spans="1:17" ht="12.75" customHeight="1">
      <c r="A511" s="47">
        <v>42767</v>
      </c>
      <c r="B511" s="48" t="s">
        <v>30</v>
      </c>
      <c r="C511" s="48" t="s">
        <v>45</v>
      </c>
      <c r="D511" s="17">
        <v>0</v>
      </c>
      <c r="E511" s="49">
        <v>0</v>
      </c>
      <c r="F511" s="17">
        <v>0</v>
      </c>
      <c r="G511" s="49">
        <v>0</v>
      </c>
      <c r="H511" s="17">
        <v>0</v>
      </c>
      <c r="I511" s="49">
        <v>0</v>
      </c>
      <c r="J511" s="17">
        <v>0</v>
      </c>
      <c r="K511" s="49">
        <v>0</v>
      </c>
      <c r="L511" s="17">
        <v>0</v>
      </c>
      <c r="M511" s="49">
        <v>0</v>
      </c>
      <c r="N511" s="17">
        <v>0</v>
      </c>
      <c r="O511" s="49">
        <v>0</v>
      </c>
      <c r="P511" s="18"/>
      <c r="Q511" s="18"/>
    </row>
    <row r="512" spans="1:17" ht="12.75" customHeight="1">
      <c r="A512" s="47">
        <v>42767</v>
      </c>
      <c r="B512" s="48" t="s">
        <v>30</v>
      </c>
      <c r="C512" s="48" t="s">
        <v>46</v>
      </c>
      <c r="D512" s="17">
        <v>0</v>
      </c>
      <c r="E512" s="49">
        <v>0</v>
      </c>
      <c r="F512" s="17">
        <v>0</v>
      </c>
      <c r="G512" s="49">
        <v>0</v>
      </c>
      <c r="H512" s="17">
        <v>0</v>
      </c>
      <c r="I512" s="49">
        <v>0</v>
      </c>
      <c r="J512" s="17">
        <v>0</v>
      </c>
      <c r="K512" s="49">
        <v>0</v>
      </c>
      <c r="L512" s="17">
        <v>0</v>
      </c>
      <c r="M512" s="49">
        <v>0</v>
      </c>
      <c r="N512" s="17">
        <v>0</v>
      </c>
      <c r="O512" s="49">
        <v>0</v>
      </c>
      <c r="P512" s="18"/>
      <c r="Q512" s="18"/>
    </row>
    <row r="513" spans="1:17" ht="12.75" customHeight="1">
      <c r="A513" s="47">
        <v>42767</v>
      </c>
      <c r="B513" s="48" t="s">
        <v>30</v>
      </c>
      <c r="C513" s="48" t="s">
        <v>47</v>
      </c>
      <c r="D513" s="17">
        <v>0</v>
      </c>
      <c r="E513" s="49">
        <v>0</v>
      </c>
      <c r="F513" s="17">
        <v>0</v>
      </c>
      <c r="G513" s="49">
        <v>0</v>
      </c>
      <c r="H513" s="17">
        <v>0</v>
      </c>
      <c r="I513" s="49">
        <v>0</v>
      </c>
      <c r="J513" s="17">
        <v>0</v>
      </c>
      <c r="K513" s="49">
        <v>0</v>
      </c>
      <c r="L513" s="17">
        <v>0</v>
      </c>
      <c r="M513" s="49">
        <v>0</v>
      </c>
      <c r="N513" s="17">
        <v>0</v>
      </c>
      <c r="O513" s="49">
        <v>0</v>
      </c>
      <c r="P513" s="18"/>
      <c r="Q513" s="18"/>
    </row>
    <row r="514" spans="1:17" ht="12.75" customHeight="1">
      <c r="A514" s="47">
        <v>42767</v>
      </c>
      <c r="B514" s="48" t="s">
        <v>30</v>
      </c>
      <c r="C514" s="48" t="s">
        <v>48</v>
      </c>
      <c r="D514" s="17">
        <v>0</v>
      </c>
      <c r="E514" s="49">
        <v>0</v>
      </c>
      <c r="F514" s="17">
        <v>0</v>
      </c>
      <c r="G514" s="49">
        <v>0</v>
      </c>
      <c r="H514" s="17">
        <v>0</v>
      </c>
      <c r="I514" s="49">
        <v>0</v>
      </c>
      <c r="J514" s="17">
        <v>0</v>
      </c>
      <c r="K514" s="49">
        <v>0</v>
      </c>
      <c r="L514" s="17">
        <v>0</v>
      </c>
      <c r="M514" s="49">
        <v>0</v>
      </c>
      <c r="N514" s="17">
        <v>0</v>
      </c>
      <c r="O514" s="49">
        <v>0</v>
      </c>
      <c r="P514" s="18"/>
      <c r="Q514" s="18"/>
    </row>
    <row r="515" spans="1:17" ht="12.75" customHeight="1">
      <c r="A515" s="47">
        <v>42767</v>
      </c>
      <c r="B515" s="48" t="s">
        <v>30</v>
      </c>
      <c r="C515" s="48" t="s">
        <v>49</v>
      </c>
      <c r="D515" s="17">
        <v>0</v>
      </c>
      <c r="E515" s="49">
        <v>0</v>
      </c>
      <c r="F515" s="17">
        <v>0</v>
      </c>
      <c r="G515" s="49">
        <v>0</v>
      </c>
      <c r="H515" s="17">
        <v>0</v>
      </c>
      <c r="I515" s="49">
        <v>0</v>
      </c>
      <c r="J515" s="17">
        <v>0</v>
      </c>
      <c r="K515" s="49">
        <v>0</v>
      </c>
      <c r="L515" s="17">
        <v>0</v>
      </c>
      <c r="M515" s="49">
        <v>0</v>
      </c>
      <c r="N515" s="17">
        <v>0</v>
      </c>
      <c r="O515" s="49">
        <v>0</v>
      </c>
      <c r="P515" s="18"/>
      <c r="Q515" s="18"/>
    </row>
    <row r="516" spans="1:17" ht="12.75" customHeight="1">
      <c r="A516" s="47">
        <v>42767</v>
      </c>
      <c r="B516" s="48" t="s">
        <v>30</v>
      </c>
      <c r="C516" s="48" t="s">
        <v>50</v>
      </c>
      <c r="D516" s="17">
        <v>0</v>
      </c>
      <c r="E516" s="49">
        <v>0</v>
      </c>
      <c r="F516" s="17">
        <v>0</v>
      </c>
      <c r="G516" s="49">
        <v>0</v>
      </c>
      <c r="H516" s="17">
        <v>0</v>
      </c>
      <c r="I516" s="49">
        <v>0</v>
      </c>
      <c r="J516" s="17">
        <v>0</v>
      </c>
      <c r="K516" s="49">
        <v>0</v>
      </c>
      <c r="L516" s="17">
        <v>0</v>
      </c>
      <c r="M516" s="49">
        <v>0</v>
      </c>
      <c r="N516" s="17">
        <v>0</v>
      </c>
      <c r="O516" s="49">
        <v>0</v>
      </c>
      <c r="P516" s="18"/>
      <c r="Q516" s="18"/>
    </row>
    <row r="517" spans="1:17" ht="12.75" customHeight="1">
      <c r="A517" s="50">
        <v>42767</v>
      </c>
      <c r="B517" s="51" t="s">
        <v>30</v>
      </c>
      <c r="C517" s="51" t="s">
        <v>51</v>
      </c>
      <c r="D517" s="19">
        <v>0</v>
      </c>
      <c r="E517" s="52">
        <v>0</v>
      </c>
      <c r="F517" s="19">
        <v>0</v>
      </c>
      <c r="G517" s="52">
        <v>0</v>
      </c>
      <c r="H517" s="19">
        <v>0</v>
      </c>
      <c r="I517" s="52">
        <v>0</v>
      </c>
      <c r="J517" s="19">
        <v>0</v>
      </c>
      <c r="K517" s="52">
        <v>0</v>
      </c>
      <c r="L517" s="19">
        <v>0</v>
      </c>
      <c r="M517" s="52">
        <v>0</v>
      </c>
      <c r="N517" s="19">
        <v>0</v>
      </c>
      <c r="O517" s="52">
        <v>0</v>
      </c>
      <c r="P517" s="18"/>
      <c r="Q517" s="18"/>
    </row>
    <row r="518" spans="1:17" ht="12.75" customHeight="1">
      <c r="A518" s="47">
        <v>42767</v>
      </c>
      <c r="B518" s="48" t="s">
        <v>38</v>
      </c>
      <c r="C518" s="48" t="s">
        <v>42</v>
      </c>
      <c r="D518" s="17">
        <v>0</v>
      </c>
      <c r="E518" s="49">
        <v>0</v>
      </c>
      <c r="F518" s="17">
        <v>0</v>
      </c>
      <c r="G518" s="49">
        <v>0</v>
      </c>
      <c r="H518" s="17">
        <v>0</v>
      </c>
      <c r="I518" s="49">
        <v>0</v>
      </c>
      <c r="J518" s="17">
        <v>0</v>
      </c>
      <c r="K518" s="49">
        <v>0</v>
      </c>
      <c r="L518" s="17">
        <v>0</v>
      </c>
      <c r="M518" s="49">
        <v>0</v>
      </c>
      <c r="N518" s="17">
        <v>0</v>
      </c>
      <c r="O518" s="49">
        <v>0</v>
      </c>
      <c r="P518" s="18"/>
      <c r="Q518" s="18"/>
    </row>
    <row r="519" spans="1:17" ht="12.75" customHeight="1">
      <c r="A519" s="47">
        <v>42767</v>
      </c>
      <c r="B519" s="48" t="s">
        <v>38</v>
      </c>
      <c r="C519" s="48" t="s">
        <v>43</v>
      </c>
      <c r="D519" s="17">
        <v>0</v>
      </c>
      <c r="E519" s="49">
        <v>0</v>
      </c>
      <c r="F519" s="17">
        <v>0</v>
      </c>
      <c r="G519" s="49">
        <v>0</v>
      </c>
      <c r="H519" s="17">
        <v>0</v>
      </c>
      <c r="I519" s="49">
        <v>0</v>
      </c>
      <c r="J519" s="17">
        <v>0</v>
      </c>
      <c r="K519" s="49">
        <v>0</v>
      </c>
      <c r="L519" s="17">
        <v>0</v>
      </c>
      <c r="M519" s="49">
        <v>0</v>
      </c>
      <c r="N519" s="17">
        <v>0</v>
      </c>
      <c r="O519" s="49">
        <v>0</v>
      </c>
      <c r="P519" s="18"/>
      <c r="Q519" s="18"/>
    </row>
    <row r="520" spans="1:17" ht="12.75" customHeight="1">
      <c r="A520" s="47">
        <v>42767</v>
      </c>
      <c r="B520" s="48" t="s">
        <v>38</v>
      </c>
      <c r="C520" s="48" t="s">
        <v>44</v>
      </c>
      <c r="D520" s="17">
        <v>0</v>
      </c>
      <c r="E520" s="49">
        <v>0</v>
      </c>
      <c r="F520" s="17">
        <v>0</v>
      </c>
      <c r="G520" s="49">
        <v>0</v>
      </c>
      <c r="H520" s="17">
        <v>0</v>
      </c>
      <c r="I520" s="49">
        <v>0</v>
      </c>
      <c r="J520" s="17">
        <v>0</v>
      </c>
      <c r="K520" s="49">
        <v>0</v>
      </c>
      <c r="L520" s="17">
        <v>0</v>
      </c>
      <c r="M520" s="49">
        <v>0</v>
      </c>
      <c r="N520" s="17">
        <v>0</v>
      </c>
      <c r="O520" s="49">
        <v>0</v>
      </c>
      <c r="P520" s="18"/>
      <c r="Q520" s="18"/>
    </row>
    <row r="521" spans="1:17" ht="12.75" customHeight="1">
      <c r="A521" s="47">
        <v>42767</v>
      </c>
      <c r="B521" s="48" t="s">
        <v>38</v>
      </c>
      <c r="C521" s="48" t="s">
        <v>45</v>
      </c>
      <c r="D521" s="17">
        <v>0</v>
      </c>
      <c r="E521" s="49">
        <v>0</v>
      </c>
      <c r="F521" s="17">
        <v>0</v>
      </c>
      <c r="G521" s="49">
        <v>0</v>
      </c>
      <c r="H521" s="17">
        <v>0</v>
      </c>
      <c r="I521" s="49">
        <v>0</v>
      </c>
      <c r="J521" s="17">
        <v>0</v>
      </c>
      <c r="K521" s="49">
        <v>0</v>
      </c>
      <c r="L521" s="17">
        <v>0</v>
      </c>
      <c r="M521" s="49">
        <v>0</v>
      </c>
      <c r="N521" s="17">
        <v>0</v>
      </c>
      <c r="O521" s="49">
        <v>0</v>
      </c>
      <c r="P521" s="18"/>
      <c r="Q521" s="18"/>
    </row>
    <row r="522" spans="1:17" ht="12.75" customHeight="1">
      <c r="A522" s="47">
        <v>42767</v>
      </c>
      <c r="B522" s="48" t="s">
        <v>38</v>
      </c>
      <c r="C522" s="48" t="s">
        <v>46</v>
      </c>
      <c r="D522" s="17">
        <v>0</v>
      </c>
      <c r="E522" s="49">
        <v>0</v>
      </c>
      <c r="F522" s="17">
        <v>0</v>
      </c>
      <c r="G522" s="49">
        <v>0</v>
      </c>
      <c r="H522" s="17">
        <v>0</v>
      </c>
      <c r="I522" s="49">
        <v>0</v>
      </c>
      <c r="J522" s="17">
        <v>0</v>
      </c>
      <c r="K522" s="49">
        <v>0</v>
      </c>
      <c r="L522" s="17">
        <v>0</v>
      </c>
      <c r="M522" s="49">
        <v>0</v>
      </c>
      <c r="N522" s="17">
        <v>0</v>
      </c>
      <c r="O522" s="49">
        <v>0</v>
      </c>
      <c r="P522" s="18"/>
      <c r="Q522" s="18"/>
    </row>
    <row r="523" spans="1:17" ht="12.75" customHeight="1">
      <c r="A523" s="47">
        <v>42767</v>
      </c>
      <c r="B523" s="48" t="s">
        <v>38</v>
      </c>
      <c r="C523" s="48" t="s">
        <v>47</v>
      </c>
      <c r="D523" s="17">
        <v>0</v>
      </c>
      <c r="E523" s="49">
        <v>0</v>
      </c>
      <c r="F523" s="17">
        <v>0</v>
      </c>
      <c r="G523" s="49">
        <v>0</v>
      </c>
      <c r="H523" s="17">
        <v>0</v>
      </c>
      <c r="I523" s="49">
        <v>0</v>
      </c>
      <c r="J523" s="17">
        <v>0</v>
      </c>
      <c r="K523" s="49">
        <v>0</v>
      </c>
      <c r="L523" s="17">
        <v>0</v>
      </c>
      <c r="M523" s="49">
        <v>0</v>
      </c>
      <c r="N523" s="17">
        <v>0</v>
      </c>
      <c r="O523" s="49">
        <v>0</v>
      </c>
      <c r="P523" s="18"/>
      <c r="Q523" s="18"/>
    </row>
    <row r="524" spans="1:17" ht="12.75" customHeight="1">
      <c r="A524" s="47">
        <v>42767</v>
      </c>
      <c r="B524" s="48" t="s">
        <v>38</v>
      </c>
      <c r="C524" s="48" t="s">
        <v>48</v>
      </c>
      <c r="D524" s="17">
        <v>0</v>
      </c>
      <c r="E524" s="49">
        <v>0</v>
      </c>
      <c r="F524" s="17">
        <v>0</v>
      </c>
      <c r="G524" s="49">
        <v>0</v>
      </c>
      <c r="H524" s="17">
        <v>0</v>
      </c>
      <c r="I524" s="49">
        <v>0</v>
      </c>
      <c r="J524" s="17">
        <v>0</v>
      </c>
      <c r="K524" s="49">
        <v>0</v>
      </c>
      <c r="L524" s="17">
        <v>0</v>
      </c>
      <c r="M524" s="49">
        <v>0</v>
      </c>
      <c r="N524" s="17">
        <v>0</v>
      </c>
      <c r="O524" s="49">
        <v>0</v>
      </c>
      <c r="P524" s="18"/>
      <c r="Q524" s="18"/>
    </row>
    <row r="525" spans="1:17" ht="12.75" customHeight="1">
      <c r="A525" s="47">
        <v>42767</v>
      </c>
      <c r="B525" s="48" t="s">
        <v>38</v>
      </c>
      <c r="C525" s="48" t="s">
        <v>49</v>
      </c>
      <c r="D525" s="17">
        <v>0</v>
      </c>
      <c r="E525" s="49">
        <v>0</v>
      </c>
      <c r="F525" s="17">
        <v>0</v>
      </c>
      <c r="G525" s="49">
        <v>0</v>
      </c>
      <c r="H525" s="17">
        <v>0</v>
      </c>
      <c r="I525" s="49">
        <v>0</v>
      </c>
      <c r="J525" s="17">
        <v>0</v>
      </c>
      <c r="K525" s="49">
        <v>0</v>
      </c>
      <c r="L525" s="17">
        <v>0</v>
      </c>
      <c r="M525" s="49">
        <v>0</v>
      </c>
      <c r="N525" s="17">
        <v>0</v>
      </c>
      <c r="O525" s="49">
        <v>0</v>
      </c>
      <c r="P525" s="18"/>
      <c r="Q525" s="18"/>
    </row>
    <row r="526" spans="1:17" ht="12.75" customHeight="1">
      <c r="A526" s="47">
        <v>42767</v>
      </c>
      <c r="B526" s="48" t="s">
        <v>38</v>
      </c>
      <c r="C526" s="48" t="s">
        <v>50</v>
      </c>
      <c r="D526" s="17">
        <v>0</v>
      </c>
      <c r="E526" s="49">
        <v>0</v>
      </c>
      <c r="F526" s="17">
        <v>0</v>
      </c>
      <c r="G526" s="49">
        <v>0</v>
      </c>
      <c r="H526" s="17">
        <v>0</v>
      </c>
      <c r="I526" s="49">
        <v>0</v>
      </c>
      <c r="J526" s="17">
        <v>0</v>
      </c>
      <c r="K526" s="49">
        <v>0</v>
      </c>
      <c r="L526" s="17">
        <v>0</v>
      </c>
      <c r="M526" s="49">
        <v>0</v>
      </c>
      <c r="N526" s="17">
        <v>0</v>
      </c>
      <c r="O526" s="49">
        <v>0</v>
      </c>
      <c r="P526" s="18"/>
      <c r="Q526" s="18"/>
    </row>
    <row r="527" spans="1:17" ht="12.75" customHeight="1">
      <c r="A527" s="50">
        <v>42767</v>
      </c>
      <c r="B527" s="51" t="s">
        <v>38</v>
      </c>
      <c r="C527" s="51" t="s">
        <v>51</v>
      </c>
      <c r="D527" s="19">
        <v>0</v>
      </c>
      <c r="E527" s="52">
        <v>0</v>
      </c>
      <c r="F527" s="19">
        <v>0</v>
      </c>
      <c r="G527" s="52">
        <v>0</v>
      </c>
      <c r="H527" s="19">
        <v>0</v>
      </c>
      <c r="I527" s="52">
        <v>0</v>
      </c>
      <c r="J527" s="19">
        <v>0</v>
      </c>
      <c r="K527" s="52">
        <v>0</v>
      </c>
      <c r="L527" s="19">
        <v>0</v>
      </c>
      <c r="M527" s="52">
        <v>0</v>
      </c>
      <c r="N527" s="19">
        <v>0</v>
      </c>
      <c r="O527" s="52">
        <v>0</v>
      </c>
      <c r="P527" s="18"/>
      <c r="Q527" s="18"/>
    </row>
    <row r="528" spans="1:17" ht="12.75" customHeight="1">
      <c r="A528" s="47">
        <v>42767</v>
      </c>
      <c r="B528" s="48" t="s">
        <v>31</v>
      </c>
      <c r="C528" s="48" t="s">
        <v>42</v>
      </c>
      <c r="D528" s="17">
        <v>0</v>
      </c>
      <c r="E528" s="49">
        <v>0</v>
      </c>
      <c r="F528" s="17">
        <v>0</v>
      </c>
      <c r="G528" s="49">
        <v>0</v>
      </c>
      <c r="H528" s="17">
        <v>0</v>
      </c>
      <c r="I528" s="49">
        <v>0</v>
      </c>
      <c r="J528" s="17">
        <v>0</v>
      </c>
      <c r="K528" s="49">
        <v>0</v>
      </c>
      <c r="L528" s="17">
        <v>0</v>
      </c>
      <c r="M528" s="49">
        <v>0</v>
      </c>
      <c r="N528" s="17">
        <v>0</v>
      </c>
      <c r="O528" s="49">
        <v>0</v>
      </c>
      <c r="P528" s="18"/>
      <c r="Q528" s="18"/>
    </row>
    <row r="529" spans="1:17" ht="12.75" customHeight="1">
      <c r="A529" s="47">
        <v>42767</v>
      </c>
      <c r="B529" s="48" t="s">
        <v>31</v>
      </c>
      <c r="C529" s="48" t="s">
        <v>43</v>
      </c>
      <c r="D529" s="17">
        <v>0</v>
      </c>
      <c r="E529" s="49">
        <v>0</v>
      </c>
      <c r="F529" s="17">
        <v>0</v>
      </c>
      <c r="G529" s="49">
        <v>0</v>
      </c>
      <c r="H529" s="17">
        <v>0</v>
      </c>
      <c r="I529" s="49">
        <v>0</v>
      </c>
      <c r="J529" s="17">
        <v>0</v>
      </c>
      <c r="K529" s="49">
        <v>0</v>
      </c>
      <c r="L529" s="17">
        <v>0</v>
      </c>
      <c r="M529" s="49">
        <v>0</v>
      </c>
      <c r="N529" s="17">
        <v>0</v>
      </c>
      <c r="O529" s="49">
        <v>0</v>
      </c>
      <c r="P529" s="18"/>
      <c r="Q529" s="18"/>
    </row>
    <row r="530" spans="1:17" ht="12.75" customHeight="1">
      <c r="A530" s="47">
        <v>42767</v>
      </c>
      <c r="B530" s="48" t="s">
        <v>31</v>
      </c>
      <c r="C530" s="48" t="s">
        <v>44</v>
      </c>
      <c r="D530" s="17">
        <v>0</v>
      </c>
      <c r="E530" s="49">
        <v>0</v>
      </c>
      <c r="F530" s="17">
        <v>0</v>
      </c>
      <c r="G530" s="49">
        <v>0</v>
      </c>
      <c r="H530" s="17">
        <v>0</v>
      </c>
      <c r="I530" s="49">
        <v>0</v>
      </c>
      <c r="J530" s="17">
        <v>0</v>
      </c>
      <c r="K530" s="49">
        <v>0</v>
      </c>
      <c r="L530" s="17">
        <v>0</v>
      </c>
      <c r="M530" s="49">
        <v>0</v>
      </c>
      <c r="N530" s="17">
        <v>0</v>
      </c>
      <c r="O530" s="49">
        <v>0</v>
      </c>
      <c r="P530" s="18"/>
      <c r="Q530" s="18"/>
    </row>
    <row r="531" spans="1:17" ht="12.75" customHeight="1">
      <c r="A531" s="47">
        <v>42767</v>
      </c>
      <c r="B531" s="48" t="s">
        <v>31</v>
      </c>
      <c r="C531" s="48" t="s">
        <v>45</v>
      </c>
      <c r="D531" s="17">
        <v>0</v>
      </c>
      <c r="E531" s="49">
        <v>0</v>
      </c>
      <c r="F531" s="17">
        <v>0</v>
      </c>
      <c r="G531" s="49">
        <v>0</v>
      </c>
      <c r="H531" s="17">
        <v>0</v>
      </c>
      <c r="I531" s="49">
        <v>0</v>
      </c>
      <c r="J531" s="17">
        <v>0</v>
      </c>
      <c r="K531" s="49">
        <v>0</v>
      </c>
      <c r="L531" s="17">
        <v>0</v>
      </c>
      <c r="M531" s="49">
        <v>0</v>
      </c>
      <c r="N531" s="17">
        <v>0</v>
      </c>
      <c r="O531" s="49">
        <v>0</v>
      </c>
      <c r="P531" s="18"/>
      <c r="Q531" s="18"/>
    </row>
    <row r="532" spans="1:17" ht="12.75" customHeight="1">
      <c r="A532" s="47">
        <v>42767</v>
      </c>
      <c r="B532" s="48" t="s">
        <v>31</v>
      </c>
      <c r="C532" s="48" t="s">
        <v>46</v>
      </c>
      <c r="D532" s="17">
        <v>0</v>
      </c>
      <c r="E532" s="49">
        <v>0</v>
      </c>
      <c r="F532" s="17">
        <v>0</v>
      </c>
      <c r="G532" s="49">
        <v>0</v>
      </c>
      <c r="H532" s="17">
        <v>0</v>
      </c>
      <c r="I532" s="49">
        <v>0</v>
      </c>
      <c r="J532" s="17">
        <v>0</v>
      </c>
      <c r="K532" s="49">
        <v>0</v>
      </c>
      <c r="L532" s="17">
        <v>0</v>
      </c>
      <c r="M532" s="49">
        <v>0</v>
      </c>
      <c r="N532" s="17">
        <v>0</v>
      </c>
      <c r="O532" s="49">
        <v>0</v>
      </c>
      <c r="P532" s="18"/>
      <c r="Q532" s="18"/>
    </row>
    <row r="533" spans="1:17" ht="12.75" customHeight="1">
      <c r="A533" s="47">
        <v>42767</v>
      </c>
      <c r="B533" s="48" t="s">
        <v>31</v>
      </c>
      <c r="C533" s="48" t="s">
        <v>47</v>
      </c>
      <c r="D533" s="17">
        <v>0</v>
      </c>
      <c r="E533" s="49">
        <v>0</v>
      </c>
      <c r="F533" s="17">
        <v>0</v>
      </c>
      <c r="G533" s="49">
        <v>0</v>
      </c>
      <c r="H533" s="17">
        <v>0</v>
      </c>
      <c r="I533" s="49">
        <v>0</v>
      </c>
      <c r="J533" s="17">
        <v>0</v>
      </c>
      <c r="K533" s="49">
        <v>0</v>
      </c>
      <c r="L533" s="17">
        <v>0</v>
      </c>
      <c r="M533" s="49">
        <v>0</v>
      </c>
      <c r="N533" s="17">
        <v>0</v>
      </c>
      <c r="O533" s="49">
        <v>0</v>
      </c>
      <c r="P533" s="18"/>
      <c r="Q533" s="18"/>
    </row>
    <row r="534" spans="1:17" ht="12.75" customHeight="1">
      <c r="A534" s="47">
        <v>42767</v>
      </c>
      <c r="B534" s="48" t="s">
        <v>31</v>
      </c>
      <c r="C534" s="48" t="s">
        <v>48</v>
      </c>
      <c r="D534" s="17">
        <v>0</v>
      </c>
      <c r="E534" s="49">
        <v>0</v>
      </c>
      <c r="F534" s="17">
        <v>0</v>
      </c>
      <c r="G534" s="49">
        <v>0</v>
      </c>
      <c r="H534" s="17">
        <v>0</v>
      </c>
      <c r="I534" s="49">
        <v>0</v>
      </c>
      <c r="J534" s="17">
        <v>0</v>
      </c>
      <c r="K534" s="49">
        <v>0</v>
      </c>
      <c r="L534" s="17">
        <v>0</v>
      </c>
      <c r="M534" s="49">
        <v>0</v>
      </c>
      <c r="N534" s="17">
        <v>0</v>
      </c>
      <c r="O534" s="49">
        <v>0</v>
      </c>
      <c r="P534" s="18"/>
      <c r="Q534" s="18"/>
    </row>
    <row r="535" spans="1:17" ht="12.75" customHeight="1">
      <c r="A535" s="47">
        <v>42767</v>
      </c>
      <c r="B535" s="48" t="s">
        <v>31</v>
      </c>
      <c r="C535" s="48" t="s">
        <v>49</v>
      </c>
      <c r="D535" s="17">
        <v>0</v>
      </c>
      <c r="E535" s="49">
        <v>0</v>
      </c>
      <c r="F535" s="17">
        <v>0</v>
      </c>
      <c r="G535" s="49">
        <v>0</v>
      </c>
      <c r="H535" s="17">
        <v>0</v>
      </c>
      <c r="I535" s="49">
        <v>0</v>
      </c>
      <c r="J535" s="17">
        <v>0</v>
      </c>
      <c r="K535" s="49">
        <v>0</v>
      </c>
      <c r="L535" s="17">
        <v>0</v>
      </c>
      <c r="M535" s="49">
        <v>0</v>
      </c>
      <c r="N535" s="17">
        <v>0</v>
      </c>
      <c r="O535" s="49">
        <v>0</v>
      </c>
      <c r="P535" s="18"/>
      <c r="Q535" s="18"/>
    </row>
    <row r="536" spans="1:17" ht="12.75" customHeight="1">
      <c r="A536" s="47">
        <v>42767</v>
      </c>
      <c r="B536" s="48" t="s">
        <v>31</v>
      </c>
      <c r="C536" s="48" t="s">
        <v>50</v>
      </c>
      <c r="D536" s="17">
        <v>0</v>
      </c>
      <c r="E536" s="49">
        <v>0</v>
      </c>
      <c r="F536" s="17">
        <v>0</v>
      </c>
      <c r="G536" s="49">
        <v>0</v>
      </c>
      <c r="H536" s="17">
        <v>0</v>
      </c>
      <c r="I536" s="49">
        <v>0</v>
      </c>
      <c r="J536" s="17">
        <v>0</v>
      </c>
      <c r="K536" s="49">
        <v>0</v>
      </c>
      <c r="L536" s="17">
        <v>0</v>
      </c>
      <c r="M536" s="49">
        <v>0</v>
      </c>
      <c r="N536" s="17">
        <v>0</v>
      </c>
      <c r="O536" s="49">
        <v>0</v>
      </c>
      <c r="P536" s="18"/>
      <c r="Q536" s="18"/>
    </row>
    <row r="537" spans="1:17" ht="12.75" customHeight="1">
      <c r="A537" s="50">
        <v>42767</v>
      </c>
      <c r="B537" s="51" t="s">
        <v>31</v>
      </c>
      <c r="C537" s="51" t="s">
        <v>51</v>
      </c>
      <c r="D537" s="19">
        <v>0</v>
      </c>
      <c r="E537" s="52">
        <v>0</v>
      </c>
      <c r="F537" s="19">
        <v>0</v>
      </c>
      <c r="G537" s="52">
        <v>0</v>
      </c>
      <c r="H537" s="19">
        <v>0</v>
      </c>
      <c r="I537" s="52">
        <v>0</v>
      </c>
      <c r="J537" s="19">
        <v>0</v>
      </c>
      <c r="K537" s="52">
        <v>0</v>
      </c>
      <c r="L537" s="19">
        <v>0</v>
      </c>
      <c r="M537" s="52">
        <v>0</v>
      </c>
      <c r="N537" s="19">
        <v>0</v>
      </c>
      <c r="O537" s="52">
        <v>0</v>
      </c>
      <c r="P537" s="18"/>
      <c r="Q537" s="18"/>
    </row>
    <row r="538" spans="1:17" ht="12.75" customHeight="1">
      <c r="A538" s="47">
        <v>42767</v>
      </c>
      <c r="B538" s="48" t="s">
        <v>32</v>
      </c>
      <c r="C538" s="48" t="s">
        <v>42</v>
      </c>
      <c r="D538" s="17">
        <v>0</v>
      </c>
      <c r="E538" s="49">
        <v>0</v>
      </c>
      <c r="F538" s="17">
        <v>0</v>
      </c>
      <c r="G538" s="49">
        <v>0</v>
      </c>
      <c r="H538" s="17">
        <v>0</v>
      </c>
      <c r="I538" s="49">
        <v>0</v>
      </c>
      <c r="J538" s="17">
        <v>0</v>
      </c>
      <c r="K538" s="49">
        <v>0</v>
      </c>
      <c r="L538" s="17">
        <v>0</v>
      </c>
      <c r="M538" s="49">
        <v>0</v>
      </c>
      <c r="N538" s="17">
        <v>0</v>
      </c>
      <c r="O538" s="49">
        <v>0</v>
      </c>
      <c r="P538" s="18"/>
      <c r="Q538" s="18"/>
    </row>
    <row r="539" spans="1:17" ht="12.75" customHeight="1">
      <c r="A539" s="47">
        <v>42767</v>
      </c>
      <c r="B539" s="48" t="s">
        <v>32</v>
      </c>
      <c r="C539" s="48" t="s">
        <v>43</v>
      </c>
      <c r="D539" s="17">
        <v>0</v>
      </c>
      <c r="E539" s="49">
        <v>0</v>
      </c>
      <c r="F539" s="17">
        <v>0</v>
      </c>
      <c r="G539" s="49">
        <v>0</v>
      </c>
      <c r="H539" s="17">
        <v>0</v>
      </c>
      <c r="I539" s="49">
        <v>0</v>
      </c>
      <c r="J539" s="17">
        <v>0</v>
      </c>
      <c r="K539" s="49">
        <v>0</v>
      </c>
      <c r="L539" s="17">
        <v>0</v>
      </c>
      <c r="M539" s="49">
        <v>0</v>
      </c>
      <c r="N539" s="17">
        <v>0</v>
      </c>
      <c r="O539" s="49">
        <v>0</v>
      </c>
      <c r="P539" s="18"/>
      <c r="Q539" s="18"/>
    </row>
    <row r="540" spans="1:17" ht="12.75" customHeight="1">
      <c r="A540" s="47">
        <v>42767</v>
      </c>
      <c r="B540" s="48" t="s">
        <v>32</v>
      </c>
      <c r="C540" s="48" t="s">
        <v>44</v>
      </c>
      <c r="D540" s="17">
        <v>0</v>
      </c>
      <c r="E540" s="49">
        <v>0</v>
      </c>
      <c r="F540" s="17">
        <v>0</v>
      </c>
      <c r="G540" s="49">
        <v>0</v>
      </c>
      <c r="H540" s="17">
        <v>0</v>
      </c>
      <c r="I540" s="49">
        <v>0</v>
      </c>
      <c r="J540" s="17">
        <v>0</v>
      </c>
      <c r="K540" s="49">
        <v>0</v>
      </c>
      <c r="L540" s="17">
        <v>0</v>
      </c>
      <c r="M540" s="49">
        <v>0</v>
      </c>
      <c r="N540" s="17">
        <v>0</v>
      </c>
      <c r="O540" s="49">
        <v>0</v>
      </c>
      <c r="P540" s="18"/>
      <c r="Q540" s="18"/>
    </row>
    <row r="541" spans="1:17" ht="12.75" customHeight="1">
      <c r="A541" s="47">
        <v>42767</v>
      </c>
      <c r="B541" s="48" t="s">
        <v>32</v>
      </c>
      <c r="C541" s="48" t="s">
        <v>45</v>
      </c>
      <c r="D541" s="17">
        <v>0</v>
      </c>
      <c r="E541" s="49">
        <v>0</v>
      </c>
      <c r="F541" s="17">
        <v>0</v>
      </c>
      <c r="G541" s="49">
        <v>0</v>
      </c>
      <c r="H541" s="17">
        <v>0</v>
      </c>
      <c r="I541" s="49">
        <v>0</v>
      </c>
      <c r="J541" s="17">
        <v>0</v>
      </c>
      <c r="K541" s="49">
        <v>0</v>
      </c>
      <c r="L541" s="17">
        <v>0</v>
      </c>
      <c r="M541" s="49">
        <v>0</v>
      </c>
      <c r="N541" s="17">
        <v>0</v>
      </c>
      <c r="O541" s="49">
        <v>0</v>
      </c>
      <c r="P541" s="18"/>
      <c r="Q541" s="18"/>
    </row>
    <row r="542" spans="1:17" ht="12.75" customHeight="1">
      <c r="A542" s="47">
        <v>42767</v>
      </c>
      <c r="B542" s="48" t="s">
        <v>32</v>
      </c>
      <c r="C542" s="48" t="s">
        <v>46</v>
      </c>
      <c r="D542" s="17">
        <v>0</v>
      </c>
      <c r="E542" s="49">
        <v>0</v>
      </c>
      <c r="F542" s="17">
        <v>0</v>
      </c>
      <c r="G542" s="49">
        <v>0</v>
      </c>
      <c r="H542" s="17">
        <v>0</v>
      </c>
      <c r="I542" s="49">
        <v>0</v>
      </c>
      <c r="J542" s="17">
        <v>0</v>
      </c>
      <c r="K542" s="49">
        <v>0</v>
      </c>
      <c r="L542" s="17">
        <v>0</v>
      </c>
      <c r="M542" s="49">
        <v>0</v>
      </c>
      <c r="N542" s="17">
        <v>0</v>
      </c>
      <c r="O542" s="49">
        <v>0</v>
      </c>
      <c r="P542" s="18"/>
      <c r="Q542" s="18"/>
    </row>
    <row r="543" spans="1:17" ht="12.75" customHeight="1">
      <c r="A543" s="47">
        <v>42767</v>
      </c>
      <c r="B543" s="48" t="s">
        <v>32</v>
      </c>
      <c r="C543" s="48" t="s">
        <v>47</v>
      </c>
      <c r="D543" s="17">
        <v>0</v>
      </c>
      <c r="E543" s="49">
        <v>0</v>
      </c>
      <c r="F543" s="17">
        <v>0</v>
      </c>
      <c r="G543" s="49">
        <v>0</v>
      </c>
      <c r="H543" s="17">
        <v>0</v>
      </c>
      <c r="I543" s="49">
        <v>0</v>
      </c>
      <c r="J543" s="17">
        <v>0</v>
      </c>
      <c r="K543" s="49">
        <v>0</v>
      </c>
      <c r="L543" s="17">
        <v>0</v>
      </c>
      <c r="M543" s="49">
        <v>0</v>
      </c>
      <c r="N543" s="17">
        <v>0</v>
      </c>
      <c r="O543" s="49">
        <v>0</v>
      </c>
      <c r="P543" s="18"/>
      <c r="Q543" s="18"/>
    </row>
    <row r="544" spans="1:17" ht="12.75" customHeight="1">
      <c r="A544" s="47">
        <v>42767</v>
      </c>
      <c r="B544" s="48" t="s">
        <v>32</v>
      </c>
      <c r="C544" s="48" t="s">
        <v>48</v>
      </c>
      <c r="D544" s="17">
        <v>0</v>
      </c>
      <c r="E544" s="49">
        <v>0</v>
      </c>
      <c r="F544" s="17">
        <v>0</v>
      </c>
      <c r="G544" s="49">
        <v>0</v>
      </c>
      <c r="H544" s="17">
        <v>0</v>
      </c>
      <c r="I544" s="49">
        <v>0</v>
      </c>
      <c r="J544" s="17">
        <v>0</v>
      </c>
      <c r="K544" s="49">
        <v>0</v>
      </c>
      <c r="L544" s="17">
        <v>0</v>
      </c>
      <c r="M544" s="49">
        <v>0</v>
      </c>
      <c r="N544" s="17">
        <v>0</v>
      </c>
      <c r="O544" s="49">
        <v>0</v>
      </c>
      <c r="P544" s="18"/>
      <c r="Q544" s="18"/>
    </row>
    <row r="545" spans="1:17" ht="12.75" customHeight="1">
      <c r="A545" s="47">
        <v>42767</v>
      </c>
      <c r="B545" s="48" t="s">
        <v>32</v>
      </c>
      <c r="C545" s="48" t="s">
        <v>49</v>
      </c>
      <c r="D545" s="17">
        <v>0</v>
      </c>
      <c r="E545" s="49">
        <v>0</v>
      </c>
      <c r="F545" s="17">
        <v>0</v>
      </c>
      <c r="G545" s="49">
        <v>0</v>
      </c>
      <c r="H545" s="17">
        <v>0</v>
      </c>
      <c r="I545" s="49">
        <v>0</v>
      </c>
      <c r="J545" s="17">
        <v>0</v>
      </c>
      <c r="K545" s="49">
        <v>0</v>
      </c>
      <c r="L545" s="17">
        <v>0</v>
      </c>
      <c r="M545" s="49">
        <v>0</v>
      </c>
      <c r="N545" s="17">
        <v>0</v>
      </c>
      <c r="O545" s="49">
        <v>0</v>
      </c>
      <c r="P545" s="18"/>
      <c r="Q545" s="18"/>
    </row>
    <row r="546" spans="1:17" ht="12.75" customHeight="1">
      <c r="A546" s="47">
        <v>42767</v>
      </c>
      <c r="B546" s="48" t="s">
        <v>32</v>
      </c>
      <c r="C546" s="48" t="s">
        <v>50</v>
      </c>
      <c r="D546" s="17">
        <v>0</v>
      </c>
      <c r="E546" s="49">
        <v>0</v>
      </c>
      <c r="F546" s="17">
        <v>0</v>
      </c>
      <c r="G546" s="49">
        <v>0</v>
      </c>
      <c r="H546" s="17">
        <v>0</v>
      </c>
      <c r="I546" s="49">
        <v>0</v>
      </c>
      <c r="J546" s="17">
        <v>0</v>
      </c>
      <c r="K546" s="49">
        <v>0</v>
      </c>
      <c r="L546" s="17">
        <v>0</v>
      </c>
      <c r="M546" s="49">
        <v>0</v>
      </c>
      <c r="N546" s="17">
        <v>0</v>
      </c>
      <c r="O546" s="49">
        <v>0</v>
      </c>
      <c r="P546" s="18"/>
      <c r="Q546" s="18"/>
    </row>
    <row r="547" spans="1:17" ht="12.75" customHeight="1">
      <c r="A547" s="50">
        <v>42767</v>
      </c>
      <c r="B547" s="51" t="s">
        <v>32</v>
      </c>
      <c r="C547" s="51" t="s">
        <v>51</v>
      </c>
      <c r="D547" s="19">
        <v>0</v>
      </c>
      <c r="E547" s="52">
        <v>0</v>
      </c>
      <c r="F547" s="19">
        <v>0</v>
      </c>
      <c r="G547" s="52">
        <v>0</v>
      </c>
      <c r="H547" s="19">
        <v>0</v>
      </c>
      <c r="I547" s="52">
        <v>0</v>
      </c>
      <c r="J547" s="19">
        <v>0</v>
      </c>
      <c r="K547" s="52">
        <v>0</v>
      </c>
      <c r="L547" s="19">
        <v>0</v>
      </c>
      <c r="M547" s="52">
        <v>0</v>
      </c>
      <c r="N547" s="19">
        <v>0</v>
      </c>
      <c r="O547" s="52">
        <v>0</v>
      </c>
      <c r="P547" s="18"/>
      <c r="Q547" s="18"/>
    </row>
    <row r="548" spans="1:17" ht="12.75" customHeight="1">
      <c r="A548" s="47">
        <v>43132</v>
      </c>
      <c r="B548" s="48" t="s">
        <v>33</v>
      </c>
      <c r="C548" s="48" t="s">
        <v>42</v>
      </c>
      <c r="D548" s="17">
        <v>628.17200000000003</v>
      </c>
      <c r="E548" s="49">
        <v>3.008</v>
      </c>
      <c r="F548" s="17">
        <v>88.884</v>
      </c>
      <c r="G548" s="49">
        <v>0.96399999999999997</v>
      </c>
      <c r="H548" s="17">
        <v>336.26</v>
      </c>
      <c r="I548" s="49">
        <v>4.2729999999999997</v>
      </c>
      <c r="J548" s="17">
        <v>91.013999999999996</v>
      </c>
      <c r="K548" s="49">
        <v>1.2949999999999999</v>
      </c>
      <c r="L548" s="17">
        <v>291.91199999999998</v>
      </c>
      <c r="M548" s="49">
        <v>4.181</v>
      </c>
      <c r="N548" s="17">
        <v>86.551000000000002</v>
      </c>
      <c r="O548" s="49">
        <v>0.67200000000000004</v>
      </c>
      <c r="P548" s="18"/>
      <c r="Q548" s="18"/>
    </row>
    <row r="549" spans="1:17" ht="12.75" customHeight="1">
      <c r="A549" s="47">
        <v>43132</v>
      </c>
      <c r="B549" s="48" t="s">
        <v>33</v>
      </c>
      <c r="C549" s="48" t="s">
        <v>43</v>
      </c>
      <c r="D549" s="17">
        <v>78.558000000000007</v>
      </c>
      <c r="E549" s="49">
        <v>8.1189999999999998</v>
      </c>
      <c r="F549" s="17">
        <v>11.116</v>
      </c>
      <c r="G549" s="49">
        <v>7.6029999999999998</v>
      </c>
      <c r="H549" s="17">
        <v>33.198</v>
      </c>
      <c r="I549" s="49">
        <v>12.084</v>
      </c>
      <c r="J549" s="17">
        <v>8.9860000000000007</v>
      </c>
      <c r="K549" s="49">
        <v>11.378</v>
      </c>
      <c r="L549" s="17">
        <v>45.36</v>
      </c>
      <c r="M549" s="49">
        <v>11.574999999999999</v>
      </c>
      <c r="N549" s="17">
        <v>13.449</v>
      </c>
      <c r="O549" s="49">
        <v>10.814</v>
      </c>
      <c r="P549" s="18"/>
      <c r="Q549" s="18"/>
    </row>
    <row r="550" spans="1:17" ht="12.75" customHeight="1">
      <c r="A550" s="47">
        <v>43132</v>
      </c>
      <c r="B550" s="48" t="s">
        <v>33</v>
      </c>
      <c r="C550" s="48" t="s">
        <v>44</v>
      </c>
      <c r="D550" s="17">
        <v>492.51600000000002</v>
      </c>
      <c r="E550" s="49">
        <v>3.1040000000000001</v>
      </c>
      <c r="F550" s="17">
        <v>69.69</v>
      </c>
      <c r="G550" s="49">
        <v>1.2310000000000001</v>
      </c>
      <c r="H550" s="17">
        <v>284.608</v>
      </c>
      <c r="I550" s="49">
        <v>4.2110000000000003</v>
      </c>
      <c r="J550" s="17">
        <v>77.034000000000006</v>
      </c>
      <c r="K550" s="49">
        <v>1.071</v>
      </c>
      <c r="L550" s="17">
        <v>207.90799999999999</v>
      </c>
      <c r="M550" s="49">
        <v>4.7350000000000003</v>
      </c>
      <c r="N550" s="17">
        <v>61.643999999999998</v>
      </c>
      <c r="O550" s="49">
        <v>2.3220000000000001</v>
      </c>
      <c r="P550" s="18"/>
      <c r="Q550" s="18"/>
    </row>
    <row r="551" spans="1:17" ht="12.75" customHeight="1">
      <c r="A551" s="47">
        <v>43132</v>
      </c>
      <c r="B551" s="48" t="s">
        <v>33</v>
      </c>
      <c r="C551" s="48" t="s">
        <v>45</v>
      </c>
      <c r="D551" s="17">
        <v>412.49799999999999</v>
      </c>
      <c r="E551" s="49">
        <v>3.09</v>
      </c>
      <c r="F551" s="17">
        <v>58.366999999999997</v>
      </c>
      <c r="G551" s="49">
        <v>1.1950000000000001</v>
      </c>
      <c r="H551" s="17">
        <v>234.24100000000001</v>
      </c>
      <c r="I551" s="49">
        <v>4.681</v>
      </c>
      <c r="J551" s="17">
        <v>63.401000000000003</v>
      </c>
      <c r="K551" s="49">
        <v>2.3079999999999998</v>
      </c>
      <c r="L551" s="17">
        <v>178.25700000000001</v>
      </c>
      <c r="M551" s="49">
        <v>5.0330000000000004</v>
      </c>
      <c r="N551" s="17">
        <v>52.853000000000002</v>
      </c>
      <c r="O551" s="49">
        <v>2.8820000000000001</v>
      </c>
      <c r="P551" s="18"/>
      <c r="Q551" s="18"/>
    </row>
    <row r="552" spans="1:17" ht="12.75" customHeight="1">
      <c r="A552" s="47">
        <v>43132</v>
      </c>
      <c r="B552" s="48" t="s">
        <v>33</v>
      </c>
      <c r="C552" s="48" t="s">
        <v>46</v>
      </c>
      <c r="D552" s="17">
        <v>65.870999999999995</v>
      </c>
      <c r="E552" s="49">
        <v>9.6080000000000005</v>
      </c>
      <c r="F552" s="17">
        <v>9.3209999999999997</v>
      </c>
      <c r="G552" s="49">
        <v>9.1760000000000002</v>
      </c>
      <c r="H552" s="17">
        <v>41.725000000000001</v>
      </c>
      <c r="I552" s="49">
        <v>10.523</v>
      </c>
      <c r="J552" s="17">
        <v>11.294</v>
      </c>
      <c r="K552" s="49">
        <v>9.7029999999999994</v>
      </c>
      <c r="L552" s="17">
        <v>24.146000000000001</v>
      </c>
      <c r="M552" s="49">
        <v>17.094000000000001</v>
      </c>
      <c r="N552" s="17">
        <v>7.1589999999999998</v>
      </c>
      <c r="O552" s="49">
        <v>16.588999999999999</v>
      </c>
      <c r="P552" s="18"/>
      <c r="Q552" s="18"/>
    </row>
    <row r="553" spans="1:17" ht="12.75" customHeight="1">
      <c r="A553" s="47">
        <v>43132</v>
      </c>
      <c r="B553" s="48" t="s">
        <v>33</v>
      </c>
      <c r="C553" s="48" t="s">
        <v>47</v>
      </c>
      <c r="D553" s="17">
        <v>14.148</v>
      </c>
      <c r="E553" s="49">
        <v>18.045000000000002</v>
      </c>
      <c r="F553" s="17">
        <v>2.0019999999999998</v>
      </c>
      <c r="G553" s="49">
        <v>17.818999999999999</v>
      </c>
      <c r="H553" s="17">
        <v>8.6419999999999995</v>
      </c>
      <c r="I553" s="49">
        <v>25.239000000000001</v>
      </c>
      <c r="J553" s="17">
        <v>2.339</v>
      </c>
      <c r="K553" s="49">
        <v>24.908000000000001</v>
      </c>
      <c r="L553" s="17">
        <v>5.5060000000000002</v>
      </c>
      <c r="M553" s="49">
        <v>30.048999999999999</v>
      </c>
      <c r="N553" s="17">
        <v>1.6319999999999999</v>
      </c>
      <c r="O553" s="49">
        <v>29.765000000000001</v>
      </c>
      <c r="P553" s="18"/>
      <c r="Q553" s="18"/>
    </row>
    <row r="554" spans="1:17" ht="12.75" customHeight="1">
      <c r="A554" s="47">
        <v>43132</v>
      </c>
      <c r="B554" s="48" t="s">
        <v>33</v>
      </c>
      <c r="C554" s="48" t="s">
        <v>48</v>
      </c>
      <c r="D554" s="17">
        <v>214.21299999999999</v>
      </c>
      <c r="E554" s="49">
        <v>4.12</v>
      </c>
      <c r="F554" s="17">
        <v>30.31</v>
      </c>
      <c r="G554" s="49">
        <v>2.976</v>
      </c>
      <c r="H554" s="17">
        <v>84.85</v>
      </c>
      <c r="I554" s="49">
        <v>8.4499999999999993</v>
      </c>
      <c r="J554" s="17">
        <v>22.966000000000001</v>
      </c>
      <c r="K554" s="49">
        <v>7.4039999999999999</v>
      </c>
      <c r="L554" s="17">
        <v>129.363</v>
      </c>
      <c r="M554" s="49">
        <v>5.1079999999999997</v>
      </c>
      <c r="N554" s="17">
        <v>38.356000000000002</v>
      </c>
      <c r="O554" s="49">
        <v>3.0110000000000001</v>
      </c>
      <c r="P554" s="18"/>
      <c r="Q554" s="18"/>
    </row>
    <row r="555" spans="1:17" ht="12.75" customHeight="1">
      <c r="A555" s="47">
        <v>43132</v>
      </c>
      <c r="B555" s="48" t="s">
        <v>33</v>
      </c>
      <c r="C555" s="48" t="s">
        <v>49</v>
      </c>
      <c r="D555" s="17">
        <v>194.64599999999999</v>
      </c>
      <c r="E555" s="49">
        <v>4.4560000000000004</v>
      </c>
      <c r="F555" s="17">
        <v>27.542000000000002</v>
      </c>
      <c r="G555" s="49">
        <v>3.4260000000000002</v>
      </c>
      <c r="H555" s="17">
        <v>78.852000000000004</v>
      </c>
      <c r="I555" s="49">
        <v>9.2550000000000008</v>
      </c>
      <c r="J555" s="17">
        <v>21.343</v>
      </c>
      <c r="K555" s="49">
        <v>8.3109999999999999</v>
      </c>
      <c r="L555" s="17">
        <v>115.79300000000001</v>
      </c>
      <c r="M555" s="49">
        <v>5.3449999999999998</v>
      </c>
      <c r="N555" s="17">
        <v>34.332000000000001</v>
      </c>
      <c r="O555" s="49">
        <v>3.3980000000000001</v>
      </c>
      <c r="P555" s="18"/>
      <c r="Q555" s="18"/>
    </row>
    <row r="556" spans="1:17" ht="12.75" customHeight="1">
      <c r="A556" s="47">
        <v>43132</v>
      </c>
      <c r="B556" s="48" t="s">
        <v>33</v>
      </c>
      <c r="C556" s="48" t="s">
        <v>50</v>
      </c>
      <c r="D556" s="17">
        <v>19.568000000000001</v>
      </c>
      <c r="E556" s="49">
        <v>12.414999999999999</v>
      </c>
      <c r="F556" s="17">
        <v>2.7690000000000001</v>
      </c>
      <c r="G556" s="49">
        <v>12.084</v>
      </c>
      <c r="H556" s="17">
        <v>5.9980000000000002</v>
      </c>
      <c r="I556" s="49">
        <v>27.1</v>
      </c>
      <c r="J556" s="17">
        <v>1.623</v>
      </c>
      <c r="K556" s="49">
        <v>26.792000000000002</v>
      </c>
      <c r="L556" s="17">
        <v>13.57</v>
      </c>
      <c r="M556" s="49">
        <v>18.265999999999998</v>
      </c>
      <c r="N556" s="17">
        <v>4.0229999999999997</v>
      </c>
      <c r="O556" s="49">
        <v>17.794</v>
      </c>
      <c r="P556" s="18"/>
      <c r="Q556" s="18"/>
    </row>
    <row r="557" spans="1:17" ht="12.75" customHeight="1">
      <c r="A557" s="50">
        <v>43132</v>
      </c>
      <c r="B557" s="51" t="s">
        <v>33</v>
      </c>
      <c r="C557" s="51" t="s">
        <v>51</v>
      </c>
      <c r="D557" s="19">
        <v>706.73</v>
      </c>
      <c r="E557" s="52">
        <v>2.85</v>
      </c>
      <c r="F557" s="19">
        <v>100</v>
      </c>
      <c r="G557" s="52">
        <v>0</v>
      </c>
      <c r="H557" s="19">
        <v>369.45800000000003</v>
      </c>
      <c r="I557" s="52">
        <v>4.0720000000000001</v>
      </c>
      <c r="J557" s="19">
        <v>100</v>
      </c>
      <c r="K557" s="52">
        <v>0</v>
      </c>
      <c r="L557" s="19">
        <v>337.27100000000002</v>
      </c>
      <c r="M557" s="52">
        <v>4.1269999999999998</v>
      </c>
      <c r="N557" s="19">
        <v>100</v>
      </c>
      <c r="O557" s="52">
        <v>0</v>
      </c>
      <c r="P557" s="18"/>
      <c r="Q557" s="18"/>
    </row>
    <row r="558" spans="1:17" ht="12.75" customHeight="1">
      <c r="A558" s="47">
        <v>43132</v>
      </c>
      <c r="B558" s="48" t="s">
        <v>34</v>
      </c>
      <c r="C558" s="48" t="s">
        <v>42</v>
      </c>
      <c r="D558" s="17">
        <v>621.82600000000002</v>
      </c>
      <c r="E558" s="49">
        <v>3.0920000000000001</v>
      </c>
      <c r="F558" s="17">
        <v>89.039000000000001</v>
      </c>
      <c r="G558" s="49">
        <v>0.96399999999999997</v>
      </c>
      <c r="H558" s="17">
        <v>331.07</v>
      </c>
      <c r="I558" s="49">
        <v>4.3810000000000002</v>
      </c>
      <c r="J558" s="17">
        <v>91.168000000000006</v>
      </c>
      <c r="K558" s="49">
        <v>1.214</v>
      </c>
      <c r="L558" s="17">
        <v>290.75599999999997</v>
      </c>
      <c r="M558" s="49">
        <v>4.1900000000000004</v>
      </c>
      <c r="N558" s="17">
        <v>86.731999999999999</v>
      </c>
      <c r="O558" s="49">
        <v>0.77100000000000002</v>
      </c>
      <c r="P558" s="18"/>
      <c r="Q558" s="18"/>
    </row>
    <row r="559" spans="1:17" ht="12.75" customHeight="1">
      <c r="A559" s="47">
        <v>43132</v>
      </c>
      <c r="B559" s="48" t="s">
        <v>34</v>
      </c>
      <c r="C559" s="48" t="s">
        <v>43</v>
      </c>
      <c r="D559" s="17">
        <v>76.551000000000002</v>
      </c>
      <c r="E559" s="49">
        <v>8.141</v>
      </c>
      <c r="F559" s="17">
        <v>10.961</v>
      </c>
      <c r="G559" s="49">
        <v>7.5919999999999996</v>
      </c>
      <c r="H559" s="17">
        <v>32.073</v>
      </c>
      <c r="I559" s="49">
        <v>12.096</v>
      </c>
      <c r="J559" s="17">
        <v>8.8320000000000007</v>
      </c>
      <c r="K559" s="49">
        <v>11.34</v>
      </c>
      <c r="L559" s="17">
        <v>44.478000000000002</v>
      </c>
      <c r="M559" s="49">
        <v>11.534000000000001</v>
      </c>
      <c r="N559" s="17">
        <v>13.268000000000001</v>
      </c>
      <c r="O559" s="49">
        <v>10.773999999999999</v>
      </c>
      <c r="P559" s="18"/>
      <c r="Q559" s="18"/>
    </row>
    <row r="560" spans="1:17" ht="12.75" customHeight="1">
      <c r="A560" s="47">
        <v>43132</v>
      </c>
      <c r="B560" s="48" t="s">
        <v>34</v>
      </c>
      <c r="C560" s="48" t="s">
        <v>44</v>
      </c>
      <c r="D560" s="17">
        <v>488.62599999999998</v>
      </c>
      <c r="E560" s="49">
        <v>3.2080000000000002</v>
      </c>
      <c r="F560" s="17">
        <v>69.965999999999994</v>
      </c>
      <c r="G560" s="49">
        <v>1.2869999999999999</v>
      </c>
      <c r="H560" s="17">
        <v>281.84100000000001</v>
      </c>
      <c r="I560" s="49">
        <v>4.3179999999999996</v>
      </c>
      <c r="J560" s="17">
        <v>77.611000000000004</v>
      </c>
      <c r="K560" s="49">
        <v>0.96</v>
      </c>
      <c r="L560" s="17">
        <v>206.785</v>
      </c>
      <c r="M560" s="49">
        <v>4.8070000000000004</v>
      </c>
      <c r="N560" s="17">
        <v>61.683999999999997</v>
      </c>
      <c r="O560" s="49">
        <v>2.48</v>
      </c>
      <c r="P560" s="18"/>
      <c r="Q560" s="18"/>
    </row>
    <row r="561" spans="1:17" ht="12.75" customHeight="1">
      <c r="A561" s="47">
        <v>43132</v>
      </c>
      <c r="B561" s="48" t="s">
        <v>34</v>
      </c>
      <c r="C561" s="48" t="s">
        <v>45</v>
      </c>
      <c r="D561" s="17">
        <v>408.92700000000002</v>
      </c>
      <c r="E561" s="49">
        <v>3.1920000000000002</v>
      </c>
      <c r="F561" s="17">
        <v>58.554000000000002</v>
      </c>
      <c r="G561" s="49">
        <v>1.246</v>
      </c>
      <c r="H561" s="17">
        <v>231.79300000000001</v>
      </c>
      <c r="I561" s="49">
        <v>4.7539999999999996</v>
      </c>
      <c r="J561" s="17">
        <v>63.83</v>
      </c>
      <c r="K561" s="49">
        <v>2.2090000000000001</v>
      </c>
      <c r="L561" s="17">
        <v>177.13399999999999</v>
      </c>
      <c r="M561" s="49">
        <v>5.1459999999999999</v>
      </c>
      <c r="N561" s="17">
        <v>52.838999999999999</v>
      </c>
      <c r="O561" s="49">
        <v>3.0859999999999999</v>
      </c>
      <c r="P561" s="18"/>
      <c r="Q561" s="18"/>
    </row>
    <row r="562" spans="1:17" ht="12.75" customHeight="1">
      <c r="A562" s="47">
        <v>43132</v>
      </c>
      <c r="B562" s="48" t="s">
        <v>34</v>
      </c>
      <c r="C562" s="48" t="s">
        <v>46</v>
      </c>
      <c r="D562" s="17">
        <v>65.551000000000002</v>
      </c>
      <c r="E562" s="49">
        <v>9.7270000000000003</v>
      </c>
      <c r="F562" s="17">
        <v>9.3859999999999992</v>
      </c>
      <c r="G562" s="49">
        <v>9.2720000000000002</v>
      </c>
      <c r="H562" s="17">
        <v>41.405000000000001</v>
      </c>
      <c r="I562" s="49">
        <v>10.603999999999999</v>
      </c>
      <c r="J562" s="17">
        <v>11.401999999999999</v>
      </c>
      <c r="K562" s="49">
        <v>9.7330000000000005</v>
      </c>
      <c r="L562" s="17">
        <v>24.146000000000001</v>
      </c>
      <c r="M562" s="49">
        <v>17.094000000000001</v>
      </c>
      <c r="N562" s="17">
        <v>7.2030000000000003</v>
      </c>
      <c r="O562" s="49">
        <v>16.591000000000001</v>
      </c>
      <c r="P562" s="18"/>
      <c r="Q562" s="18"/>
    </row>
    <row r="563" spans="1:17" ht="12.75" customHeight="1">
      <c r="A563" s="47">
        <v>43132</v>
      </c>
      <c r="B563" s="48" t="s">
        <v>34</v>
      </c>
      <c r="C563" s="48" t="s">
        <v>47</v>
      </c>
      <c r="D563" s="17">
        <v>14.148</v>
      </c>
      <c r="E563" s="49">
        <v>18.045000000000002</v>
      </c>
      <c r="F563" s="17">
        <v>2.0259999999999998</v>
      </c>
      <c r="G563" s="49">
        <v>17.803999999999998</v>
      </c>
      <c r="H563" s="17">
        <v>8.6419999999999995</v>
      </c>
      <c r="I563" s="49">
        <v>25.239000000000001</v>
      </c>
      <c r="J563" s="17">
        <v>2.38</v>
      </c>
      <c r="K563" s="49">
        <v>24.885000000000002</v>
      </c>
      <c r="L563" s="17">
        <v>5.5060000000000002</v>
      </c>
      <c r="M563" s="49">
        <v>30.048999999999999</v>
      </c>
      <c r="N563" s="17">
        <v>1.6419999999999999</v>
      </c>
      <c r="O563" s="49">
        <v>29.765999999999998</v>
      </c>
      <c r="P563" s="18"/>
      <c r="Q563" s="18"/>
    </row>
    <row r="564" spans="1:17" ht="12.75" customHeight="1">
      <c r="A564" s="47">
        <v>43132</v>
      </c>
      <c r="B564" s="48" t="s">
        <v>34</v>
      </c>
      <c r="C564" s="48" t="s">
        <v>48</v>
      </c>
      <c r="D564" s="17">
        <v>209.75200000000001</v>
      </c>
      <c r="E564" s="49">
        <v>4.1040000000000001</v>
      </c>
      <c r="F564" s="17">
        <v>30.033999999999999</v>
      </c>
      <c r="G564" s="49">
        <v>2.8650000000000002</v>
      </c>
      <c r="H564" s="17">
        <v>81.302999999999997</v>
      </c>
      <c r="I564" s="49">
        <v>8.7210000000000001</v>
      </c>
      <c r="J564" s="17">
        <v>22.388999999999999</v>
      </c>
      <c r="K564" s="49">
        <v>7.6379999999999999</v>
      </c>
      <c r="L564" s="17">
        <v>128.44900000000001</v>
      </c>
      <c r="M564" s="49">
        <v>5.1150000000000002</v>
      </c>
      <c r="N564" s="17">
        <v>38.316000000000003</v>
      </c>
      <c r="O564" s="49">
        <v>3.0339999999999998</v>
      </c>
      <c r="P564" s="18"/>
      <c r="Q564" s="18"/>
    </row>
    <row r="565" spans="1:17" ht="12.75" customHeight="1">
      <c r="A565" s="47">
        <v>43132</v>
      </c>
      <c r="B565" s="48" t="s">
        <v>34</v>
      </c>
      <c r="C565" s="48" t="s">
        <v>49</v>
      </c>
      <c r="D565" s="17">
        <v>190.95099999999999</v>
      </c>
      <c r="E565" s="49">
        <v>4.508</v>
      </c>
      <c r="F565" s="17">
        <v>27.341999999999999</v>
      </c>
      <c r="G565" s="49">
        <v>3.419</v>
      </c>
      <c r="H565" s="17">
        <v>75.545000000000002</v>
      </c>
      <c r="I565" s="49">
        <v>9.4930000000000003</v>
      </c>
      <c r="J565" s="17">
        <v>20.803000000000001</v>
      </c>
      <c r="K565" s="49">
        <v>8.5079999999999991</v>
      </c>
      <c r="L565" s="17">
        <v>115.40600000000001</v>
      </c>
      <c r="M565" s="49">
        <v>5.3239999999999998</v>
      </c>
      <c r="N565" s="17">
        <v>34.424999999999997</v>
      </c>
      <c r="O565" s="49">
        <v>3.3740000000000001</v>
      </c>
      <c r="P565" s="18"/>
      <c r="Q565" s="18"/>
    </row>
    <row r="566" spans="1:17" ht="12.75" customHeight="1">
      <c r="A566" s="47">
        <v>43132</v>
      </c>
      <c r="B566" s="48" t="s">
        <v>34</v>
      </c>
      <c r="C566" s="48" t="s">
        <v>50</v>
      </c>
      <c r="D566" s="17">
        <v>18.800999999999998</v>
      </c>
      <c r="E566" s="49">
        <v>13.414999999999999</v>
      </c>
      <c r="F566" s="17">
        <v>2.6920000000000002</v>
      </c>
      <c r="G566" s="49">
        <v>13.089</v>
      </c>
      <c r="H566" s="17">
        <v>5.758</v>
      </c>
      <c r="I566" s="49">
        <v>28.315999999999999</v>
      </c>
      <c r="J566" s="17">
        <v>1.5860000000000001</v>
      </c>
      <c r="K566" s="49">
        <v>28.001000000000001</v>
      </c>
      <c r="L566" s="17">
        <v>13.042999999999999</v>
      </c>
      <c r="M566" s="49">
        <v>19.023</v>
      </c>
      <c r="N566" s="17">
        <v>3.891</v>
      </c>
      <c r="O566" s="49">
        <v>18.571999999999999</v>
      </c>
      <c r="P566" s="18"/>
      <c r="Q566" s="18"/>
    </row>
    <row r="567" spans="1:17" ht="12.75" customHeight="1">
      <c r="A567" s="50">
        <v>43132</v>
      </c>
      <c r="B567" s="51" t="s">
        <v>34</v>
      </c>
      <c r="C567" s="51" t="s">
        <v>51</v>
      </c>
      <c r="D567" s="19">
        <v>698.37800000000004</v>
      </c>
      <c r="E567" s="52">
        <v>2.9390000000000001</v>
      </c>
      <c r="F567" s="19">
        <v>100</v>
      </c>
      <c r="G567" s="52">
        <v>0</v>
      </c>
      <c r="H567" s="19">
        <v>363.14299999999997</v>
      </c>
      <c r="I567" s="52">
        <v>4.21</v>
      </c>
      <c r="J567" s="19">
        <v>100</v>
      </c>
      <c r="K567" s="52">
        <v>0</v>
      </c>
      <c r="L567" s="19">
        <v>335.23399999999998</v>
      </c>
      <c r="M567" s="52">
        <v>4.1189999999999998</v>
      </c>
      <c r="N567" s="19">
        <v>100</v>
      </c>
      <c r="O567" s="52">
        <v>0</v>
      </c>
      <c r="P567" s="18"/>
      <c r="Q567" s="18"/>
    </row>
    <row r="568" spans="1:17" ht="12.75" customHeight="1">
      <c r="A568" s="47">
        <v>43132</v>
      </c>
      <c r="B568" s="48" t="s">
        <v>35</v>
      </c>
      <c r="C568" s="48" t="s">
        <v>42</v>
      </c>
      <c r="D568" s="17">
        <v>236.244</v>
      </c>
      <c r="E568" s="49">
        <v>4.5430000000000001</v>
      </c>
      <c r="F568" s="17">
        <v>86.248000000000005</v>
      </c>
      <c r="G568" s="49">
        <v>1.3069999999999999</v>
      </c>
      <c r="H568" s="17">
        <v>132.07599999999999</v>
      </c>
      <c r="I568" s="49">
        <v>6.835</v>
      </c>
      <c r="J568" s="17">
        <v>89.635000000000005</v>
      </c>
      <c r="K568" s="49">
        <v>3.0219999999999998</v>
      </c>
      <c r="L568" s="17">
        <v>104.169</v>
      </c>
      <c r="M568" s="49">
        <v>6.2850000000000001</v>
      </c>
      <c r="N568" s="17">
        <v>82.305000000000007</v>
      </c>
      <c r="O568" s="49">
        <v>0.1</v>
      </c>
      <c r="P568" s="18"/>
      <c r="Q568" s="18"/>
    </row>
    <row r="569" spans="1:17" ht="12.75" customHeight="1">
      <c r="A569" s="47">
        <v>43132</v>
      </c>
      <c r="B569" s="48" t="s">
        <v>35</v>
      </c>
      <c r="C569" s="48" t="s">
        <v>43</v>
      </c>
      <c r="D569" s="17">
        <v>37.667999999999999</v>
      </c>
      <c r="E569" s="49">
        <v>10.852</v>
      </c>
      <c r="F569" s="17">
        <v>13.752000000000001</v>
      </c>
      <c r="G569" s="49">
        <v>9.9420000000000002</v>
      </c>
      <c r="H569" s="17">
        <v>15.273</v>
      </c>
      <c r="I569" s="49">
        <v>14.089</v>
      </c>
      <c r="J569" s="17">
        <v>10.365</v>
      </c>
      <c r="K569" s="49">
        <v>12.685</v>
      </c>
      <c r="L569" s="17">
        <v>22.395</v>
      </c>
      <c r="M569" s="49">
        <v>16.419</v>
      </c>
      <c r="N569" s="17">
        <v>17.695</v>
      </c>
      <c r="O569" s="49">
        <v>15.111000000000001</v>
      </c>
      <c r="P569" s="18"/>
      <c r="Q569" s="18"/>
    </row>
    <row r="570" spans="1:17" ht="12.75" customHeight="1">
      <c r="A570" s="47">
        <v>43132</v>
      </c>
      <c r="B570" s="48" t="s">
        <v>35</v>
      </c>
      <c r="C570" s="48" t="s">
        <v>44</v>
      </c>
      <c r="D570" s="17">
        <v>159.00700000000001</v>
      </c>
      <c r="E570" s="49">
        <v>5.7240000000000002</v>
      </c>
      <c r="F570" s="17">
        <v>58.05</v>
      </c>
      <c r="G570" s="49">
        <v>3.7189999999999999</v>
      </c>
      <c r="H570" s="17">
        <v>90.533000000000001</v>
      </c>
      <c r="I570" s="49">
        <v>7.4569999999999999</v>
      </c>
      <c r="J570" s="17">
        <v>61.441000000000003</v>
      </c>
      <c r="K570" s="49">
        <v>4.2450000000000001</v>
      </c>
      <c r="L570" s="17">
        <v>68.474000000000004</v>
      </c>
      <c r="M570" s="49">
        <v>8.1839999999999993</v>
      </c>
      <c r="N570" s="17">
        <v>54.103000000000002</v>
      </c>
      <c r="O570" s="49">
        <v>5.0750000000000002</v>
      </c>
      <c r="P570" s="18"/>
      <c r="Q570" s="18"/>
    </row>
    <row r="571" spans="1:17" ht="12.75" customHeight="1">
      <c r="A571" s="47">
        <v>43132</v>
      </c>
      <c r="B571" s="48" t="s">
        <v>35</v>
      </c>
      <c r="C571" s="48" t="s">
        <v>45</v>
      </c>
      <c r="D571" s="17">
        <v>138.61099999999999</v>
      </c>
      <c r="E571" s="49">
        <v>5.4829999999999997</v>
      </c>
      <c r="F571" s="17">
        <v>50.603999999999999</v>
      </c>
      <c r="G571" s="49">
        <v>3.3359999999999999</v>
      </c>
      <c r="H571" s="17">
        <v>80.14</v>
      </c>
      <c r="I571" s="49">
        <v>7.8419999999999996</v>
      </c>
      <c r="J571" s="17">
        <v>54.387999999999998</v>
      </c>
      <c r="K571" s="49">
        <v>4.8899999999999997</v>
      </c>
      <c r="L571" s="17">
        <v>58.470999999999997</v>
      </c>
      <c r="M571" s="49">
        <v>6.5739999999999998</v>
      </c>
      <c r="N571" s="17">
        <v>46.198999999999998</v>
      </c>
      <c r="O571" s="49">
        <v>1.415</v>
      </c>
      <c r="P571" s="18"/>
      <c r="Q571" s="18"/>
    </row>
    <row r="572" spans="1:17" ht="12.75" customHeight="1">
      <c r="A572" s="47">
        <v>43132</v>
      </c>
      <c r="B572" s="48" t="s">
        <v>35</v>
      </c>
      <c r="C572" s="48" t="s">
        <v>46</v>
      </c>
      <c r="D572" s="17">
        <v>15.427</v>
      </c>
      <c r="E572" s="49">
        <v>19.314</v>
      </c>
      <c r="F572" s="17">
        <v>5.6319999999999997</v>
      </c>
      <c r="G572" s="49">
        <v>18.817</v>
      </c>
      <c r="H572" s="17">
        <v>7.3819999999999997</v>
      </c>
      <c r="I572" s="49">
        <v>26.178999999999998</v>
      </c>
      <c r="J572" s="17">
        <v>5.01</v>
      </c>
      <c r="K572" s="49">
        <v>25.451000000000001</v>
      </c>
      <c r="L572" s="17">
        <v>8.0440000000000005</v>
      </c>
      <c r="M572" s="49">
        <v>28.48</v>
      </c>
      <c r="N572" s="17">
        <v>6.3559999999999999</v>
      </c>
      <c r="O572" s="49">
        <v>27.747</v>
      </c>
      <c r="P572" s="18"/>
      <c r="Q572" s="18"/>
    </row>
    <row r="573" spans="1:17" ht="12.75" customHeight="1">
      <c r="A573" s="47">
        <v>43132</v>
      </c>
      <c r="B573" s="48" t="s">
        <v>35</v>
      </c>
      <c r="C573" s="48" t="s">
        <v>47</v>
      </c>
      <c r="D573" s="17">
        <v>4.9690000000000003</v>
      </c>
      <c r="E573" s="49">
        <v>33.491999999999997</v>
      </c>
      <c r="F573" s="17">
        <v>1.8140000000000001</v>
      </c>
      <c r="G573" s="49">
        <v>33.209000000000003</v>
      </c>
      <c r="H573" s="17">
        <v>3.0110000000000001</v>
      </c>
      <c r="I573" s="49">
        <v>38.905000000000001</v>
      </c>
      <c r="J573" s="17">
        <v>2.0430000000000001</v>
      </c>
      <c r="K573" s="49">
        <v>38.418999999999997</v>
      </c>
      <c r="L573" s="17">
        <v>1.9590000000000001</v>
      </c>
      <c r="M573" s="49">
        <v>52.04</v>
      </c>
      <c r="N573" s="17">
        <v>1.5469999999999999</v>
      </c>
      <c r="O573" s="49">
        <v>51.643000000000001</v>
      </c>
      <c r="P573" s="18"/>
      <c r="Q573" s="18"/>
    </row>
    <row r="574" spans="1:17" ht="12.75" customHeight="1">
      <c r="A574" s="47">
        <v>43132</v>
      </c>
      <c r="B574" s="48" t="s">
        <v>35</v>
      </c>
      <c r="C574" s="48" t="s">
        <v>48</v>
      </c>
      <c r="D574" s="17">
        <v>114.905</v>
      </c>
      <c r="E574" s="49">
        <v>5.2290000000000001</v>
      </c>
      <c r="F574" s="17">
        <v>41.95</v>
      </c>
      <c r="G574" s="49">
        <v>2.9</v>
      </c>
      <c r="H574" s="17">
        <v>56.816000000000003</v>
      </c>
      <c r="I574" s="49">
        <v>8.5850000000000009</v>
      </c>
      <c r="J574" s="17">
        <v>38.558999999999997</v>
      </c>
      <c r="K574" s="49">
        <v>6.01</v>
      </c>
      <c r="L574" s="17">
        <v>58.088999999999999</v>
      </c>
      <c r="M574" s="49">
        <v>8.4079999999999995</v>
      </c>
      <c r="N574" s="17">
        <v>45.896999999999998</v>
      </c>
      <c r="O574" s="49">
        <v>5.4279999999999999</v>
      </c>
      <c r="P574" s="18"/>
      <c r="Q574" s="18"/>
    </row>
    <row r="575" spans="1:17" ht="12.75" customHeight="1">
      <c r="A575" s="47">
        <v>43132</v>
      </c>
      <c r="B575" s="48" t="s">
        <v>35</v>
      </c>
      <c r="C575" s="48" t="s">
        <v>49</v>
      </c>
      <c r="D575" s="17">
        <v>108.617</v>
      </c>
      <c r="E575" s="49">
        <v>5.2320000000000002</v>
      </c>
      <c r="F575" s="17">
        <v>39.654000000000003</v>
      </c>
      <c r="G575" s="49">
        <v>2.9049999999999998</v>
      </c>
      <c r="H575" s="17">
        <v>54.393999999999998</v>
      </c>
      <c r="I575" s="49">
        <v>9.0050000000000008</v>
      </c>
      <c r="J575" s="17">
        <v>36.914999999999999</v>
      </c>
      <c r="K575" s="49">
        <v>6.5960000000000001</v>
      </c>
      <c r="L575" s="17">
        <v>54.222999999999999</v>
      </c>
      <c r="M575" s="49">
        <v>8.6349999999999998</v>
      </c>
      <c r="N575" s="17">
        <v>42.841999999999999</v>
      </c>
      <c r="O575" s="49">
        <v>5.7750000000000004</v>
      </c>
      <c r="P575" s="18"/>
      <c r="Q575" s="18"/>
    </row>
    <row r="576" spans="1:17" ht="12.75" customHeight="1">
      <c r="A576" s="47">
        <v>43132</v>
      </c>
      <c r="B576" s="48" t="s">
        <v>35</v>
      </c>
      <c r="C576" s="48" t="s">
        <v>50</v>
      </c>
      <c r="D576" s="17">
        <v>6.2880000000000003</v>
      </c>
      <c r="E576" s="49">
        <v>26.89</v>
      </c>
      <c r="F576" s="17">
        <v>2.2959999999999998</v>
      </c>
      <c r="G576" s="49">
        <v>26.536000000000001</v>
      </c>
      <c r="H576" s="17">
        <v>2.4220000000000002</v>
      </c>
      <c r="I576" s="49">
        <v>42.332999999999998</v>
      </c>
      <c r="J576" s="17">
        <v>1.6439999999999999</v>
      </c>
      <c r="K576" s="49">
        <v>41.887</v>
      </c>
      <c r="L576" s="17">
        <v>3.867</v>
      </c>
      <c r="M576" s="49">
        <v>42.786999999999999</v>
      </c>
      <c r="N576" s="17">
        <v>3.0550000000000002</v>
      </c>
      <c r="O576" s="49">
        <v>42.302999999999997</v>
      </c>
      <c r="P576" s="18"/>
      <c r="Q576" s="18"/>
    </row>
    <row r="577" spans="1:17" ht="12.75" customHeight="1">
      <c r="A577" s="50">
        <v>43132</v>
      </c>
      <c r="B577" s="51" t="s">
        <v>35</v>
      </c>
      <c r="C577" s="51" t="s">
        <v>51</v>
      </c>
      <c r="D577" s="19">
        <v>273.91199999999998</v>
      </c>
      <c r="E577" s="52">
        <v>4.351</v>
      </c>
      <c r="F577" s="19">
        <v>100</v>
      </c>
      <c r="G577" s="52">
        <v>0</v>
      </c>
      <c r="H577" s="19">
        <v>147.34899999999999</v>
      </c>
      <c r="I577" s="52">
        <v>6.1310000000000002</v>
      </c>
      <c r="J577" s="19">
        <v>100</v>
      </c>
      <c r="K577" s="52">
        <v>0</v>
      </c>
      <c r="L577" s="19">
        <v>126.563</v>
      </c>
      <c r="M577" s="52">
        <v>6.42</v>
      </c>
      <c r="N577" s="19">
        <v>100</v>
      </c>
      <c r="O577" s="52">
        <v>0</v>
      </c>
      <c r="P577" s="18"/>
      <c r="Q577" s="18"/>
    </row>
    <row r="578" spans="1:17" ht="12.75" customHeight="1">
      <c r="A578" s="47">
        <v>43132</v>
      </c>
      <c r="B578" s="48" t="s">
        <v>20</v>
      </c>
      <c r="C578" s="48" t="s">
        <v>42</v>
      </c>
      <c r="D578" s="17">
        <v>184.19300000000001</v>
      </c>
      <c r="E578" s="49">
        <v>5.2210000000000001</v>
      </c>
      <c r="F578" s="17">
        <v>90.688000000000002</v>
      </c>
      <c r="G578" s="49">
        <v>1.3029999999999999</v>
      </c>
      <c r="H578" s="17">
        <v>92.221999999999994</v>
      </c>
      <c r="I578" s="49">
        <v>7.2670000000000003</v>
      </c>
      <c r="J578" s="17">
        <v>93.468000000000004</v>
      </c>
      <c r="K578" s="49">
        <v>2.4359999999999999</v>
      </c>
      <c r="L578" s="17">
        <v>91.971000000000004</v>
      </c>
      <c r="M578" s="49">
        <v>6.9039999999999999</v>
      </c>
      <c r="N578" s="17">
        <v>88.061999999999998</v>
      </c>
      <c r="O578" s="49">
        <v>2.056</v>
      </c>
      <c r="P578" s="18"/>
      <c r="Q578" s="18"/>
    </row>
    <row r="579" spans="1:17" ht="12.75" customHeight="1">
      <c r="A579" s="47">
        <v>43132</v>
      </c>
      <c r="B579" s="48" t="s">
        <v>20</v>
      </c>
      <c r="C579" s="48" t="s">
        <v>43</v>
      </c>
      <c r="D579" s="17">
        <v>18.914000000000001</v>
      </c>
      <c r="E579" s="49">
        <v>17.863</v>
      </c>
      <c r="F579" s="17">
        <v>9.3119999999999994</v>
      </c>
      <c r="G579" s="49">
        <v>17.132000000000001</v>
      </c>
      <c r="H579" s="17">
        <v>6.4450000000000003</v>
      </c>
      <c r="I579" s="49">
        <v>28.064</v>
      </c>
      <c r="J579" s="17">
        <v>6.532</v>
      </c>
      <c r="K579" s="49">
        <v>27.216000000000001</v>
      </c>
      <c r="L579" s="17">
        <v>12.468</v>
      </c>
      <c r="M579" s="49">
        <v>20.141999999999999</v>
      </c>
      <c r="N579" s="17">
        <v>11.938000000000001</v>
      </c>
      <c r="O579" s="49">
        <v>19.033000000000001</v>
      </c>
      <c r="P579" s="18"/>
      <c r="Q579" s="18"/>
    </row>
    <row r="580" spans="1:17" ht="12.75" customHeight="1">
      <c r="A580" s="47">
        <v>43132</v>
      </c>
      <c r="B580" s="48" t="s">
        <v>20</v>
      </c>
      <c r="C580" s="48" t="s">
        <v>44</v>
      </c>
      <c r="D580" s="17">
        <v>156.08500000000001</v>
      </c>
      <c r="E580" s="49">
        <v>5.0650000000000004</v>
      </c>
      <c r="F580" s="17">
        <v>76.849000000000004</v>
      </c>
      <c r="G580" s="49">
        <v>0.30599999999999999</v>
      </c>
      <c r="H580" s="17">
        <v>86.643000000000001</v>
      </c>
      <c r="I580" s="49">
        <v>6.5060000000000002</v>
      </c>
      <c r="J580" s="17">
        <v>87.813000000000002</v>
      </c>
      <c r="K580" s="49">
        <v>0.1</v>
      </c>
      <c r="L580" s="17">
        <v>69.441999999999993</v>
      </c>
      <c r="M580" s="49">
        <v>6.5449999999999999</v>
      </c>
      <c r="N580" s="17">
        <v>66.489999999999995</v>
      </c>
      <c r="O580" s="49">
        <v>0.1</v>
      </c>
      <c r="P580" s="18"/>
      <c r="Q580" s="18"/>
    </row>
    <row r="581" spans="1:17" ht="12.75" customHeight="1">
      <c r="A581" s="47">
        <v>43132</v>
      </c>
      <c r="B581" s="48" t="s">
        <v>20</v>
      </c>
      <c r="C581" s="48" t="s">
        <v>45</v>
      </c>
      <c r="D581" s="17">
        <v>128.173</v>
      </c>
      <c r="E581" s="49">
        <v>5.1920000000000002</v>
      </c>
      <c r="F581" s="17">
        <v>63.106000000000002</v>
      </c>
      <c r="G581" s="49">
        <v>1.1830000000000001</v>
      </c>
      <c r="H581" s="17">
        <v>68.367000000000004</v>
      </c>
      <c r="I581" s="49">
        <v>8.2940000000000005</v>
      </c>
      <c r="J581" s="17">
        <v>69.290000000000006</v>
      </c>
      <c r="K581" s="49">
        <v>4.6820000000000004</v>
      </c>
      <c r="L581" s="17">
        <v>59.805999999999997</v>
      </c>
      <c r="M581" s="49">
        <v>6.8239999999999998</v>
      </c>
      <c r="N581" s="17">
        <v>57.264000000000003</v>
      </c>
      <c r="O581" s="49">
        <v>1.7649999999999999</v>
      </c>
      <c r="P581" s="18"/>
      <c r="Q581" s="18"/>
    </row>
    <row r="582" spans="1:17" ht="12.75" customHeight="1">
      <c r="A582" s="47">
        <v>43132</v>
      </c>
      <c r="B582" s="48" t="s">
        <v>20</v>
      </c>
      <c r="C582" s="48" t="s">
        <v>46</v>
      </c>
      <c r="D582" s="17">
        <v>23.007000000000001</v>
      </c>
      <c r="E582" s="49">
        <v>15.488</v>
      </c>
      <c r="F582" s="17">
        <v>11.327999999999999</v>
      </c>
      <c r="G582" s="49">
        <v>14.64</v>
      </c>
      <c r="H582" s="17">
        <v>15.189</v>
      </c>
      <c r="I582" s="49">
        <v>18.884</v>
      </c>
      <c r="J582" s="17">
        <v>15.394</v>
      </c>
      <c r="K582" s="49">
        <v>17.599</v>
      </c>
      <c r="L582" s="17">
        <v>7.8179999999999996</v>
      </c>
      <c r="M582" s="49">
        <v>28.875</v>
      </c>
      <c r="N582" s="17">
        <v>7.4859999999999998</v>
      </c>
      <c r="O582" s="49">
        <v>28.111999999999998</v>
      </c>
      <c r="P582" s="18"/>
      <c r="Q582" s="18"/>
    </row>
    <row r="583" spans="1:17" ht="12.75" customHeight="1">
      <c r="A583" s="47">
        <v>43132</v>
      </c>
      <c r="B583" s="48" t="s">
        <v>20</v>
      </c>
      <c r="C583" s="48" t="s">
        <v>47</v>
      </c>
      <c r="D583" s="17">
        <v>4.9050000000000002</v>
      </c>
      <c r="E583" s="49">
        <v>31.677</v>
      </c>
      <c r="F583" s="17">
        <v>2.415</v>
      </c>
      <c r="G583" s="49">
        <v>31.271000000000001</v>
      </c>
      <c r="H583" s="17">
        <v>3.0870000000000002</v>
      </c>
      <c r="I583" s="49">
        <v>39.393999999999998</v>
      </c>
      <c r="J583" s="17">
        <v>3.129</v>
      </c>
      <c r="K583" s="49">
        <v>38.795000000000002</v>
      </c>
      <c r="L583" s="17">
        <v>1.8180000000000001</v>
      </c>
      <c r="M583" s="49">
        <v>63.920999999999999</v>
      </c>
      <c r="N583" s="17">
        <v>1.74</v>
      </c>
      <c r="O583" s="49">
        <v>63.58</v>
      </c>
      <c r="P583" s="18"/>
      <c r="Q583" s="18"/>
    </row>
    <row r="584" spans="1:17" ht="12.75" customHeight="1">
      <c r="A584" s="47">
        <v>43132</v>
      </c>
      <c r="B584" s="48" t="s">
        <v>20</v>
      </c>
      <c r="C584" s="48" t="s">
        <v>48</v>
      </c>
      <c r="D584" s="17">
        <v>47.021000000000001</v>
      </c>
      <c r="E584" s="49">
        <v>11.22</v>
      </c>
      <c r="F584" s="17">
        <v>23.151</v>
      </c>
      <c r="G584" s="49">
        <v>10.016999999999999</v>
      </c>
      <c r="H584" s="17">
        <v>12.023999999999999</v>
      </c>
      <c r="I584" s="49">
        <v>23.01</v>
      </c>
      <c r="J584" s="17">
        <v>12.186999999999999</v>
      </c>
      <c r="K584" s="49">
        <v>21.968</v>
      </c>
      <c r="L584" s="17">
        <v>34.997</v>
      </c>
      <c r="M584" s="49">
        <v>12.186</v>
      </c>
      <c r="N584" s="17">
        <v>33.51</v>
      </c>
      <c r="O584" s="49">
        <v>10.25</v>
      </c>
      <c r="P584" s="18"/>
      <c r="Q584" s="18"/>
    </row>
    <row r="585" spans="1:17" ht="12.75" customHeight="1">
      <c r="A585" s="47">
        <v>43132</v>
      </c>
      <c r="B585" s="48" t="s">
        <v>20</v>
      </c>
      <c r="C585" s="48" t="s">
        <v>49</v>
      </c>
      <c r="D585" s="17">
        <v>41.097999999999999</v>
      </c>
      <c r="E585" s="49">
        <v>12.763999999999999</v>
      </c>
      <c r="F585" s="17">
        <v>20.234999999999999</v>
      </c>
      <c r="G585" s="49">
        <v>11.72</v>
      </c>
      <c r="H585" s="17">
        <v>10.997</v>
      </c>
      <c r="I585" s="49">
        <v>25.923999999999999</v>
      </c>
      <c r="J585" s="17">
        <v>11.146000000000001</v>
      </c>
      <c r="K585" s="49">
        <v>25.004000000000001</v>
      </c>
      <c r="L585" s="17">
        <v>30.100999999999999</v>
      </c>
      <c r="M585" s="49">
        <v>13.595000000000001</v>
      </c>
      <c r="N585" s="17">
        <v>28.821000000000002</v>
      </c>
      <c r="O585" s="49">
        <v>11.89</v>
      </c>
      <c r="P585" s="18"/>
      <c r="Q585" s="18"/>
    </row>
    <row r="586" spans="1:17" ht="12.75" customHeight="1">
      <c r="A586" s="47">
        <v>43132</v>
      </c>
      <c r="B586" s="48" t="s">
        <v>20</v>
      </c>
      <c r="C586" s="48" t="s">
        <v>50</v>
      </c>
      <c r="D586" s="17">
        <v>5.923</v>
      </c>
      <c r="E586" s="49">
        <v>26.395</v>
      </c>
      <c r="F586" s="17">
        <v>2.9159999999999999</v>
      </c>
      <c r="G586" s="49">
        <v>25.907</v>
      </c>
      <c r="H586" s="17">
        <v>1.0269999999999999</v>
      </c>
      <c r="I586" s="49">
        <v>70.712999999999994</v>
      </c>
      <c r="J586" s="17">
        <v>1.0409999999999999</v>
      </c>
      <c r="K586" s="49">
        <v>70.381</v>
      </c>
      <c r="L586" s="17">
        <v>4.8959999999999999</v>
      </c>
      <c r="M586" s="49">
        <v>31.422999999999998</v>
      </c>
      <c r="N586" s="17">
        <v>4.6879999999999997</v>
      </c>
      <c r="O586" s="49">
        <v>30.724</v>
      </c>
      <c r="P586" s="18"/>
      <c r="Q586" s="18"/>
    </row>
    <row r="587" spans="1:17" ht="12.75" customHeight="1">
      <c r="A587" s="50">
        <v>43132</v>
      </c>
      <c r="B587" s="51" t="s">
        <v>20</v>
      </c>
      <c r="C587" s="51" t="s">
        <v>51</v>
      </c>
      <c r="D587" s="19">
        <v>203.10599999999999</v>
      </c>
      <c r="E587" s="52">
        <v>5.056</v>
      </c>
      <c r="F587" s="19">
        <v>100</v>
      </c>
      <c r="G587" s="52">
        <v>0</v>
      </c>
      <c r="H587" s="19">
        <v>98.667000000000002</v>
      </c>
      <c r="I587" s="52">
        <v>6.8460000000000001</v>
      </c>
      <c r="J587" s="19">
        <v>100</v>
      </c>
      <c r="K587" s="52">
        <v>0</v>
      </c>
      <c r="L587" s="19">
        <v>104.43899999999999</v>
      </c>
      <c r="M587" s="52">
        <v>6.5910000000000002</v>
      </c>
      <c r="N587" s="19">
        <v>100</v>
      </c>
      <c r="O587" s="52">
        <v>0</v>
      </c>
      <c r="P587" s="18"/>
      <c r="Q587" s="18"/>
    </row>
    <row r="588" spans="1:17" ht="12.75" customHeight="1">
      <c r="A588" s="47">
        <v>43132</v>
      </c>
      <c r="B588" s="48" t="s">
        <v>21</v>
      </c>
      <c r="C588" s="48" t="s">
        <v>42</v>
      </c>
      <c r="D588" s="17">
        <v>130.09</v>
      </c>
      <c r="E588" s="49">
        <v>5.4550000000000001</v>
      </c>
      <c r="F588" s="17">
        <v>90.495000000000005</v>
      </c>
      <c r="G588" s="49">
        <v>2.157</v>
      </c>
      <c r="H588" s="17">
        <v>62.537999999999997</v>
      </c>
      <c r="I588" s="49">
        <v>7.2160000000000002</v>
      </c>
      <c r="J588" s="17">
        <v>89.525999999999996</v>
      </c>
      <c r="K588" s="49">
        <v>0.1</v>
      </c>
      <c r="L588" s="17">
        <v>67.552000000000007</v>
      </c>
      <c r="M588" s="49">
        <v>9.0660000000000007</v>
      </c>
      <c r="N588" s="17">
        <v>91.412000000000006</v>
      </c>
      <c r="O588" s="49">
        <v>3.903</v>
      </c>
      <c r="P588" s="18"/>
      <c r="Q588" s="18"/>
    </row>
    <row r="589" spans="1:17" ht="12.75" customHeight="1">
      <c r="A589" s="47">
        <v>43132</v>
      </c>
      <c r="B589" s="48" t="s">
        <v>21</v>
      </c>
      <c r="C589" s="48" t="s">
        <v>43</v>
      </c>
      <c r="D589" s="17">
        <v>13.663</v>
      </c>
      <c r="E589" s="49">
        <v>20.888999999999999</v>
      </c>
      <c r="F589" s="17">
        <v>9.5050000000000008</v>
      </c>
      <c r="G589" s="49">
        <v>20.279</v>
      </c>
      <c r="H589" s="17">
        <v>7.3170000000000002</v>
      </c>
      <c r="I589" s="49">
        <v>25.411000000000001</v>
      </c>
      <c r="J589" s="17">
        <v>10.474</v>
      </c>
      <c r="K589" s="49">
        <v>24.347000000000001</v>
      </c>
      <c r="L589" s="17">
        <v>6.3460000000000001</v>
      </c>
      <c r="M589" s="49">
        <v>29.518999999999998</v>
      </c>
      <c r="N589" s="17">
        <v>8.5879999999999992</v>
      </c>
      <c r="O589" s="49">
        <v>28.361999999999998</v>
      </c>
      <c r="P589" s="18"/>
      <c r="Q589" s="18"/>
    </row>
    <row r="590" spans="1:17" ht="12.75" customHeight="1">
      <c r="A590" s="47">
        <v>43132</v>
      </c>
      <c r="B590" s="48" t="s">
        <v>21</v>
      </c>
      <c r="C590" s="48" t="s">
        <v>44</v>
      </c>
      <c r="D590" s="17">
        <v>114.378</v>
      </c>
      <c r="E590" s="49">
        <v>5.3840000000000003</v>
      </c>
      <c r="F590" s="17">
        <v>79.566000000000003</v>
      </c>
      <c r="G590" s="49">
        <v>1.97</v>
      </c>
      <c r="H590" s="17">
        <v>64.3</v>
      </c>
      <c r="I590" s="49">
        <v>7.0590000000000002</v>
      </c>
      <c r="J590" s="17">
        <v>92.048000000000002</v>
      </c>
      <c r="K590" s="49">
        <v>0.1</v>
      </c>
      <c r="L590" s="17">
        <v>50.078000000000003</v>
      </c>
      <c r="M590" s="49">
        <v>10.368</v>
      </c>
      <c r="N590" s="17">
        <v>67.766000000000005</v>
      </c>
      <c r="O590" s="49">
        <v>6.367</v>
      </c>
      <c r="P590" s="18"/>
      <c r="Q590" s="18"/>
    </row>
    <row r="591" spans="1:17" ht="12.75" customHeight="1">
      <c r="A591" s="47">
        <v>43132</v>
      </c>
      <c r="B591" s="48" t="s">
        <v>21</v>
      </c>
      <c r="C591" s="48" t="s">
        <v>45</v>
      </c>
      <c r="D591" s="17">
        <v>91.531999999999996</v>
      </c>
      <c r="E591" s="49">
        <v>6.44</v>
      </c>
      <c r="F591" s="17">
        <v>63.673000000000002</v>
      </c>
      <c r="G591" s="49">
        <v>4.0460000000000003</v>
      </c>
      <c r="H591" s="17">
        <v>49.686999999999998</v>
      </c>
      <c r="I591" s="49">
        <v>8.5150000000000006</v>
      </c>
      <c r="J591" s="17">
        <v>71.129000000000005</v>
      </c>
      <c r="K591" s="49">
        <v>4.4290000000000003</v>
      </c>
      <c r="L591" s="17">
        <v>41.844999999999999</v>
      </c>
      <c r="M591" s="49">
        <v>11.253</v>
      </c>
      <c r="N591" s="17">
        <v>56.625</v>
      </c>
      <c r="O591" s="49">
        <v>7.7249999999999996</v>
      </c>
      <c r="P591" s="18"/>
      <c r="Q591" s="18"/>
    </row>
    <row r="592" spans="1:17" ht="12.75" customHeight="1">
      <c r="A592" s="47">
        <v>43132</v>
      </c>
      <c r="B592" s="48" t="s">
        <v>21</v>
      </c>
      <c r="C592" s="48" t="s">
        <v>46</v>
      </c>
      <c r="D592" s="17">
        <v>19.481999999999999</v>
      </c>
      <c r="E592" s="49">
        <v>15.247999999999999</v>
      </c>
      <c r="F592" s="17">
        <v>13.552</v>
      </c>
      <c r="G592" s="49">
        <v>14.401999999999999</v>
      </c>
      <c r="H592" s="17">
        <v>12.978</v>
      </c>
      <c r="I592" s="49">
        <v>17.815000000000001</v>
      </c>
      <c r="J592" s="17">
        <v>18.579000000000001</v>
      </c>
      <c r="K592" s="49">
        <v>16.263000000000002</v>
      </c>
      <c r="L592" s="17">
        <v>6.5039999999999996</v>
      </c>
      <c r="M592" s="49">
        <v>24.385999999999999</v>
      </c>
      <c r="N592" s="17">
        <v>8.8010000000000002</v>
      </c>
      <c r="O592" s="49">
        <v>22.972000000000001</v>
      </c>
      <c r="P592" s="18"/>
      <c r="Q592" s="18"/>
    </row>
    <row r="593" spans="1:17" ht="12.75" customHeight="1">
      <c r="A593" s="47">
        <v>43132</v>
      </c>
      <c r="B593" s="48" t="s">
        <v>21</v>
      </c>
      <c r="C593" s="48" t="s">
        <v>47</v>
      </c>
      <c r="D593" s="17">
        <v>3.3639999999999999</v>
      </c>
      <c r="E593" s="49">
        <v>34.929000000000002</v>
      </c>
      <c r="F593" s="17">
        <v>2.34</v>
      </c>
      <c r="G593" s="49">
        <v>34.567</v>
      </c>
      <c r="H593" s="17">
        <v>1.635</v>
      </c>
      <c r="I593" s="49">
        <v>50.372</v>
      </c>
      <c r="J593" s="17">
        <v>2.34</v>
      </c>
      <c r="K593" s="49">
        <v>49.844000000000001</v>
      </c>
      <c r="L593" s="17">
        <v>1.7290000000000001</v>
      </c>
      <c r="M593" s="49">
        <v>55.39</v>
      </c>
      <c r="N593" s="17">
        <v>2.34</v>
      </c>
      <c r="O593" s="49">
        <v>54.781999999999996</v>
      </c>
      <c r="P593" s="18"/>
      <c r="Q593" s="18"/>
    </row>
    <row r="594" spans="1:17" ht="12.75" customHeight="1">
      <c r="A594" s="47">
        <v>43132</v>
      </c>
      <c r="B594" s="48" t="s">
        <v>21</v>
      </c>
      <c r="C594" s="48" t="s">
        <v>48</v>
      </c>
      <c r="D594" s="17">
        <v>29.375</v>
      </c>
      <c r="E594" s="49">
        <v>10.798</v>
      </c>
      <c r="F594" s="17">
        <v>20.434000000000001</v>
      </c>
      <c r="G594" s="49">
        <v>9.5649999999999995</v>
      </c>
      <c r="H594" s="17">
        <v>5.5549999999999997</v>
      </c>
      <c r="I594" s="49">
        <v>26.31</v>
      </c>
      <c r="J594" s="17">
        <v>7.952</v>
      </c>
      <c r="K594" s="49">
        <v>25.283999999999999</v>
      </c>
      <c r="L594" s="17">
        <v>23.82</v>
      </c>
      <c r="M594" s="49">
        <v>12.657</v>
      </c>
      <c r="N594" s="17">
        <v>32.234000000000002</v>
      </c>
      <c r="O594" s="49">
        <v>9.657</v>
      </c>
      <c r="P594" s="18"/>
      <c r="Q594" s="18"/>
    </row>
    <row r="595" spans="1:17" ht="12.75" customHeight="1">
      <c r="A595" s="47">
        <v>43132</v>
      </c>
      <c r="B595" s="48" t="s">
        <v>21</v>
      </c>
      <c r="C595" s="48" t="s">
        <v>49</v>
      </c>
      <c r="D595" s="17">
        <v>25.957000000000001</v>
      </c>
      <c r="E595" s="49">
        <v>11.083</v>
      </c>
      <c r="F595" s="17">
        <v>18.056999999999999</v>
      </c>
      <c r="G595" s="49">
        <v>9.8849999999999998</v>
      </c>
      <c r="H595" s="17">
        <v>4.54</v>
      </c>
      <c r="I595" s="49">
        <v>28.433</v>
      </c>
      <c r="J595" s="17">
        <v>6.5</v>
      </c>
      <c r="K595" s="49">
        <v>27.486999999999998</v>
      </c>
      <c r="L595" s="17">
        <v>21.417000000000002</v>
      </c>
      <c r="M595" s="49">
        <v>12.920999999999999</v>
      </c>
      <c r="N595" s="17">
        <v>28.981999999999999</v>
      </c>
      <c r="O595" s="49">
        <v>10</v>
      </c>
      <c r="P595" s="18"/>
      <c r="Q595" s="18"/>
    </row>
    <row r="596" spans="1:17" ht="12.75" customHeight="1">
      <c r="A596" s="47">
        <v>43132</v>
      </c>
      <c r="B596" s="48" t="s">
        <v>21</v>
      </c>
      <c r="C596" s="48" t="s">
        <v>50</v>
      </c>
      <c r="D596" s="17">
        <v>3.4180000000000001</v>
      </c>
      <c r="E596" s="49">
        <v>33.753</v>
      </c>
      <c r="F596" s="17">
        <v>2.3780000000000001</v>
      </c>
      <c r="G596" s="49">
        <v>33.378999999999998</v>
      </c>
      <c r="H596" s="17">
        <v>1.0149999999999999</v>
      </c>
      <c r="I596" s="49">
        <v>52.633000000000003</v>
      </c>
      <c r="J596" s="17">
        <v>1.452</v>
      </c>
      <c r="K596" s="49">
        <v>52.128</v>
      </c>
      <c r="L596" s="17">
        <v>2.403</v>
      </c>
      <c r="M596" s="49">
        <v>37.658000000000001</v>
      </c>
      <c r="N596" s="17">
        <v>3.2519999999999998</v>
      </c>
      <c r="O596" s="49">
        <v>36.759</v>
      </c>
      <c r="P596" s="18"/>
      <c r="Q596" s="18"/>
    </row>
    <row r="597" spans="1:17" ht="12.75" customHeight="1">
      <c r="A597" s="50">
        <v>43132</v>
      </c>
      <c r="B597" s="51" t="s">
        <v>21</v>
      </c>
      <c r="C597" s="51" t="s">
        <v>51</v>
      </c>
      <c r="D597" s="19">
        <v>143.75299999999999</v>
      </c>
      <c r="E597" s="52">
        <v>5.0110000000000001</v>
      </c>
      <c r="F597" s="19">
        <v>100</v>
      </c>
      <c r="G597" s="52">
        <v>0</v>
      </c>
      <c r="H597" s="19">
        <v>69.855000000000004</v>
      </c>
      <c r="I597" s="52">
        <v>7.2729999999999997</v>
      </c>
      <c r="J597" s="19">
        <v>100</v>
      </c>
      <c r="K597" s="52">
        <v>0</v>
      </c>
      <c r="L597" s="19">
        <v>73.897999999999996</v>
      </c>
      <c r="M597" s="52">
        <v>8.1829999999999998</v>
      </c>
      <c r="N597" s="19">
        <v>100</v>
      </c>
      <c r="O597" s="52">
        <v>0</v>
      </c>
      <c r="P597" s="18"/>
      <c r="Q597" s="18"/>
    </row>
    <row r="598" spans="1:17" ht="12.75" customHeight="1">
      <c r="A598" s="47">
        <v>43132</v>
      </c>
      <c r="B598" s="48" t="s">
        <v>36</v>
      </c>
      <c r="C598" s="48" t="s">
        <v>42</v>
      </c>
      <c r="D598" s="17">
        <v>77.644999999999996</v>
      </c>
      <c r="E598" s="49">
        <v>6.39</v>
      </c>
      <c r="F598" s="17">
        <v>90.328999999999994</v>
      </c>
      <c r="G598" s="49">
        <v>2.5049999999999999</v>
      </c>
      <c r="H598" s="17">
        <v>49.423999999999999</v>
      </c>
      <c r="I598" s="49">
        <v>7.0759999999999996</v>
      </c>
      <c r="J598" s="17">
        <v>92.231999999999999</v>
      </c>
      <c r="K598" s="49">
        <v>0.1</v>
      </c>
      <c r="L598" s="17">
        <v>28.221</v>
      </c>
      <c r="M598" s="49">
        <v>10.590999999999999</v>
      </c>
      <c r="N598" s="17">
        <v>87.179000000000002</v>
      </c>
      <c r="O598" s="49">
        <v>5.6189999999999998</v>
      </c>
      <c r="P598" s="18"/>
      <c r="Q598" s="18"/>
    </row>
    <row r="599" spans="1:17" ht="12.75" customHeight="1">
      <c r="A599" s="47">
        <v>43132</v>
      </c>
      <c r="B599" s="48" t="s">
        <v>36</v>
      </c>
      <c r="C599" s="48" t="s">
        <v>43</v>
      </c>
      <c r="D599" s="17">
        <v>8.3130000000000006</v>
      </c>
      <c r="E599" s="49">
        <v>21.335000000000001</v>
      </c>
      <c r="F599" s="17">
        <v>9.6709999999999994</v>
      </c>
      <c r="G599" s="49">
        <v>20.509</v>
      </c>
      <c r="H599" s="17">
        <v>4.1630000000000003</v>
      </c>
      <c r="I599" s="49">
        <v>30.795999999999999</v>
      </c>
      <c r="J599" s="17">
        <v>7.7679999999999998</v>
      </c>
      <c r="K599" s="49">
        <v>29.927</v>
      </c>
      <c r="L599" s="17">
        <v>4.1500000000000004</v>
      </c>
      <c r="M599" s="49">
        <v>25.667000000000002</v>
      </c>
      <c r="N599" s="17">
        <v>12.821</v>
      </c>
      <c r="O599" s="49">
        <v>24.045999999999999</v>
      </c>
      <c r="P599" s="18"/>
      <c r="Q599" s="18"/>
    </row>
    <row r="600" spans="1:17" ht="12.75" customHeight="1">
      <c r="A600" s="47">
        <v>43132</v>
      </c>
      <c r="B600" s="48" t="s">
        <v>36</v>
      </c>
      <c r="C600" s="48" t="s">
        <v>44</v>
      </c>
      <c r="D600" s="17">
        <v>63.045999999999999</v>
      </c>
      <c r="E600" s="49">
        <v>8.3569999999999993</v>
      </c>
      <c r="F600" s="17">
        <v>73.344999999999999</v>
      </c>
      <c r="G600" s="49">
        <v>5.94</v>
      </c>
      <c r="H600" s="17">
        <v>43.131999999999998</v>
      </c>
      <c r="I600" s="49">
        <v>8.4049999999999994</v>
      </c>
      <c r="J600" s="17">
        <v>80.489999999999995</v>
      </c>
      <c r="K600" s="49">
        <v>4.2249999999999996</v>
      </c>
      <c r="L600" s="17">
        <v>19.914000000000001</v>
      </c>
      <c r="M600" s="49">
        <v>14.135</v>
      </c>
      <c r="N600" s="17">
        <v>61.518999999999998</v>
      </c>
      <c r="O600" s="49">
        <v>10.917999999999999</v>
      </c>
      <c r="P600" s="18"/>
      <c r="Q600" s="18"/>
    </row>
    <row r="601" spans="1:17" ht="12.75" customHeight="1">
      <c r="A601" s="47">
        <v>43132</v>
      </c>
      <c r="B601" s="48" t="s">
        <v>36</v>
      </c>
      <c r="C601" s="48" t="s">
        <v>45</v>
      </c>
      <c r="D601" s="17">
        <v>54.180999999999997</v>
      </c>
      <c r="E601" s="49">
        <v>8.8810000000000002</v>
      </c>
      <c r="F601" s="17">
        <v>63.031999999999996</v>
      </c>
      <c r="G601" s="49">
        <v>6.657</v>
      </c>
      <c r="H601" s="17">
        <v>36.046999999999997</v>
      </c>
      <c r="I601" s="49">
        <v>9.2940000000000005</v>
      </c>
      <c r="J601" s="17">
        <v>67.268000000000001</v>
      </c>
      <c r="K601" s="49">
        <v>5.7960000000000003</v>
      </c>
      <c r="L601" s="17">
        <v>18.134</v>
      </c>
      <c r="M601" s="49">
        <v>14.031000000000001</v>
      </c>
      <c r="N601" s="17">
        <v>56.021000000000001</v>
      </c>
      <c r="O601" s="49">
        <v>10.782999999999999</v>
      </c>
      <c r="P601" s="18"/>
      <c r="Q601" s="18"/>
    </row>
    <row r="602" spans="1:17" ht="12.75" customHeight="1">
      <c r="A602" s="47">
        <v>43132</v>
      </c>
      <c r="B602" s="48" t="s">
        <v>36</v>
      </c>
      <c r="C602" s="48" t="s">
        <v>46</v>
      </c>
      <c r="D602" s="17">
        <v>7.9550000000000001</v>
      </c>
      <c r="E602" s="49">
        <v>24.084</v>
      </c>
      <c r="F602" s="17">
        <v>9.2550000000000008</v>
      </c>
      <c r="G602" s="49">
        <v>23.356000000000002</v>
      </c>
      <c r="H602" s="17">
        <v>6.1760000000000002</v>
      </c>
      <c r="I602" s="49">
        <v>23.936</v>
      </c>
      <c r="J602" s="17">
        <v>11.523999999999999</v>
      </c>
      <c r="K602" s="49">
        <v>22.806999999999999</v>
      </c>
      <c r="L602" s="17">
        <v>1.78</v>
      </c>
      <c r="M602" s="49">
        <v>50.692</v>
      </c>
      <c r="N602" s="17">
        <v>5.4980000000000002</v>
      </c>
      <c r="O602" s="49">
        <v>49.890999999999998</v>
      </c>
      <c r="P602" s="18"/>
      <c r="Q602" s="18"/>
    </row>
    <row r="603" spans="1:17" ht="12.75" customHeight="1">
      <c r="A603" s="47">
        <v>43132</v>
      </c>
      <c r="B603" s="48" t="s">
        <v>36</v>
      </c>
      <c r="C603" s="48" t="s">
        <v>47</v>
      </c>
      <c r="D603" s="17">
        <v>0.91</v>
      </c>
      <c r="E603" s="49">
        <v>69.656999999999996</v>
      </c>
      <c r="F603" s="17">
        <v>1.0580000000000001</v>
      </c>
      <c r="G603" s="49">
        <v>69.408000000000001</v>
      </c>
      <c r="H603" s="17">
        <v>0.91</v>
      </c>
      <c r="I603" s="49">
        <v>69.656999999999996</v>
      </c>
      <c r="J603" s="17">
        <v>1.698</v>
      </c>
      <c r="K603" s="49">
        <v>69.277000000000001</v>
      </c>
      <c r="L603" s="17">
        <v>0</v>
      </c>
      <c r="M603" s="49">
        <v>0</v>
      </c>
      <c r="N603" s="17">
        <v>0</v>
      </c>
      <c r="O603" s="49">
        <v>0</v>
      </c>
      <c r="P603" s="18"/>
      <c r="Q603" s="18"/>
    </row>
    <row r="604" spans="1:17" ht="12.75" customHeight="1">
      <c r="A604" s="47">
        <v>43132</v>
      </c>
      <c r="B604" s="48" t="s">
        <v>36</v>
      </c>
      <c r="C604" s="48" t="s">
        <v>48</v>
      </c>
      <c r="D604" s="17">
        <v>22.911999999999999</v>
      </c>
      <c r="E604" s="49">
        <v>17.771000000000001</v>
      </c>
      <c r="F604" s="17">
        <v>26.655000000000001</v>
      </c>
      <c r="G604" s="49">
        <v>16.77</v>
      </c>
      <c r="H604" s="17">
        <v>10.455</v>
      </c>
      <c r="I604" s="49">
        <v>23.326000000000001</v>
      </c>
      <c r="J604" s="17">
        <v>19.510000000000002</v>
      </c>
      <c r="K604" s="49">
        <v>22.166</v>
      </c>
      <c r="L604" s="17">
        <v>12.457000000000001</v>
      </c>
      <c r="M604" s="49">
        <v>17.45</v>
      </c>
      <c r="N604" s="17">
        <v>38.481000000000002</v>
      </c>
      <c r="O604" s="49">
        <v>14.964</v>
      </c>
      <c r="P604" s="18"/>
      <c r="Q604" s="18"/>
    </row>
    <row r="605" spans="1:17" ht="12.75" customHeight="1">
      <c r="A605" s="47">
        <v>43132</v>
      </c>
      <c r="B605" s="48" t="s">
        <v>36</v>
      </c>
      <c r="C605" s="48" t="s">
        <v>49</v>
      </c>
      <c r="D605" s="17">
        <v>18.974</v>
      </c>
      <c r="E605" s="49">
        <v>19.202000000000002</v>
      </c>
      <c r="F605" s="17">
        <v>22.073</v>
      </c>
      <c r="G605" s="49">
        <v>18.28</v>
      </c>
      <c r="H605" s="17">
        <v>8.9209999999999994</v>
      </c>
      <c r="I605" s="49">
        <v>26.318000000000001</v>
      </c>
      <c r="J605" s="17">
        <v>16.646999999999998</v>
      </c>
      <c r="K605" s="49">
        <v>25.295000000000002</v>
      </c>
      <c r="L605" s="17">
        <v>10.053000000000001</v>
      </c>
      <c r="M605" s="49">
        <v>19.823</v>
      </c>
      <c r="N605" s="17">
        <v>31.055</v>
      </c>
      <c r="O605" s="49">
        <v>17.672999999999998</v>
      </c>
      <c r="P605" s="18"/>
      <c r="Q605" s="18"/>
    </row>
    <row r="606" spans="1:17" ht="12.75" customHeight="1">
      <c r="A606" s="47">
        <v>43132</v>
      </c>
      <c r="B606" s="48" t="s">
        <v>36</v>
      </c>
      <c r="C606" s="48" t="s">
        <v>50</v>
      </c>
      <c r="D606" s="17">
        <v>3.9380000000000002</v>
      </c>
      <c r="E606" s="49">
        <v>25.895</v>
      </c>
      <c r="F606" s="17">
        <v>4.5810000000000004</v>
      </c>
      <c r="G606" s="49">
        <v>25.219000000000001</v>
      </c>
      <c r="H606" s="17">
        <v>1.534</v>
      </c>
      <c r="I606" s="49">
        <v>50.737000000000002</v>
      </c>
      <c r="J606" s="17">
        <v>2.863</v>
      </c>
      <c r="K606" s="49">
        <v>50.213999999999999</v>
      </c>
      <c r="L606" s="17">
        <v>2.4039999999999999</v>
      </c>
      <c r="M606" s="49">
        <v>39.908000000000001</v>
      </c>
      <c r="N606" s="17">
        <v>7.4260000000000002</v>
      </c>
      <c r="O606" s="49">
        <v>38.884999999999998</v>
      </c>
      <c r="P606" s="18"/>
      <c r="Q606" s="18"/>
    </row>
    <row r="607" spans="1:17" ht="12.75" customHeight="1">
      <c r="A607" s="50">
        <v>43132</v>
      </c>
      <c r="B607" s="51" t="s">
        <v>36</v>
      </c>
      <c r="C607" s="51" t="s">
        <v>51</v>
      </c>
      <c r="D607" s="19">
        <v>85.957999999999998</v>
      </c>
      <c r="E607" s="52">
        <v>5.8789999999999996</v>
      </c>
      <c r="F607" s="19">
        <v>100</v>
      </c>
      <c r="G607" s="52">
        <v>0</v>
      </c>
      <c r="H607" s="19">
        <v>53.587000000000003</v>
      </c>
      <c r="I607" s="52">
        <v>7.266</v>
      </c>
      <c r="J607" s="19">
        <v>100</v>
      </c>
      <c r="K607" s="52">
        <v>0</v>
      </c>
      <c r="L607" s="19">
        <v>32.371000000000002</v>
      </c>
      <c r="M607" s="52">
        <v>8.9770000000000003</v>
      </c>
      <c r="N607" s="19">
        <v>100</v>
      </c>
      <c r="O607" s="52">
        <v>0</v>
      </c>
      <c r="P607" s="18"/>
      <c r="Q607" s="18"/>
    </row>
    <row r="608" spans="1:17" ht="12.75" customHeight="1">
      <c r="A608" s="47">
        <v>43132</v>
      </c>
      <c r="B608" s="48" t="s">
        <v>22</v>
      </c>
      <c r="C608" s="48" t="s">
        <v>42</v>
      </c>
      <c r="D608" s="17">
        <v>179.19900000000001</v>
      </c>
      <c r="E608" s="49">
        <v>6.0810000000000004</v>
      </c>
      <c r="F608" s="17">
        <v>89.200999999999993</v>
      </c>
      <c r="G608" s="49">
        <v>2.2160000000000002</v>
      </c>
      <c r="H608" s="17">
        <v>100.11199999999999</v>
      </c>
      <c r="I608" s="49">
        <v>7.8220000000000001</v>
      </c>
      <c r="J608" s="17">
        <v>92.334999999999994</v>
      </c>
      <c r="K608" s="49">
        <v>3.1909999999999998</v>
      </c>
      <c r="L608" s="17">
        <v>79.087000000000003</v>
      </c>
      <c r="M608" s="49">
        <v>8.1349999999999998</v>
      </c>
      <c r="N608" s="17">
        <v>85.525000000000006</v>
      </c>
      <c r="O608" s="49">
        <v>3.431</v>
      </c>
      <c r="P608" s="18"/>
      <c r="Q608" s="18"/>
    </row>
    <row r="609" spans="1:17" ht="12.75" customHeight="1">
      <c r="A609" s="47">
        <v>43132</v>
      </c>
      <c r="B609" s="48" t="s">
        <v>22</v>
      </c>
      <c r="C609" s="48" t="s">
        <v>43</v>
      </c>
      <c r="D609" s="17">
        <v>21.696000000000002</v>
      </c>
      <c r="E609" s="49">
        <v>14.243</v>
      </c>
      <c r="F609" s="17">
        <v>10.798999999999999</v>
      </c>
      <c r="G609" s="49">
        <v>13.069000000000001</v>
      </c>
      <c r="H609" s="17">
        <v>8.3109999999999999</v>
      </c>
      <c r="I609" s="49">
        <v>27.875</v>
      </c>
      <c r="J609" s="17">
        <v>7.665</v>
      </c>
      <c r="K609" s="49">
        <v>26.943999999999999</v>
      </c>
      <c r="L609" s="17">
        <v>13.385</v>
      </c>
      <c r="M609" s="49">
        <v>19.78</v>
      </c>
      <c r="N609" s="17">
        <v>14.475</v>
      </c>
      <c r="O609" s="49">
        <v>18.353999999999999</v>
      </c>
      <c r="P609" s="18"/>
      <c r="Q609" s="18"/>
    </row>
    <row r="610" spans="1:17" ht="12.75" customHeight="1">
      <c r="A610" s="47">
        <v>43132</v>
      </c>
      <c r="B610" s="48" t="s">
        <v>22</v>
      </c>
      <c r="C610" s="48" t="s">
        <v>44</v>
      </c>
      <c r="D610" s="17">
        <v>140.73400000000001</v>
      </c>
      <c r="E610" s="49">
        <v>6.6509999999999998</v>
      </c>
      <c r="F610" s="17">
        <v>70.054000000000002</v>
      </c>
      <c r="G610" s="49">
        <v>3.488</v>
      </c>
      <c r="H610" s="17">
        <v>84.239000000000004</v>
      </c>
      <c r="I610" s="49">
        <v>6.9820000000000002</v>
      </c>
      <c r="J610" s="17">
        <v>77.694999999999993</v>
      </c>
      <c r="K610" s="49">
        <v>0.1</v>
      </c>
      <c r="L610" s="17">
        <v>56.494999999999997</v>
      </c>
      <c r="M610" s="49">
        <v>10.945</v>
      </c>
      <c r="N610" s="17">
        <v>61.094999999999999</v>
      </c>
      <c r="O610" s="49">
        <v>8.0860000000000003</v>
      </c>
      <c r="P610" s="18"/>
      <c r="Q610" s="18"/>
    </row>
    <row r="611" spans="1:17" ht="12.75" customHeight="1">
      <c r="A611" s="47">
        <v>43132</v>
      </c>
      <c r="B611" s="48" t="s">
        <v>22</v>
      </c>
      <c r="C611" s="48" t="s">
        <v>45</v>
      </c>
      <c r="D611" s="17">
        <v>108.52800000000001</v>
      </c>
      <c r="E611" s="49">
        <v>6.968</v>
      </c>
      <c r="F611" s="17">
        <v>54.021999999999998</v>
      </c>
      <c r="G611" s="49">
        <v>4.0599999999999996</v>
      </c>
      <c r="H611" s="17">
        <v>65.016999999999996</v>
      </c>
      <c r="I611" s="49">
        <v>7.6909999999999998</v>
      </c>
      <c r="J611" s="17">
        <v>59.966000000000001</v>
      </c>
      <c r="K611" s="49">
        <v>2.8540000000000001</v>
      </c>
      <c r="L611" s="17">
        <v>43.512</v>
      </c>
      <c r="M611" s="49">
        <v>11.135999999999999</v>
      </c>
      <c r="N611" s="17">
        <v>47.054000000000002</v>
      </c>
      <c r="O611" s="49">
        <v>8.343</v>
      </c>
      <c r="P611" s="18"/>
      <c r="Q611" s="18"/>
    </row>
    <row r="612" spans="1:17" ht="12.75" customHeight="1">
      <c r="A612" s="47">
        <v>43132</v>
      </c>
      <c r="B612" s="48" t="s">
        <v>22</v>
      </c>
      <c r="C612" s="48" t="s">
        <v>46</v>
      </c>
      <c r="D612" s="17">
        <v>25.686</v>
      </c>
      <c r="E612" s="49">
        <v>17.349</v>
      </c>
      <c r="F612" s="17">
        <v>12.786</v>
      </c>
      <c r="G612" s="49">
        <v>16.399000000000001</v>
      </c>
      <c r="H612" s="17">
        <v>15.287000000000001</v>
      </c>
      <c r="I612" s="49">
        <v>18.454999999999998</v>
      </c>
      <c r="J612" s="17">
        <v>14.1</v>
      </c>
      <c r="K612" s="49">
        <v>17.016999999999999</v>
      </c>
      <c r="L612" s="17">
        <v>10.398999999999999</v>
      </c>
      <c r="M612" s="49">
        <v>30.818999999999999</v>
      </c>
      <c r="N612" s="17">
        <v>11.244999999999999</v>
      </c>
      <c r="O612" s="49">
        <v>29.923999999999999</v>
      </c>
      <c r="P612" s="18"/>
      <c r="Q612" s="18"/>
    </row>
    <row r="613" spans="1:17" ht="12.75" customHeight="1">
      <c r="A613" s="47">
        <v>43132</v>
      </c>
      <c r="B613" s="48" t="s">
        <v>22</v>
      </c>
      <c r="C613" s="48" t="s">
        <v>47</v>
      </c>
      <c r="D613" s="17">
        <v>6.52</v>
      </c>
      <c r="E613" s="49">
        <v>38.689</v>
      </c>
      <c r="F613" s="17">
        <v>3.2450000000000001</v>
      </c>
      <c r="G613" s="49">
        <v>38.273000000000003</v>
      </c>
      <c r="H613" s="17">
        <v>3.9350000000000001</v>
      </c>
      <c r="I613" s="49">
        <v>48.420999999999999</v>
      </c>
      <c r="J613" s="17">
        <v>3.629</v>
      </c>
      <c r="K613" s="49">
        <v>47.892000000000003</v>
      </c>
      <c r="L613" s="17">
        <v>2.585</v>
      </c>
      <c r="M613" s="49">
        <v>57.417000000000002</v>
      </c>
      <c r="N613" s="17">
        <v>2.7959999999999998</v>
      </c>
      <c r="O613" s="49">
        <v>56.941000000000003</v>
      </c>
      <c r="P613" s="18"/>
      <c r="Q613" s="18"/>
    </row>
    <row r="614" spans="1:17" ht="12.75" customHeight="1">
      <c r="A614" s="47">
        <v>43132</v>
      </c>
      <c r="B614" s="48" t="s">
        <v>22</v>
      </c>
      <c r="C614" s="48" t="s">
        <v>48</v>
      </c>
      <c r="D614" s="17">
        <v>60.161000000000001</v>
      </c>
      <c r="E614" s="49">
        <v>11.913</v>
      </c>
      <c r="F614" s="17">
        <v>29.946000000000002</v>
      </c>
      <c r="G614" s="49">
        <v>10.481</v>
      </c>
      <c r="H614" s="17">
        <v>24.184000000000001</v>
      </c>
      <c r="I614" s="49">
        <v>19.859000000000002</v>
      </c>
      <c r="J614" s="17">
        <v>22.305</v>
      </c>
      <c r="K614" s="49">
        <v>18.53</v>
      </c>
      <c r="L614" s="17">
        <v>35.976999999999997</v>
      </c>
      <c r="M614" s="49">
        <v>12.715</v>
      </c>
      <c r="N614" s="17">
        <v>38.905000000000001</v>
      </c>
      <c r="O614" s="49">
        <v>10.356999999999999</v>
      </c>
      <c r="P614" s="18"/>
      <c r="Q614" s="18"/>
    </row>
    <row r="615" spans="1:17" ht="12.75" customHeight="1">
      <c r="A615" s="47">
        <v>43132</v>
      </c>
      <c r="B615" s="48" t="s">
        <v>22</v>
      </c>
      <c r="C615" s="48" t="s">
        <v>49</v>
      </c>
      <c r="D615" s="17">
        <v>53.741</v>
      </c>
      <c r="E615" s="49">
        <v>12.907999999999999</v>
      </c>
      <c r="F615" s="17">
        <v>26.751000000000001</v>
      </c>
      <c r="G615" s="49">
        <v>11.599</v>
      </c>
      <c r="H615" s="17">
        <v>23.593</v>
      </c>
      <c r="I615" s="49">
        <v>20.382000000000001</v>
      </c>
      <c r="J615" s="17">
        <v>21.76</v>
      </c>
      <c r="K615" s="49">
        <v>19.088999999999999</v>
      </c>
      <c r="L615" s="17">
        <v>30.148</v>
      </c>
      <c r="M615" s="49">
        <v>14.244999999999999</v>
      </c>
      <c r="N615" s="17">
        <v>32.601999999999997</v>
      </c>
      <c r="O615" s="49">
        <v>12.186999999999999</v>
      </c>
      <c r="P615" s="18"/>
      <c r="Q615" s="18"/>
    </row>
    <row r="616" spans="1:17" ht="12.75" customHeight="1">
      <c r="A616" s="47">
        <v>43132</v>
      </c>
      <c r="B616" s="48" t="s">
        <v>22</v>
      </c>
      <c r="C616" s="48" t="s">
        <v>50</v>
      </c>
      <c r="D616" s="17">
        <v>6.42</v>
      </c>
      <c r="E616" s="49">
        <v>26.568999999999999</v>
      </c>
      <c r="F616" s="17">
        <v>3.1960000000000002</v>
      </c>
      <c r="G616" s="49">
        <v>25.957999999999998</v>
      </c>
      <c r="H616" s="17">
        <v>0.59099999999999997</v>
      </c>
      <c r="I616" s="49">
        <v>101.997</v>
      </c>
      <c r="J616" s="17">
        <v>0.54500000000000004</v>
      </c>
      <c r="K616" s="49">
        <v>101.747</v>
      </c>
      <c r="L616" s="17">
        <v>5.8289999999999997</v>
      </c>
      <c r="M616" s="49">
        <v>29.998999999999999</v>
      </c>
      <c r="N616" s="17">
        <v>6.3029999999999999</v>
      </c>
      <c r="O616" s="49">
        <v>29.077999999999999</v>
      </c>
      <c r="P616" s="18"/>
      <c r="Q616" s="18"/>
    </row>
    <row r="617" spans="1:17" ht="12.75" customHeight="1">
      <c r="A617" s="50">
        <v>43132</v>
      </c>
      <c r="B617" s="51" t="s">
        <v>22</v>
      </c>
      <c r="C617" s="51" t="s">
        <v>51</v>
      </c>
      <c r="D617" s="19">
        <v>200.89500000000001</v>
      </c>
      <c r="E617" s="52">
        <v>5.6630000000000003</v>
      </c>
      <c r="F617" s="19">
        <v>100</v>
      </c>
      <c r="G617" s="52">
        <v>0</v>
      </c>
      <c r="H617" s="19">
        <v>108.423</v>
      </c>
      <c r="I617" s="52">
        <v>7.1420000000000003</v>
      </c>
      <c r="J617" s="19">
        <v>100</v>
      </c>
      <c r="K617" s="52">
        <v>0</v>
      </c>
      <c r="L617" s="19">
        <v>92.471999999999994</v>
      </c>
      <c r="M617" s="52">
        <v>7.3760000000000003</v>
      </c>
      <c r="N617" s="19">
        <v>100</v>
      </c>
      <c r="O617" s="52">
        <v>0</v>
      </c>
      <c r="P617" s="18"/>
      <c r="Q617" s="18"/>
    </row>
    <row r="618" spans="1:17" ht="12.75" customHeight="1">
      <c r="A618" s="47">
        <v>43132</v>
      </c>
      <c r="B618" s="48" t="s">
        <v>23</v>
      </c>
      <c r="C618" s="48" t="s">
        <v>42</v>
      </c>
      <c r="D618" s="17">
        <v>162.768</v>
      </c>
      <c r="E618" s="49">
        <v>5.0309999999999997</v>
      </c>
      <c r="F618" s="17">
        <v>88.322999999999993</v>
      </c>
      <c r="G618" s="49">
        <v>2.5350000000000001</v>
      </c>
      <c r="H618" s="17">
        <v>81.796999999999997</v>
      </c>
      <c r="I618" s="49">
        <v>7.6959999999999997</v>
      </c>
      <c r="J618" s="17">
        <v>90.537000000000006</v>
      </c>
      <c r="K618" s="49">
        <v>4.452</v>
      </c>
      <c r="L618" s="17">
        <v>80.971000000000004</v>
      </c>
      <c r="M618" s="49">
        <v>7.69</v>
      </c>
      <c r="N618" s="17">
        <v>86.192999999999998</v>
      </c>
      <c r="O618" s="49">
        <v>3.49</v>
      </c>
      <c r="P618" s="18"/>
      <c r="Q618" s="18"/>
    </row>
    <row r="619" spans="1:17" ht="12.75" customHeight="1">
      <c r="A619" s="47">
        <v>43132</v>
      </c>
      <c r="B619" s="48" t="s">
        <v>23</v>
      </c>
      <c r="C619" s="48" t="s">
        <v>43</v>
      </c>
      <c r="D619" s="17">
        <v>21.518999999999998</v>
      </c>
      <c r="E619" s="49">
        <v>16.009</v>
      </c>
      <c r="F619" s="17">
        <v>11.677</v>
      </c>
      <c r="G619" s="49">
        <v>15.407999999999999</v>
      </c>
      <c r="H619" s="17">
        <v>8.5489999999999995</v>
      </c>
      <c r="I619" s="49">
        <v>26.167999999999999</v>
      </c>
      <c r="J619" s="17">
        <v>9.4629999999999992</v>
      </c>
      <c r="K619" s="49">
        <v>25.402999999999999</v>
      </c>
      <c r="L619" s="17">
        <v>12.97</v>
      </c>
      <c r="M619" s="49">
        <v>20.492000000000001</v>
      </c>
      <c r="N619" s="17">
        <v>13.807</v>
      </c>
      <c r="O619" s="49">
        <v>19.312000000000001</v>
      </c>
      <c r="P619" s="18"/>
      <c r="Q619" s="18"/>
    </row>
    <row r="620" spans="1:17" ht="12.75" customHeight="1">
      <c r="A620" s="47">
        <v>43132</v>
      </c>
      <c r="B620" s="48" t="s">
        <v>23</v>
      </c>
      <c r="C620" s="48" t="s">
        <v>44</v>
      </c>
      <c r="D620" s="17">
        <v>115.301</v>
      </c>
      <c r="E620" s="49">
        <v>8.0649999999999995</v>
      </c>
      <c r="F620" s="17">
        <v>62.566000000000003</v>
      </c>
      <c r="G620" s="49">
        <v>6.7949999999999999</v>
      </c>
      <c r="H620" s="17">
        <v>63.411000000000001</v>
      </c>
      <c r="I620" s="49">
        <v>9.6720000000000006</v>
      </c>
      <c r="J620" s="17">
        <v>70.186999999999998</v>
      </c>
      <c r="K620" s="49">
        <v>7.3579999999999997</v>
      </c>
      <c r="L620" s="17">
        <v>51.889000000000003</v>
      </c>
      <c r="M620" s="49">
        <v>12.336</v>
      </c>
      <c r="N620" s="17">
        <v>55.235999999999997</v>
      </c>
      <c r="O620" s="49">
        <v>10.257999999999999</v>
      </c>
      <c r="P620" s="18"/>
      <c r="Q620" s="18"/>
    </row>
    <row r="621" spans="1:17" ht="12.75" customHeight="1">
      <c r="A621" s="47">
        <v>43132</v>
      </c>
      <c r="B621" s="48" t="s">
        <v>23</v>
      </c>
      <c r="C621" s="48" t="s">
        <v>45</v>
      </c>
      <c r="D621" s="17">
        <v>97.141000000000005</v>
      </c>
      <c r="E621" s="49">
        <v>7.9249999999999998</v>
      </c>
      <c r="F621" s="17">
        <v>52.712000000000003</v>
      </c>
      <c r="G621" s="49">
        <v>6.6269999999999998</v>
      </c>
      <c r="H621" s="17">
        <v>51.491</v>
      </c>
      <c r="I621" s="49">
        <v>10.422000000000001</v>
      </c>
      <c r="J621" s="17">
        <v>56.993000000000002</v>
      </c>
      <c r="K621" s="49">
        <v>8.3190000000000008</v>
      </c>
      <c r="L621" s="17">
        <v>45.65</v>
      </c>
      <c r="M621" s="49">
        <v>11.762</v>
      </c>
      <c r="N621" s="17">
        <v>48.594000000000001</v>
      </c>
      <c r="O621" s="49">
        <v>9.56</v>
      </c>
      <c r="P621" s="18"/>
      <c r="Q621" s="18"/>
    </row>
    <row r="622" spans="1:17" ht="12.75" customHeight="1">
      <c r="A622" s="47">
        <v>43132</v>
      </c>
      <c r="B622" s="48" t="s">
        <v>23</v>
      </c>
      <c r="C622" s="48" t="s">
        <v>46</v>
      </c>
      <c r="D622" s="17">
        <v>14.265000000000001</v>
      </c>
      <c r="E622" s="49">
        <v>20.704000000000001</v>
      </c>
      <c r="F622" s="17">
        <v>7.7409999999999997</v>
      </c>
      <c r="G622" s="49">
        <v>20.242999999999999</v>
      </c>
      <c r="H622" s="17">
        <v>9.0839999999999996</v>
      </c>
      <c r="I622" s="49">
        <v>23.141999999999999</v>
      </c>
      <c r="J622" s="17">
        <v>10.054</v>
      </c>
      <c r="K622" s="49">
        <v>22.274000000000001</v>
      </c>
      <c r="L622" s="17">
        <v>5.181</v>
      </c>
      <c r="M622" s="49">
        <v>38.33</v>
      </c>
      <c r="N622" s="17">
        <v>5.516</v>
      </c>
      <c r="O622" s="49">
        <v>37.713000000000001</v>
      </c>
      <c r="P622" s="18"/>
      <c r="Q622" s="18"/>
    </row>
    <row r="623" spans="1:17" ht="12.75" customHeight="1">
      <c r="A623" s="47">
        <v>43132</v>
      </c>
      <c r="B623" s="48" t="s">
        <v>23</v>
      </c>
      <c r="C623" s="48" t="s">
        <v>47</v>
      </c>
      <c r="D623" s="17">
        <v>3.8940000000000001</v>
      </c>
      <c r="E623" s="49">
        <v>37.514000000000003</v>
      </c>
      <c r="F623" s="17">
        <v>2.113</v>
      </c>
      <c r="G623" s="49">
        <v>37.262</v>
      </c>
      <c r="H623" s="17">
        <v>2.8359999999999999</v>
      </c>
      <c r="I623" s="49">
        <v>48.235999999999997</v>
      </c>
      <c r="J623" s="17">
        <v>3.1389999999999998</v>
      </c>
      <c r="K623" s="49">
        <v>47.825000000000003</v>
      </c>
      <c r="L623" s="17">
        <v>1.0580000000000001</v>
      </c>
      <c r="M623" s="49">
        <v>72.852999999999994</v>
      </c>
      <c r="N623" s="17">
        <v>1.1259999999999999</v>
      </c>
      <c r="O623" s="49">
        <v>72.53</v>
      </c>
      <c r="P623" s="18"/>
      <c r="Q623" s="18"/>
    </row>
    <row r="624" spans="1:17" ht="12.75" customHeight="1">
      <c r="A624" s="47">
        <v>43132</v>
      </c>
      <c r="B624" s="48" t="s">
        <v>23</v>
      </c>
      <c r="C624" s="48" t="s">
        <v>48</v>
      </c>
      <c r="D624" s="17">
        <v>68.986999999999995</v>
      </c>
      <c r="E624" s="49">
        <v>8.673</v>
      </c>
      <c r="F624" s="17">
        <v>37.433999999999997</v>
      </c>
      <c r="G624" s="49">
        <v>7.5060000000000002</v>
      </c>
      <c r="H624" s="17">
        <v>26.934999999999999</v>
      </c>
      <c r="I624" s="49">
        <v>16.202999999999999</v>
      </c>
      <c r="J624" s="17">
        <v>29.812999999999999</v>
      </c>
      <c r="K624" s="49">
        <v>14.936999999999999</v>
      </c>
      <c r="L624" s="17">
        <v>42.051000000000002</v>
      </c>
      <c r="M624" s="49">
        <v>9.7349999999999994</v>
      </c>
      <c r="N624" s="17">
        <v>44.764000000000003</v>
      </c>
      <c r="O624" s="49">
        <v>6.915</v>
      </c>
      <c r="P624" s="18"/>
      <c r="Q624" s="18"/>
    </row>
    <row r="625" spans="1:17" ht="12.75" customHeight="1">
      <c r="A625" s="47">
        <v>43132</v>
      </c>
      <c r="B625" s="48" t="s">
        <v>23</v>
      </c>
      <c r="C625" s="48" t="s">
        <v>49</v>
      </c>
      <c r="D625" s="17">
        <v>63.747</v>
      </c>
      <c r="E625" s="49">
        <v>9.0760000000000005</v>
      </c>
      <c r="F625" s="17">
        <v>34.591000000000001</v>
      </c>
      <c r="G625" s="49">
        <v>7.968</v>
      </c>
      <c r="H625" s="17">
        <v>25.382000000000001</v>
      </c>
      <c r="I625" s="49">
        <v>16.873999999999999</v>
      </c>
      <c r="J625" s="17">
        <v>28.094000000000001</v>
      </c>
      <c r="K625" s="49">
        <v>15.663</v>
      </c>
      <c r="L625" s="17">
        <v>38.365000000000002</v>
      </c>
      <c r="M625" s="49">
        <v>10.031000000000001</v>
      </c>
      <c r="N625" s="17">
        <v>40.840000000000003</v>
      </c>
      <c r="O625" s="49">
        <v>7.3250000000000002</v>
      </c>
      <c r="P625" s="18"/>
      <c r="Q625" s="18"/>
    </row>
    <row r="626" spans="1:17" ht="12.75" customHeight="1">
      <c r="A626" s="47">
        <v>43132</v>
      </c>
      <c r="B626" s="48" t="s">
        <v>23</v>
      </c>
      <c r="C626" s="48" t="s">
        <v>50</v>
      </c>
      <c r="D626" s="17">
        <v>5.24</v>
      </c>
      <c r="E626" s="49">
        <v>26.597999999999999</v>
      </c>
      <c r="F626" s="17">
        <v>2.843</v>
      </c>
      <c r="G626" s="49">
        <v>26.241</v>
      </c>
      <c r="H626" s="17">
        <v>1.5529999999999999</v>
      </c>
      <c r="I626" s="49">
        <v>54.981000000000002</v>
      </c>
      <c r="J626" s="17">
        <v>1.7190000000000001</v>
      </c>
      <c r="K626" s="49">
        <v>54.621000000000002</v>
      </c>
      <c r="L626" s="17">
        <v>3.6859999999999999</v>
      </c>
      <c r="M626" s="49">
        <v>35.375999999999998</v>
      </c>
      <c r="N626" s="17">
        <v>3.9239999999999999</v>
      </c>
      <c r="O626" s="49">
        <v>34.706000000000003</v>
      </c>
      <c r="P626" s="18"/>
      <c r="Q626" s="18"/>
    </row>
    <row r="627" spans="1:17" ht="12.75" customHeight="1">
      <c r="A627" s="50">
        <v>43132</v>
      </c>
      <c r="B627" s="51" t="s">
        <v>23</v>
      </c>
      <c r="C627" s="51" t="s">
        <v>51</v>
      </c>
      <c r="D627" s="19">
        <v>184.28700000000001</v>
      </c>
      <c r="E627" s="52">
        <v>4.3460000000000001</v>
      </c>
      <c r="F627" s="19">
        <v>100</v>
      </c>
      <c r="G627" s="52">
        <v>0</v>
      </c>
      <c r="H627" s="19">
        <v>90.346000000000004</v>
      </c>
      <c r="I627" s="52">
        <v>6.2779999999999996</v>
      </c>
      <c r="J627" s="19">
        <v>100</v>
      </c>
      <c r="K627" s="52">
        <v>0</v>
      </c>
      <c r="L627" s="19">
        <v>93.941000000000003</v>
      </c>
      <c r="M627" s="52">
        <v>6.8529999999999998</v>
      </c>
      <c r="N627" s="19">
        <v>100</v>
      </c>
      <c r="O627" s="52">
        <v>0</v>
      </c>
      <c r="P627" s="18"/>
      <c r="Q627" s="18"/>
    </row>
    <row r="628" spans="1:17" ht="12.75" customHeight="1">
      <c r="A628" s="47">
        <v>43132</v>
      </c>
      <c r="B628" s="48" t="s">
        <v>24</v>
      </c>
      <c r="C628" s="48" t="s">
        <v>42</v>
      </c>
      <c r="D628" s="17">
        <v>136.23099999999999</v>
      </c>
      <c r="E628" s="49">
        <v>5.7709999999999999</v>
      </c>
      <c r="F628" s="17">
        <v>86.930999999999997</v>
      </c>
      <c r="G628" s="49">
        <v>1.4430000000000001</v>
      </c>
      <c r="H628" s="17">
        <v>70.899000000000001</v>
      </c>
      <c r="I628" s="49">
        <v>8.5619999999999994</v>
      </c>
      <c r="J628" s="17">
        <v>86.271000000000001</v>
      </c>
      <c r="K628" s="49">
        <v>2.145</v>
      </c>
      <c r="L628" s="17">
        <v>65.331000000000003</v>
      </c>
      <c r="M628" s="49">
        <v>7.3259999999999996</v>
      </c>
      <c r="N628" s="17">
        <v>87.66</v>
      </c>
      <c r="O628" s="49">
        <v>3.0579999999999998</v>
      </c>
      <c r="P628" s="18"/>
      <c r="Q628" s="18"/>
    </row>
    <row r="629" spans="1:17" ht="12.75" customHeight="1">
      <c r="A629" s="47">
        <v>43132</v>
      </c>
      <c r="B629" s="48" t="s">
        <v>24</v>
      </c>
      <c r="C629" s="48" t="s">
        <v>43</v>
      </c>
      <c r="D629" s="17">
        <v>20.48</v>
      </c>
      <c r="E629" s="49">
        <v>16.032</v>
      </c>
      <c r="F629" s="17">
        <v>13.069000000000001</v>
      </c>
      <c r="G629" s="49">
        <v>15.026999999999999</v>
      </c>
      <c r="H629" s="17">
        <v>11.282999999999999</v>
      </c>
      <c r="I629" s="49">
        <v>17.864000000000001</v>
      </c>
      <c r="J629" s="17">
        <v>13.728999999999999</v>
      </c>
      <c r="K629" s="49">
        <v>15.824999999999999</v>
      </c>
      <c r="L629" s="17">
        <v>9.1969999999999992</v>
      </c>
      <c r="M629" s="49">
        <v>26.202999999999999</v>
      </c>
      <c r="N629" s="17">
        <v>12.34</v>
      </c>
      <c r="O629" s="49">
        <v>25.343</v>
      </c>
      <c r="P629" s="18"/>
      <c r="Q629" s="18"/>
    </row>
    <row r="630" spans="1:17" ht="12.75" customHeight="1">
      <c r="A630" s="47">
        <v>43132</v>
      </c>
      <c r="B630" s="48" t="s">
        <v>24</v>
      </c>
      <c r="C630" s="48" t="s">
        <v>44</v>
      </c>
      <c r="D630" s="17">
        <v>117.14100000000001</v>
      </c>
      <c r="E630" s="49">
        <v>6.907</v>
      </c>
      <c r="F630" s="17">
        <v>74.748999999999995</v>
      </c>
      <c r="G630" s="49">
        <v>4.0609999999999999</v>
      </c>
      <c r="H630" s="17">
        <v>68.275000000000006</v>
      </c>
      <c r="I630" s="49">
        <v>9.7349999999999994</v>
      </c>
      <c r="J630" s="17">
        <v>83.076999999999998</v>
      </c>
      <c r="K630" s="49">
        <v>5.1050000000000004</v>
      </c>
      <c r="L630" s="17">
        <v>48.866</v>
      </c>
      <c r="M630" s="49">
        <v>8.1340000000000003</v>
      </c>
      <c r="N630" s="17">
        <v>65.566999999999993</v>
      </c>
      <c r="O630" s="49">
        <v>4.6740000000000004</v>
      </c>
      <c r="P630" s="18"/>
      <c r="Q630" s="18"/>
    </row>
    <row r="631" spans="1:17" ht="12.75" customHeight="1">
      <c r="A631" s="47">
        <v>43132</v>
      </c>
      <c r="B631" s="48" t="s">
        <v>24</v>
      </c>
      <c r="C631" s="48" t="s">
        <v>45</v>
      </c>
      <c r="D631" s="17">
        <v>101.268</v>
      </c>
      <c r="E631" s="49">
        <v>7.2949999999999999</v>
      </c>
      <c r="F631" s="17">
        <v>64.620999999999995</v>
      </c>
      <c r="G631" s="49">
        <v>4.6900000000000004</v>
      </c>
      <c r="H631" s="17">
        <v>57.966000000000001</v>
      </c>
      <c r="I631" s="49">
        <v>10.582000000000001</v>
      </c>
      <c r="J631" s="17">
        <v>70.534000000000006</v>
      </c>
      <c r="K631" s="49">
        <v>6.577</v>
      </c>
      <c r="L631" s="17">
        <v>43.302</v>
      </c>
      <c r="M631" s="49">
        <v>9.1539999999999999</v>
      </c>
      <c r="N631" s="17">
        <v>58.101999999999997</v>
      </c>
      <c r="O631" s="49">
        <v>6.2830000000000004</v>
      </c>
      <c r="P631" s="18"/>
      <c r="Q631" s="18"/>
    </row>
    <row r="632" spans="1:17" ht="12.75" customHeight="1">
      <c r="A632" s="47">
        <v>43132</v>
      </c>
      <c r="B632" s="48" t="s">
        <v>24</v>
      </c>
      <c r="C632" s="48" t="s">
        <v>46</v>
      </c>
      <c r="D632" s="17">
        <v>13.648</v>
      </c>
      <c r="E632" s="49">
        <v>22.48</v>
      </c>
      <c r="F632" s="17">
        <v>8.7089999999999996</v>
      </c>
      <c r="G632" s="49">
        <v>21.774999999999999</v>
      </c>
      <c r="H632" s="17">
        <v>8.9429999999999996</v>
      </c>
      <c r="I632" s="49">
        <v>23.423999999999999</v>
      </c>
      <c r="J632" s="17">
        <v>10.882</v>
      </c>
      <c r="K632" s="49">
        <v>21.908999999999999</v>
      </c>
      <c r="L632" s="17">
        <v>4.7050000000000001</v>
      </c>
      <c r="M632" s="49">
        <v>38.957999999999998</v>
      </c>
      <c r="N632" s="17">
        <v>6.3129999999999997</v>
      </c>
      <c r="O632" s="49">
        <v>38.384999999999998</v>
      </c>
      <c r="P632" s="18"/>
      <c r="Q632" s="18"/>
    </row>
    <row r="633" spans="1:17" ht="12.75" customHeight="1">
      <c r="A633" s="47">
        <v>43132</v>
      </c>
      <c r="B633" s="48" t="s">
        <v>24</v>
      </c>
      <c r="C633" s="48" t="s">
        <v>47</v>
      </c>
      <c r="D633" s="17">
        <v>2.2250000000000001</v>
      </c>
      <c r="E633" s="49">
        <v>41.581000000000003</v>
      </c>
      <c r="F633" s="17">
        <v>1.42</v>
      </c>
      <c r="G633" s="49">
        <v>41.204000000000001</v>
      </c>
      <c r="H633" s="17">
        <v>1.3660000000000001</v>
      </c>
      <c r="I633" s="49">
        <v>57.375999999999998</v>
      </c>
      <c r="J633" s="17">
        <v>1.6619999999999999</v>
      </c>
      <c r="K633" s="49">
        <v>56.774000000000001</v>
      </c>
      <c r="L633" s="17">
        <v>0.85899999999999999</v>
      </c>
      <c r="M633" s="49">
        <v>69.593000000000004</v>
      </c>
      <c r="N633" s="17">
        <v>1.1519999999999999</v>
      </c>
      <c r="O633" s="49">
        <v>69.274000000000001</v>
      </c>
      <c r="P633" s="18"/>
      <c r="Q633" s="18"/>
    </row>
    <row r="634" spans="1:17" ht="12.75" customHeight="1">
      <c r="A634" s="47">
        <v>43132</v>
      </c>
      <c r="B634" s="48" t="s">
        <v>24</v>
      </c>
      <c r="C634" s="48" t="s">
        <v>48</v>
      </c>
      <c r="D634" s="17">
        <v>39.57</v>
      </c>
      <c r="E634" s="49">
        <v>10.179</v>
      </c>
      <c r="F634" s="17">
        <v>25.251000000000001</v>
      </c>
      <c r="G634" s="49">
        <v>8.5079999999999991</v>
      </c>
      <c r="H634" s="17">
        <v>13.907999999999999</v>
      </c>
      <c r="I634" s="49">
        <v>13.795999999999999</v>
      </c>
      <c r="J634" s="17">
        <v>16.922999999999998</v>
      </c>
      <c r="K634" s="49">
        <v>11.028</v>
      </c>
      <c r="L634" s="17">
        <v>25.663</v>
      </c>
      <c r="M634" s="49">
        <v>14.654999999999999</v>
      </c>
      <c r="N634" s="17">
        <v>34.433</v>
      </c>
      <c r="O634" s="49">
        <v>13.055999999999999</v>
      </c>
      <c r="P634" s="18"/>
      <c r="Q634" s="18"/>
    </row>
    <row r="635" spans="1:17" ht="12.75" customHeight="1">
      <c r="A635" s="47">
        <v>43132</v>
      </c>
      <c r="B635" s="48" t="s">
        <v>24</v>
      </c>
      <c r="C635" s="48" t="s">
        <v>49</v>
      </c>
      <c r="D635" s="17">
        <v>36.392000000000003</v>
      </c>
      <c r="E635" s="49">
        <v>11.047000000000001</v>
      </c>
      <c r="F635" s="17">
        <v>23.222000000000001</v>
      </c>
      <c r="G635" s="49">
        <v>9.5299999999999994</v>
      </c>
      <c r="H635" s="17">
        <v>11.791</v>
      </c>
      <c r="I635" s="49">
        <v>16.378</v>
      </c>
      <c r="J635" s="17">
        <v>14.348000000000001</v>
      </c>
      <c r="K635" s="49">
        <v>14.125</v>
      </c>
      <c r="L635" s="17">
        <v>24.600999999999999</v>
      </c>
      <c r="M635" s="49">
        <v>14.724</v>
      </c>
      <c r="N635" s="17">
        <v>33.008000000000003</v>
      </c>
      <c r="O635" s="49">
        <v>13.132999999999999</v>
      </c>
      <c r="P635" s="18"/>
      <c r="Q635" s="18"/>
    </row>
    <row r="636" spans="1:17" ht="12.75" customHeight="1">
      <c r="A636" s="47">
        <v>43132</v>
      </c>
      <c r="B636" s="48" t="s">
        <v>24</v>
      </c>
      <c r="C636" s="48" t="s">
        <v>50</v>
      </c>
      <c r="D636" s="17">
        <v>3.1779999999999999</v>
      </c>
      <c r="E636" s="49">
        <v>32.378</v>
      </c>
      <c r="F636" s="17">
        <v>2.028</v>
      </c>
      <c r="G636" s="49">
        <v>31.893000000000001</v>
      </c>
      <c r="H636" s="17">
        <v>2.1160000000000001</v>
      </c>
      <c r="I636" s="49">
        <v>44.366</v>
      </c>
      <c r="J636" s="17">
        <v>2.5750000000000002</v>
      </c>
      <c r="K636" s="49">
        <v>43.585000000000001</v>
      </c>
      <c r="L636" s="17">
        <v>1.0620000000000001</v>
      </c>
      <c r="M636" s="49">
        <v>54.618000000000002</v>
      </c>
      <c r="N636" s="17">
        <v>1.425</v>
      </c>
      <c r="O636" s="49">
        <v>54.210999999999999</v>
      </c>
      <c r="P636" s="18"/>
      <c r="Q636" s="18"/>
    </row>
    <row r="637" spans="1:17" ht="12.75" customHeight="1">
      <c r="A637" s="50">
        <v>43132</v>
      </c>
      <c r="B637" s="51" t="s">
        <v>24</v>
      </c>
      <c r="C637" s="51" t="s">
        <v>51</v>
      </c>
      <c r="D637" s="19">
        <v>156.71100000000001</v>
      </c>
      <c r="E637" s="52">
        <v>5.5869999999999997</v>
      </c>
      <c r="F637" s="19">
        <v>100</v>
      </c>
      <c r="G637" s="52">
        <v>0</v>
      </c>
      <c r="H637" s="19">
        <v>82.182000000000002</v>
      </c>
      <c r="I637" s="52">
        <v>8.2899999999999991</v>
      </c>
      <c r="J637" s="19">
        <v>100</v>
      </c>
      <c r="K637" s="52">
        <v>0</v>
      </c>
      <c r="L637" s="19">
        <v>74.528000000000006</v>
      </c>
      <c r="M637" s="52">
        <v>6.657</v>
      </c>
      <c r="N637" s="19">
        <v>100</v>
      </c>
      <c r="O637" s="52">
        <v>0</v>
      </c>
      <c r="P637" s="18"/>
      <c r="Q637" s="18"/>
    </row>
    <row r="638" spans="1:17" ht="12.75" customHeight="1">
      <c r="A638" s="47">
        <v>43132</v>
      </c>
      <c r="B638" s="48" t="s">
        <v>25</v>
      </c>
      <c r="C638" s="48" t="s">
        <v>42</v>
      </c>
      <c r="D638" s="17">
        <v>47.56</v>
      </c>
      <c r="E638" s="49">
        <v>8.1509999999999998</v>
      </c>
      <c r="F638" s="17">
        <v>91.546999999999997</v>
      </c>
      <c r="G638" s="49">
        <v>3.851</v>
      </c>
      <c r="H638" s="17">
        <v>25.8</v>
      </c>
      <c r="I638" s="49">
        <v>9.3109999999999999</v>
      </c>
      <c r="J638" s="17">
        <v>93.6</v>
      </c>
      <c r="K638" s="49">
        <v>2.9630000000000001</v>
      </c>
      <c r="L638" s="17">
        <v>21.76</v>
      </c>
      <c r="M638" s="49">
        <v>11.164</v>
      </c>
      <c r="N638" s="17">
        <v>89.227000000000004</v>
      </c>
      <c r="O638" s="49">
        <v>4.5279999999999996</v>
      </c>
      <c r="P638" s="18"/>
      <c r="Q638" s="18"/>
    </row>
    <row r="639" spans="1:17" ht="12.75" customHeight="1">
      <c r="A639" s="47">
        <v>43132</v>
      </c>
      <c r="B639" s="48" t="s">
        <v>25</v>
      </c>
      <c r="C639" s="48" t="s">
        <v>43</v>
      </c>
      <c r="D639" s="17">
        <v>4.391</v>
      </c>
      <c r="E639" s="49">
        <v>25.177</v>
      </c>
      <c r="F639" s="17">
        <v>8.4529999999999994</v>
      </c>
      <c r="G639" s="49">
        <v>24.13</v>
      </c>
      <c r="H639" s="17">
        <v>1.764</v>
      </c>
      <c r="I639" s="49">
        <v>48.165999999999997</v>
      </c>
      <c r="J639" s="17">
        <v>6.4</v>
      </c>
      <c r="K639" s="49">
        <v>47.35</v>
      </c>
      <c r="L639" s="17">
        <v>2.6269999999999998</v>
      </c>
      <c r="M639" s="49">
        <v>31.606999999999999</v>
      </c>
      <c r="N639" s="17">
        <v>10.773</v>
      </c>
      <c r="O639" s="49">
        <v>29.914999999999999</v>
      </c>
      <c r="P639" s="18"/>
      <c r="Q639" s="18"/>
    </row>
    <row r="640" spans="1:17" ht="12.75" customHeight="1">
      <c r="A640" s="47">
        <v>43132</v>
      </c>
      <c r="B640" s="48" t="s">
        <v>25</v>
      </c>
      <c r="C640" s="48" t="s">
        <v>44</v>
      </c>
      <c r="D640" s="17">
        <v>34.588999999999999</v>
      </c>
      <c r="E640" s="49">
        <v>9.5540000000000003</v>
      </c>
      <c r="F640" s="17">
        <v>66.581000000000003</v>
      </c>
      <c r="G640" s="49">
        <v>6.2990000000000004</v>
      </c>
      <c r="H640" s="17">
        <v>19.962</v>
      </c>
      <c r="I640" s="49">
        <v>10.728</v>
      </c>
      <c r="J640" s="17">
        <v>72.423000000000002</v>
      </c>
      <c r="K640" s="49">
        <v>6.0970000000000004</v>
      </c>
      <c r="L640" s="17">
        <v>14.627000000000001</v>
      </c>
      <c r="M640" s="49">
        <v>14.333</v>
      </c>
      <c r="N640" s="17">
        <v>59.978000000000002</v>
      </c>
      <c r="O640" s="49">
        <v>10.065</v>
      </c>
      <c r="P640" s="18"/>
      <c r="Q640" s="18"/>
    </row>
    <row r="641" spans="1:17" ht="12.75" customHeight="1">
      <c r="A641" s="47">
        <v>43132</v>
      </c>
      <c r="B641" s="48" t="s">
        <v>25</v>
      </c>
      <c r="C641" s="48" t="s">
        <v>45</v>
      </c>
      <c r="D641" s="17">
        <v>31.262</v>
      </c>
      <c r="E641" s="49">
        <v>10.381</v>
      </c>
      <c r="F641" s="17">
        <v>60.176000000000002</v>
      </c>
      <c r="G641" s="49">
        <v>7.4939999999999998</v>
      </c>
      <c r="H641" s="17">
        <v>17.408999999999999</v>
      </c>
      <c r="I641" s="49">
        <v>12.42</v>
      </c>
      <c r="J641" s="17">
        <v>63.158000000000001</v>
      </c>
      <c r="K641" s="49">
        <v>8.7370000000000001</v>
      </c>
      <c r="L641" s="17">
        <v>13.853</v>
      </c>
      <c r="M641" s="49">
        <v>15.097</v>
      </c>
      <c r="N641" s="17">
        <v>56.805999999999997</v>
      </c>
      <c r="O641" s="49">
        <v>11.125999999999999</v>
      </c>
      <c r="P641" s="18"/>
      <c r="Q641" s="18"/>
    </row>
    <row r="642" spans="1:17" ht="12.75" customHeight="1">
      <c r="A642" s="47">
        <v>43132</v>
      </c>
      <c r="B642" s="48" t="s">
        <v>25</v>
      </c>
      <c r="C642" s="48" t="s">
        <v>46</v>
      </c>
      <c r="D642" s="17">
        <v>3.073</v>
      </c>
      <c r="E642" s="49">
        <v>27.047000000000001</v>
      </c>
      <c r="F642" s="17">
        <v>5.915</v>
      </c>
      <c r="G642" s="49">
        <v>26.074999999999999</v>
      </c>
      <c r="H642" s="17">
        <v>2.5539999999999998</v>
      </c>
      <c r="I642" s="49">
        <v>32.612000000000002</v>
      </c>
      <c r="J642" s="17">
        <v>9.2650000000000006</v>
      </c>
      <c r="K642" s="49">
        <v>31.395</v>
      </c>
      <c r="L642" s="17">
        <v>0.51900000000000002</v>
      </c>
      <c r="M642" s="49">
        <v>71.768000000000001</v>
      </c>
      <c r="N642" s="17">
        <v>2.129</v>
      </c>
      <c r="O642" s="49">
        <v>71.039000000000001</v>
      </c>
      <c r="P642" s="18"/>
      <c r="Q642" s="18"/>
    </row>
    <row r="643" spans="1:17" ht="12.75" customHeight="1">
      <c r="A643" s="47">
        <v>43132</v>
      </c>
      <c r="B643" s="48" t="s">
        <v>25</v>
      </c>
      <c r="C643" s="48" t="s">
        <v>47</v>
      </c>
      <c r="D643" s="17">
        <v>0.254</v>
      </c>
      <c r="E643" s="49">
        <v>100.786</v>
      </c>
      <c r="F643" s="17">
        <v>0.48899999999999999</v>
      </c>
      <c r="G643" s="49">
        <v>100.53</v>
      </c>
      <c r="H643" s="17">
        <v>0</v>
      </c>
      <c r="I643" s="49">
        <v>0</v>
      </c>
      <c r="J643" s="17">
        <v>0</v>
      </c>
      <c r="K643" s="49">
        <v>0</v>
      </c>
      <c r="L643" s="17">
        <v>0.254</v>
      </c>
      <c r="M643" s="49">
        <v>100.786</v>
      </c>
      <c r="N643" s="17">
        <v>1.042</v>
      </c>
      <c r="O643" s="49">
        <v>100.268</v>
      </c>
      <c r="P643" s="18"/>
      <c r="Q643" s="18"/>
    </row>
    <row r="644" spans="1:17" ht="12.75" customHeight="1">
      <c r="A644" s="47">
        <v>43132</v>
      </c>
      <c r="B644" s="48" t="s">
        <v>25</v>
      </c>
      <c r="C644" s="48" t="s">
        <v>48</v>
      </c>
      <c r="D644" s="17">
        <v>17.361999999999998</v>
      </c>
      <c r="E644" s="49">
        <v>11.567</v>
      </c>
      <c r="F644" s="17">
        <v>33.418999999999997</v>
      </c>
      <c r="G644" s="49">
        <v>9.0649999999999995</v>
      </c>
      <c r="H644" s="17">
        <v>7.601</v>
      </c>
      <c r="I644" s="49">
        <v>17.492000000000001</v>
      </c>
      <c r="J644" s="17">
        <v>27.577000000000002</v>
      </c>
      <c r="K644" s="49">
        <v>15.101000000000001</v>
      </c>
      <c r="L644" s="17">
        <v>9.76</v>
      </c>
      <c r="M644" s="49">
        <v>18.754000000000001</v>
      </c>
      <c r="N644" s="17">
        <v>40.021999999999998</v>
      </c>
      <c r="O644" s="49">
        <v>15.734999999999999</v>
      </c>
      <c r="P644" s="18"/>
      <c r="Q644" s="18"/>
    </row>
    <row r="645" spans="1:17" ht="12.75" customHeight="1">
      <c r="A645" s="47">
        <v>43132</v>
      </c>
      <c r="B645" s="48" t="s">
        <v>25</v>
      </c>
      <c r="C645" s="48" t="s">
        <v>49</v>
      </c>
      <c r="D645" s="17">
        <v>16.096</v>
      </c>
      <c r="E645" s="49">
        <v>13.244</v>
      </c>
      <c r="F645" s="17">
        <v>30.984000000000002</v>
      </c>
      <c r="G645" s="49">
        <v>11.125999999999999</v>
      </c>
      <c r="H645" s="17">
        <v>6.6920000000000002</v>
      </c>
      <c r="I645" s="49">
        <v>19.353000000000002</v>
      </c>
      <c r="J645" s="17">
        <v>24.277000000000001</v>
      </c>
      <c r="K645" s="49">
        <v>17.222999999999999</v>
      </c>
      <c r="L645" s="17">
        <v>9.4049999999999994</v>
      </c>
      <c r="M645" s="49">
        <v>19.068000000000001</v>
      </c>
      <c r="N645" s="17">
        <v>38.564</v>
      </c>
      <c r="O645" s="49">
        <v>16.108000000000001</v>
      </c>
      <c r="P645" s="18"/>
      <c r="Q645" s="18"/>
    </row>
    <row r="646" spans="1:17" ht="12.75" customHeight="1">
      <c r="A646" s="47">
        <v>43132</v>
      </c>
      <c r="B646" s="48" t="s">
        <v>25</v>
      </c>
      <c r="C646" s="48" t="s">
        <v>50</v>
      </c>
      <c r="D646" s="17">
        <v>1.2649999999999999</v>
      </c>
      <c r="E646" s="49">
        <v>46.606999999999999</v>
      </c>
      <c r="F646" s="17">
        <v>2.4359999999999999</v>
      </c>
      <c r="G646" s="49">
        <v>46.05</v>
      </c>
      <c r="H646" s="17">
        <v>0.91</v>
      </c>
      <c r="I646" s="49">
        <v>60.595999999999997</v>
      </c>
      <c r="J646" s="17">
        <v>3.3010000000000002</v>
      </c>
      <c r="K646" s="49">
        <v>59.95</v>
      </c>
      <c r="L646" s="17">
        <v>0.35599999999999998</v>
      </c>
      <c r="M646" s="49">
        <v>77.632000000000005</v>
      </c>
      <c r="N646" s="17">
        <v>1.458</v>
      </c>
      <c r="O646" s="49">
        <v>76.957999999999998</v>
      </c>
      <c r="P646" s="18"/>
      <c r="Q646" s="18"/>
    </row>
    <row r="647" spans="1:17" ht="12.75" customHeight="1">
      <c r="A647" s="50">
        <v>43132</v>
      </c>
      <c r="B647" s="51" t="s">
        <v>25</v>
      </c>
      <c r="C647" s="51" t="s">
        <v>51</v>
      </c>
      <c r="D647" s="19">
        <v>51.951000000000001</v>
      </c>
      <c r="E647" s="52">
        <v>7.1840000000000002</v>
      </c>
      <c r="F647" s="19">
        <v>100</v>
      </c>
      <c r="G647" s="52">
        <v>0</v>
      </c>
      <c r="H647" s="19">
        <v>27.564</v>
      </c>
      <c r="I647" s="52">
        <v>8.827</v>
      </c>
      <c r="J647" s="19">
        <v>100</v>
      </c>
      <c r="K647" s="52">
        <v>0</v>
      </c>
      <c r="L647" s="19">
        <v>24.387</v>
      </c>
      <c r="M647" s="52">
        <v>10.205</v>
      </c>
      <c r="N647" s="19">
        <v>100</v>
      </c>
      <c r="O647" s="52">
        <v>0</v>
      </c>
      <c r="P647" s="18"/>
      <c r="Q647" s="18"/>
    </row>
    <row r="648" spans="1:17" ht="12.75" customHeight="1">
      <c r="A648" s="47">
        <v>43132</v>
      </c>
      <c r="B648" s="48" t="s">
        <v>26</v>
      </c>
      <c r="C648" s="48" t="s">
        <v>42</v>
      </c>
      <c r="D648" s="17">
        <v>77.775000000000006</v>
      </c>
      <c r="E648" s="49">
        <v>5.2290000000000001</v>
      </c>
      <c r="F648" s="17">
        <v>92.846999999999994</v>
      </c>
      <c r="G648" s="49">
        <v>0.1</v>
      </c>
      <c r="H648" s="17">
        <v>43.911999999999999</v>
      </c>
      <c r="I648" s="49">
        <v>7.6929999999999996</v>
      </c>
      <c r="J648" s="17">
        <v>97.313999999999993</v>
      </c>
      <c r="K648" s="49">
        <v>1.401</v>
      </c>
      <c r="L648" s="17">
        <v>33.862000000000002</v>
      </c>
      <c r="M648" s="49">
        <v>8.4489999999999998</v>
      </c>
      <c r="N648" s="17">
        <v>87.632000000000005</v>
      </c>
      <c r="O648" s="49">
        <v>2.9529999999999998</v>
      </c>
      <c r="P648" s="18"/>
      <c r="Q648" s="18"/>
    </row>
    <row r="649" spans="1:17" ht="12.75" customHeight="1">
      <c r="A649" s="47">
        <v>43132</v>
      </c>
      <c r="B649" s="48" t="s">
        <v>26</v>
      </c>
      <c r="C649" s="48" t="s">
        <v>43</v>
      </c>
      <c r="D649" s="17">
        <v>5.9909999999999997</v>
      </c>
      <c r="E649" s="49">
        <v>22.225999999999999</v>
      </c>
      <c r="F649" s="17">
        <v>7.1529999999999996</v>
      </c>
      <c r="G649" s="49">
        <v>21.585999999999999</v>
      </c>
      <c r="H649" s="17">
        <v>1.212</v>
      </c>
      <c r="I649" s="49">
        <v>48.34</v>
      </c>
      <c r="J649" s="17">
        <v>2.6859999999999999</v>
      </c>
      <c r="K649" s="49">
        <v>47.744999999999997</v>
      </c>
      <c r="L649" s="17">
        <v>4.7789999999999999</v>
      </c>
      <c r="M649" s="49">
        <v>26.311</v>
      </c>
      <c r="N649" s="17">
        <v>12.368</v>
      </c>
      <c r="O649" s="49">
        <v>25.091999999999999</v>
      </c>
      <c r="P649" s="18"/>
      <c r="Q649" s="18"/>
    </row>
    <row r="650" spans="1:17" ht="12.75" customHeight="1">
      <c r="A650" s="47">
        <v>43132</v>
      </c>
      <c r="B650" s="48" t="s">
        <v>26</v>
      </c>
      <c r="C650" s="48" t="s">
        <v>44</v>
      </c>
      <c r="D650" s="17">
        <v>64.649000000000001</v>
      </c>
      <c r="E650" s="49">
        <v>7.7560000000000002</v>
      </c>
      <c r="F650" s="17">
        <v>77.177999999999997</v>
      </c>
      <c r="G650" s="49">
        <v>5.6680000000000001</v>
      </c>
      <c r="H650" s="17">
        <v>36.648000000000003</v>
      </c>
      <c r="I650" s="49">
        <v>10.398</v>
      </c>
      <c r="J650" s="17">
        <v>81.215000000000003</v>
      </c>
      <c r="K650" s="49">
        <v>7.1349999999999998</v>
      </c>
      <c r="L650" s="17">
        <v>28.001999999999999</v>
      </c>
      <c r="M650" s="49">
        <v>10.321999999999999</v>
      </c>
      <c r="N650" s="17">
        <v>72.465000000000003</v>
      </c>
      <c r="O650" s="49">
        <v>6.6239999999999997</v>
      </c>
      <c r="P650" s="18"/>
      <c r="Q650" s="18"/>
    </row>
    <row r="651" spans="1:17" ht="12.75" customHeight="1">
      <c r="A651" s="47">
        <v>43132</v>
      </c>
      <c r="B651" s="48" t="s">
        <v>26</v>
      </c>
      <c r="C651" s="48" t="s">
        <v>45</v>
      </c>
      <c r="D651" s="17">
        <v>56.607999999999997</v>
      </c>
      <c r="E651" s="49">
        <v>7.8780000000000001</v>
      </c>
      <c r="F651" s="17">
        <v>67.578999999999994</v>
      </c>
      <c r="G651" s="49">
        <v>5.8339999999999996</v>
      </c>
      <c r="H651" s="17">
        <v>31.719000000000001</v>
      </c>
      <c r="I651" s="49">
        <v>10.887</v>
      </c>
      <c r="J651" s="17">
        <v>70.293000000000006</v>
      </c>
      <c r="K651" s="49">
        <v>7.83</v>
      </c>
      <c r="L651" s="17">
        <v>24.888999999999999</v>
      </c>
      <c r="M651" s="49">
        <v>10.798999999999999</v>
      </c>
      <c r="N651" s="17">
        <v>64.409000000000006</v>
      </c>
      <c r="O651" s="49">
        <v>7.3449999999999998</v>
      </c>
      <c r="P651" s="18"/>
      <c r="Q651" s="18"/>
    </row>
    <row r="652" spans="1:17" ht="12.75" customHeight="1">
      <c r="A652" s="47">
        <v>43132</v>
      </c>
      <c r="B652" s="48" t="s">
        <v>26</v>
      </c>
      <c r="C652" s="48" t="s">
        <v>46</v>
      </c>
      <c r="D652" s="17">
        <v>7.4260000000000002</v>
      </c>
      <c r="E652" s="49">
        <v>27.798999999999999</v>
      </c>
      <c r="F652" s="17">
        <v>8.8650000000000002</v>
      </c>
      <c r="G652" s="49">
        <v>27.291</v>
      </c>
      <c r="H652" s="17">
        <v>4.6879999999999997</v>
      </c>
      <c r="I652" s="49">
        <v>27.093</v>
      </c>
      <c r="J652" s="17">
        <v>10.39</v>
      </c>
      <c r="K652" s="49">
        <v>26.015999999999998</v>
      </c>
      <c r="L652" s="17">
        <v>2.738</v>
      </c>
      <c r="M652" s="49">
        <v>42.191000000000003</v>
      </c>
      <c r="N652" s="17">
        <v>7.0860000000000003</v>
      </c>
      <c r="O652" s="49">
        <v>41.441000000000003</v>
      </c>
      <c r="P652" s="18"/>
      <c r="Q652" s="18"/>
    </row>
    <row r="653" spans="1:17" ht="12.75" customHeight="1">
      <c r="A653" s="47">
        <v>43132</v>
      </c>
      <c r="B653" s="48" t="s">
        <v>26</v>
      </c>
      <c r="C653" s="48" t="s">
        <v>47</v>
      </c>
      <c r="D653" s="17">
        <v>0.61499999999999999</v>
      </c>
      <c r="E653" s="49">
        <v>71.302000000000007</v>
      </c>
      <c r="F653" s="17">
        <v>0.73399999999999999</v>
      </c>
      <c r="G653" s="49">
        <v>71.105000000000004</v>
      </c>
      <c r="H653" s="17">
        <v>0.24</v>
      </c>
      <c r="I653" s="49">
        <v>100.869</v>
      </c>
      <c r="J653" s="17">
        <v>0.53200000000000003</v>
      </c>
      <c r="K653" s="49">
        <v>100.58499999999999</v>
      </c>
      <c r="L653" s="17">
        <v>0.375</v>
      </c>
      <c r="M653" s="49">
        <v>100.473</v>
      </c>
      <c r="N653" s="17">
        <v>0.97</v>
      </c>
      <c r="O653" s="49">
        <v>100.161</v>
      </c>
      <c r="P653" s="18"/>
      <c r="Q653" s="18"/>
    </row>
    <row r="654" spans="1:17" ht="12.75" customHeight="1">
      <c r="A654" s="47">
        <v>43132</v>
      </c>
      <c r="B654" s="48" t="s">
        <v>26</v>
      </c>
      <c r="C654" s="48" t="s">
        <v>48</v>
      </c>
      <c r="D654" s="17">
        <v>19.117000000000001</v>
      </c>
      <c r="E654" s="49">
        <v>13.044</v>
      </c>
      <c r="F654" s="17">
        <v>22.821999999999999</v>
      </c>
      <c r="G654" s="49">
        <v>11.922000000000001</v>
      </c>
      <c r="H654" s="17">
        <v>8.4770000000000003</v>
      </c>
      <c r="I654" s="49">
        <v>25.646999999999998</v>
      </c>
      <c r="J654" s="17">
        <v>18.785</v>
      </c>
      <c r="K654" s="49">
        <v>24.506</v>
      </c>
      <c r="L654" s="17">
        <v>10.64</v>
      </c>
      <c r="M654" s="49">
        <v>15.996</v>
      </c>
      <c r="N654" s="17">
        <v>27.535</v>
      </c>
      <c r="O654" s="49">
        <v>13.898999999999999</v>
      </c>
      <c r="P654" s="18"/>
      <c r="Q654" s="18"/>
    </row>
    <row r="655" spans="1:17" ht="12.75" customHeight="1">
      <c r="A655" s="47">
        <v>43132</v>
      </c>
      <c r="B655" s="48" t="s">
        <v>26</v>
      </c>
      <c r="C655" s="48" t="s">
        <v>49</v>
      </c>
      <c r="D655" s="17">
        <v>16.876000000000001</v>
      </c>
      <c r="E655" s="49">
        <v>14.959</v>
      </c>
      <c r="F655" s="17">
        <v>20.146999999999998</v>
      </c>
      <c r="G655" s="49">
        <v>13.991</v>
      </c>
      <c r="H655" s="17">
        <v>7.9269999999999996</v>
      </c>
      <c r="I655" s="49">
        <v>26.805</v>
      </c>
      <c r="J655" s="17">
        <v>17.565999999999999</v>
      </c>
      <c r="K655" s="49">
        <v>25.715</v>
      </c>
      <c r="L655" s="17">
        <v>8.9489999999999998</v>
      </c>
      <c r="M655" s="49">
        <v>17.559999999999999</v>
      </c>
      <c r="N655" s="17">
        <v>23.16</v>
      </c>
      <c r="O655" s="49">
        <v>15.673999999999999</v>
      </c>
      <c r="P655" s="18"/>
      <c r="Q655" s="18"/>
    </row>
    <row r="656" spans="1:17" ht="12.75" customHeight="1">
      <c r="A656" s="47">
        <v>43132</v>
      </c>
      <c r="B656" s="48" t="s">
        <v>26</v>
      </c>
      <c r="C656" s="48" t="s">
        <v>50</v>
      </c>
      <c r="D656" s="17">
        <v>2.2410000000000001</v>
      </c>
      <c r="E656" s="49">
        <v>38.673999999999999</v>
      </c>
      <c r="F656" s="17">
        <v>2.6749999999999998</v>
      </c>
      <c r="G656" s="49">
        <v>38.31</v>
      </c>
      <c r="H656" s="17">
        <v>0.55000000000000004</v>
      </c>
      <c r="I656" s="49">
        <v>69.760999999999996</v>
      </c>
      <c r="J656" s="17">
        <v>1.2190000000000001</v>
      </c>
      <c r="K656" s="49">
        <v>69.349000000000004</v>
      </c>
      <c r="L656" s="17">
        <v>1.6910000000000001</v>
      </c>
      <c r="M656" s="49">
        <v>47.25</v>
      </c>
      <c r="N656" s="17">
        <v>4.375</v>
      </c>
      <c r="O656" s="49">
        <v>46.582000000000001</v>
      </c>
      <c r="P656" s="18"/>
      <c r="Q656" s="18"/>
    </row>
    <row r="657" spans="1:17" ht="12.75" customHeight="1">
      <c r="A657" s="50">
        <v>43132</v>
      </c>
      <c r="B657" s="51" t="s">
        <v>26</v>
      </c>
      <c r="C657" s="51" t="s">
        <v>51</v>
      </c>
      <c r="D657" s="19">
        <v>83.766000000000005</v>
      </c>
      <c r="E657" s="52">
        <v>5.2939999999999996</v>
      </c>
      <c r="F657" s="19">
        <v>100</v>
      </c>
      <c r="G657" s="52">
        <v>0</v>
      </c>
      <c r="H657" s="19">
        <v>45.124000000000002</v>
      </c>
      <c r="I657" s="52">
        <v>7.5640000000000001</v>
      </c>
      <c r="J657" s="19">
        <v>100</v>
      </c>
      <c r="K657" s="52">
        <v>0</v>
      </c>
      <c r="L657" s="19">
        <v>38.642000000000003</v>
      </c>
      <c r="M657" s="52">
        <v>7.9160000000000004</v>
      </c>
      <c r="N657" s="19">
        <v>100</v>
      </c>
      <c r="O657" s="52">
        <v>0</v>
      </c>
      <c r="P657" s="18"/>
      <c r="Q657" s="18"/>
    </row>
    <row r="658" spans="1:17" ht="12.75" customHeight="1">
      <c r="A658" s="47">
        <v>43132</v>
      </c>
      <c r="B658" s="48" t="s">
        <v>27</v>
      </c>
      <c r="C658" s="48" t="s">
        <v>42</v>
      </c>
      <c r="D658" s="17">
        <v>14.773</v>
      </c>
      <c r="E658" s="49">
        <v>9.84</v>
      </c>
      <c r="F658" s="17">
        <v>93.049000000000007</v>
      </c>
      <c r="G658" s="49">
        <v>3.8769999999999998</v>
      </c>
      <c r="H658" s="17">
        <v>8.3279999999999994</v>
      </c>
      <c r="I658" s="49">
        <v>12.502000000000001</v>
      </c>
      <c r="J658" s="17">
        <v>94.356999999999999</v>
      </c>
      <c r="K658" s="49">
        <v>4.8220000000000001</v>
      </c>
      <c r="L658" s="17">
        <v>6.4450000000000003</v>
      </c>
      <c r="M658" s="49">
        <v>15.096</v>
      </c>
      <c r="N658" s="17">
        <v>91.412000000000006</v>
      </c>
      <c r="O658" s="49">
        <v>7.95</v>
      </c>
      <c r="P658" s="18"/>
      <c r="Q658" s="18"/>
    </row>
    <row r="659" spans="1:17" ht="12.75" customHeight="1">
      <c r="A659" s="47">
        <v>43132</v>
      </c>
      <c r="B659" s="48" t="s">
        <v>27</v>
      </c>
      <c r="C659" s="48" t="s">
        <v>43</v>
      </c>
      <c r="D659" s="17">
        <v>1.1040000000000001</v>
      </c>
      <c r="E659" s="49">
        <v>36.292000000000002</v>
      </c>
      <c r="F659" s="17">
        <v>6.9509999999999996</v>
      </c>
      <c r="G659" s="49">
        <v>35.146999999999998</v>
      </c>
      <c r="H659" s="17">
        <v>0.498</v>
      </c>
      <c r="I659" s="49">
        <v>49.069000000000003</v>
      </c>
      <c r="J659" s="17">
        <v>5.6429999999999998</v>
      </c>
      <c r="K659" s="49">
        <v>47.694000000000003</v>
      </c>
      <c r="L659" s="17">
        <v>0.60499999999999998</v>
      </c>
      <c r="M659" s="49">
        <v>44.173000000000002</v>
      </c>
      <c r="N659" s="17">
        <v>8.5879999999999992</v>
      </c>
      <c r="O659" s="49">
        <v>42.268000000000001</v>
      </c>
      <c r="P659" s="18"/>
      <c r="Q659" s="18"/>
    </row>
    <row r="660" spans="1:17" ht="12.75" customHeight="1">
      <c r="A660" s="47">
        <v>43132</v>
      </c>
      <c r="B660" s="48" t="s">
        <v>27</v>
      </c>
      <c r="C660" s="48" t="s">
        <v>44</v>
      </c>
      <c r="D660" s="17">
        <v>11.679</v>
      </c>
      <c r="E660" s="49">
        <v>8.8689999999999998</v>
      </c>
      <c r="F660" s="17">
        <v>73.558000000000007</v>
      </c>
      <c r="G660" s="49">
        <v>0.1</v>
      </c>
      <c r="H660" s="17">
        <v>7.1130000000000004</v>
      </c>
      <c r="I660" s="49">
        <v>13.127000000000001</v>
      </c>
      <c r="J660" s="17">
        <v>80.590999999999994</v>
      </c>
      <c r="K660" s="49">
        <v>6.2670000000000003</v>
      </c>
      <c r="L660" s="17">
        <v>4.5650000000000004</v>
      </c>
      <c r="M660" s="49">
        <v>13.967000000000001</v>
      </c>
      <c r="N660" s="17">
        <v>64.751999999999995</v>
      </c>
      <c r="O660" s="49">
        <v>5.5140000000000002</v>
      </c>
      <c r="P660" s="18"/>
      <c r="Q660" s="18"/>
    </row>
    <row r="661" spans="1:17" ht="12.75" customHeight="1">
      <c r="A661" s="47">
        <v>43132</v>
      </c>
      <c r="B661" s="48" t="s">
        <v>27</v>
      </c>
      <c r="C661" s="48" t="s">
        <v>45</v>
      </c>
      <c r="D661" s="17">
        <v>10.766</v>
      </c>
      <c r="E661" s="49">
        <v>8.609</v>
      </c>
      <c r="F661" s="17">
        <v>67.807000000000002</v>
      </c>
      <c r="G661" s="49">
        <v>0.1</v>
      </c>
      <c r="H661" s="17">
        <v>6.6890000000000001</v>
      </c>
      <c r="I661" s="49">
        <v>13.465999999999999</v>
      </c>
      <c r="J661" s="17">
        <v>75.781999999999996</v>
      </c>
      <c r="K661" s="49">
        <v>6.9480000000000004</v>
      </c>
      <c r="L661" s="17">
        <v>4.077</v>
      </c>
      <c r="M661" s="49">
        <v>16.635000000000002</v>
      </c>
      <c r="N661" s="17">
        <v>57.823999999999998</v>
      </c>
      <c r="O661" s="49">
        <v>10.586</v>
      </c>
      <c r="P661" s="18"/>
      <c r="Q661" s="18"/>
    </row>
    <row r="662" spans="1:17" ht="12.75" customHeight="1">
      <c r="A662" s="47">
        <v>43132</v>
      </c>
      <c r="B662" s="48" t="s">
        <v>27</v>
      </c>
      <c r="C662" s="48" t="s">
        <v>46</v>
      </c>
      <c r="D662" s="17">
        <v>0.53900000000000003</v>
      </c>
      <c r="E662" s="49">
        <v>52.17</v>
      </c>
      <c r="F662" s="17">
        <v>3.3919999999999999</v>
      </c>
      <c r="G662" s="49">
        <v>51.38</v>
      </c>
      <c r="H662" s="17">
        <v>0.42399999999999999</v>
      </c>
      <c r="I662" s="49">
        <v>61.036000000000001</v>
      </c>
      <c r="J662" s="17">
        <v>4.8090000000000002</v>
      </c>
      <c r="K662" s="49">
        <v>59.936</v>
      </c>
      <c r="L662" s="17">
        <v>0.114</v>
      </c>
      <c r="M662" s="49">
        <v>101.32299999999999</v>
      </c>
      <c r="N662" s="17">
        <v>1.6180000000000001</v>
      </c>
      <c r="O662" s="49">
        <v>100.50700000000001</v>
      </c>
      <c r="P662" s="18"/>
      <c r="Q662" s="18"/>
    </row>
    <row r="663" spans="1:17" ht="12.75" customHeight="1">
      <c r="A663" s="47">
        <v>43132</v>
      </c>
      <c r="B663" s="48" t="s">
        <v>27</v>
      </c>
      <c r="C663" s="48" t="s">
        <v>47</v>
      </c>
      <c r="D663" s="17">
        <v>0.374</v>
      </c>
      <c r="E663" s="49">
        <v>59.606999999999999</v>
      </c>
      <c r="F663" s="17">
        <v>2.3580000000000001</v>
      </c>
      <c r="G663" s="49">
        <v>58.917000000000002</v>
      </c>
      <c r="H663" s="17">
        <v>0</v>
      </c>
      <c r="I663" s="49">
        <v>0</v>
      </c>
      <c r="J663" s="17">
        <v>0</v>
      </c>
      <c r="K663" s="49">
        <v>0</v>
      </c>
      <c r="L663" s="17">
        <v>0.374</v>
      </c>
      <c r="M663" s="49">
        <v>59.606999999999999</v>
      </c>
      <c r="N663" s="17">
        <v>5.3109999999999999</v>
      </c>
      <c r="O663" s="49">
        <v>58.21</v>
      </c>
      <c r="P663" s="18"/>
      <c r="Q663" s="18"/>
    </row>
    <row r="664" spans="1:17" ht="12.75" customHeight="1">
      <c r="A664" s="47">
        <v>43132</v>
      </c>
      <c r="B664" s="48" t="s">
        <v>27</v>
      </c>
      <c r="C664" s="48" t="s">
        <v>48</v>
      </c>
      <c r="D664" s="17">
        <v>4.1980000000000004</v>
      </c>
      <c r="E664" s="49">
        <v>18.434999999999999</v>
      </c>
      <c r="F664" s="17">
        <v>26.442</v>
      </c>
      <c r="G664" s="49">
        <v>16.064</v>
      </c>
      <c r="H664" s="17">
        <v>1.7130000000000001</v>
      </c>
      <c r="I664" s="49">
        <v>27.8</v>
      </c>
      <c r="J664" s="17">
        <v>19.408999999999999</v>
      </c>
      <c r="K664" s="49">
        <v>25.294</v>
      </c>
      <c r="L664" s="17">
        <v>2.4849999999999999</v>
      </c>
      <c r="M664" s="49">
        <v>23.449000000000002</v>
      </c>
      <c r="N664" s="17">
        <v>35.247999999999998</v>
      </c>
      <c r="O664" s="49">
        <v>19.626000000000001</v>
      </c>
      <c r="P664" s="18"/>
      <c r="Q664" s="18"/>
    </row>
    <row r="665" spans="1:17" ht="12.75" customHeight="1">
      <c r="A665" s="47">
        <v>43132</v>
      </c>
      <c r="B665" s="48" t="s">
        <v>27</v>
      </c>
      <c r="C665" s="48" t="s">
        <v>49</v>
      </c>
      <c r="D665" s="17">
        <v>3.7</v>
      </c>
      <c r="E665" s="49">
        <v>20.893000000000001</v>
      </c>
      <c r="F665" s="17">
        <v>23.302</v>
      </c>
      <c r="G665" s="49">
        <v>18.835000000000001</v>
      </c>
      <c r="H665" s="17">
        <v>1.4359999999999999</v>
      </c>
      <c r="I665" s="49">
        <v>33.332000000000001</v>
      </c>
      <c r="J665" s="17">
        <v>16.266999999999999</v>
      </c>
      <c r="K665" s="49">
        <v>31.271999999999998</v>
      </c>
      <c r="L665" s="17">
        <v>2.2639999999999998</v>
      </c>
      <c r="M665" s="49">
        <v>24.193999999999999</v>
      </c>
      <c r="N665" s="17">
        <v>32.109000000000002</v>
      </c>
      <c r="O665" s="49">
        <v>20.51</v>
      </c>
      <c r="P665" s="18"/>
      <c r="Q665" s="18"/>
    </row>
    <row r="666" spans="1:17" ht="12.75" customHeight="1">
      <c r="A666" s="47">
        <v>43132</v>
      </c>
      <c r="B666" s="48" t="s">
        <v>27</v>
      </c>
      <c r="C666" s="48" t="s">
        <v>50</v>
      </c>
      <c r="D666" s="17">
        <v>0.499</v>
      </c>
      <c r="E666" s="49">
        <v>52.338000000000001</v>
      </c>
      <c r="F666" s="17">
        <v>3.14</v>
      </c>
      <c r="G666" s="49">
        <v>51.551000000000002</v>
      </c>
      <c r="H666" s="17">
        <v>0.27700000000000002</v>
      </c>
      <c r="I666" s="49">
        <v>74.120999999999995</v>
      </c>
      <c r="J666" s="17">
        <v>3.1419999999999999</v>
      </c>
      <c r="K666" s="49">
        <v>73.218000000000004</v>
      </c>
      <c r="L666" s="17">
        <v>0.221</v>
      </c>
      <c r="M666" s="49">
        <v>71.394000000000005</v>
      </c>
      <c r="N666" s="17">
        <v>3.1389999999999998</v>
      </c>
      <c r="O666" s="49">
        <v>70.230999999999995</v>
      </c>
      <c r="P666" s="18"/>
      <c r="Q666" s="18"/>
    </row>
    <row r="667" spans="1:17" ht="12.75" customHeight="1">
      <c r="A667" s="50">
        <v>43132</v>
      </c>
      <c r="B667" s="51" t="s">
        <v>27</v>
      </c>
      <c r="C667" s="51" t="s">
        <v>51</v>
      </c>
      <c r="D667" s="19">
        <v>15.877000000000001</v>
      </c>
      <c r="E667" s="52">
        <v>9.0440000000000005</v>
      </c>
      <c r="F667" s="19">
        <v>100</v>
      </c>
      <c r="G667" s="52">
        <v>0</v>
      </c>
      <c r="H667" s="19">
        <v>8.8260000000000005</v>
      </c>
      <c r="I667" s="52">
        <v>11.535</v>
      </c>
      <c r="J667" s="19">
        <v>100</v>
      </c>
      <c r="K667" s="52">
        <v>0</v>
      </c>
      <c r="L667" s="19">
        <v>7.05</v>
      </c>
      <c r="M667" s="52">
        <v>12.833</v>
      </c>
      <c r="N667" s="19">
        <v>100</v>
      </c>
      <c r="O667" s="52">
        <v>0</v>
      </c>
      <c r="P667" s="18"/>
      <c r="Q667" s="18"/>
    </row>
    <row r="668" spans="1:17" ht="12.75" customHeight="1">
      <c r="A668" s="47">
        <v>43132</v>
      </c>
      <c r="B668" s="48" t="s">
        <v>28</v>
      </c>
      <c r="C668" s="48" t="s">
        <v>42</v>
      </c>
      <c r="D668" s="17">
        <v>2.9020000000000001</v>
      </c>
      <c r="E668" s="49">
        <v>15.613</v>
      </c>
      <c r="F668" s="17">
        <v>72.263999999999996</v>
      </c>
      <c r="G668" s="49">
        <v>10.912000000000001</v>
      </c>
      <c r="H668" s="17">
        <v>1.6060000000000001</v>
      </c>
      <c r="I668" s="49">
        <v>22.164000000000001</v>
      </c>
      <c r="J668" s="17">
        <v>77.674000000000007</v>
      </c>
      <c r="K668" s="49">
        <v>12.904999999999999</v>
      </c>
      <c r="L668" s="17">
        <v>1.2969999999999999</v>
      </c>
      <c r="M668" s="49">
        <v>22.978000000000002</v>
      </c>
      <c r="N668" s="17">
        <v>66.525999999999996</v>
      </c>
      <c r="O668" s="49">
        <v>9.4269999999999996</v>
      </c>
      <c r="P668" s="18"/>
      <c r="Q668" s="18"/>
    </row>
    <row r="669" spans="1:17" ht="12.75" customHeight="1">
      <c r="A669" s="47">
        <v>43132</v>
      </c>
      <c r="B669" s="48" t="s">
        <v>28</v>
      </c>
      <c r="C669" s="48" t="s">
        <v>43</v>
      </c>
      <c r="D669" s="17">
        <v>1.1140000000000001</v>
      </c>
      <c r="E669" s="49">
        <v>24.484999999999999</v>
      </c>
      <c r="F669" s="17">
        <v>27.736000000000001</v>
      </c>
      <c r="G669" s="49">
        <v>21.79</v>
      </c>
      <c r="H669" s="17">
        <v>0.46200000000000002</v>
      </c>
      <c r="I669" s="49">
        <v>35.816000000000003</v>
      </c>
      <c r="J669" s="17">
        <v>22.326000000000001</v>
      </c>
      <c r="K669" s="49">
        <v>30.952000000000002</v>
      </c>
      <c r="L669" s="17">
        <v>0.65200000000000002</v>
      </c>
      <c r="M669" s="49">
        <v>38.843000000000004</v>
      </c>
      <c r="N669" s="17">
        <v>33.473999999999997</v>
      </c>
      <c r="O669" s="49">
        <v>32.706000000000003</v>
      </c>
      <c r="P669" s="18"/>
      <c r="Q669" s="18"/>
    </row>
    <row r="670" spans="1:17" ht="12.75" customHeight="1">
      <c r="A670" s="47">
        <v>43132</v>
      </c>
      <c r="B670" s="48" t="s">
        <v>28</v>
      </c>
      <c r="C670" s="48" t="s">
        <v>44</v>
      </c>
      <c r="D670" s="17">
        <v>3.0579999999999998</v>
      </c>
      <c r="E670" s="49">
        <v>14.217000000000001</v>
      </c>
      <c r="F670" s="17">
        <v>76.134</v>
      </c>
      <c r="G670" s="49">
        <v>8.798</v>
      </c>
      <c r="H670" s="17">
        <v>1.98</v>
      </c>
      <c r="I670" s="49">
        <v>17.206</v>
      </c>
      <c r="J670" s="17">
        <v>95.757000000000005</v>
      </c>
      <c r="K670" s="49">
        <v>0.1</v>
      </c>
      <c r="L670" s="17">
        <v>1.0780000000000001</v>
      </c>
      <c r="M670" s="49">
        <v>26.67</v>
      </c>
      <c r="N670" s="17">
        <v>55.319000000000003</v>
      </c>
      <c r="O670" s="49">
        <v>16.498000000000001</v>
      </c>
      <c r="P670" s="18"/>
      <c r="Q670" s="18"/>
    </row>
    <row r="671" spans="1:17" ht="12.75" customHeight="1">
      <c r="A671" s="47">
        <v>43132</v>
      </c>
      <c r="B671" s="48" t="s">
        <v>28</v>
      </c>
      <c r="C671" s="48" t="s">
        <v>45</v>
      </c>
      <c r="D671" s="17">
        <v>2.4889999999999999</v>
      </c>
      <c r="E671" s="49">
        <v>16.959</v>
      </c>
      <c r="F671" s="17">
        <v>61.984000000000002</v>
      </c>
      <c r="G671" s="49">
        <v>12.763</v>
      </c>
      <c r="H671" s="17">
        <v>1.411</v>
      </c>
      <c r="I671" s="49">
        <v>22.396000000000001</v>
      </c>
      <c r="J671" s="17">
        <v>68.266999999999996</v>
      </c>
      <c r="K671" s="49">
        <v>13.298999999999999</v>
      </c>
      <c r="L671" s="17">
        <v>1.0780000000000001</v>
      </c>
      <c r="M671" s="49">
        <v>26.67</v>
      </c>
      <c r="N671" s="17">
        <v>55.319000000000003</v>
      </c>
      <c r="O671" s="49">
        <v>16.498000000000001</v>
      </c>
      <c r="P671" s="18"/>
      <c r="Q671" s="18"/>
    </row>
    <row r="672" spans="1:17" ht="12.75" customHeight="1">
      <c r="A672" s="47">
        <v>43132</v>
      </c>
      <c r="B672" s="48" t="s">
        <v>28</v>
      </c>
      <c r="C672" s="48" t="s">
        <v>46</v>
      </c>
      <c r="D672" s="17">
        <v>0.44700000000000001</v>
      </c>
      <c r="E672" s="49">
        <v>45.914999999999999</v>
      </c>
      <c r="F672" s="17">
        <v>11.132</v>
      </c>
      <c r="G672" s="49">
        <v>44.536000000000001</v>
      </c>
      <c r="H672" s="17">
        <v>0.44700000000000001</v>
      </c>
      <c r="I672" s="49">
        <v>45.914999999999999</v>
      </c>
      <c r="J672" s="17">
        <v>21.626999999999999</v>
      </c>
      <c r="K672" s="49">
        <v>42.231000000000002</v>
      </c>
      <c r="L672" s="17">
        <v>0</v>
      </c>
      <c r="M672" s="49">
        <v>0</v>
      </c>
      <c r="N672" s="17">
        <v>0</v>
      </c>
      <c r="O672" s="49">
        <v>0</v>
      </c>
      <c r="P672" s="18"/>
      <c r="Q672" s="18"/>
    </row>
    <row r="673" spans="1:17" ht="12.75" customHeight="1">
      <c r="A673" s="47">
        <v>43132</v>
      </c>
      <c r="B673" s="48" t="s">
        <v>28</v>
      </c>
      <c r="C673" s="48" t="s">
        <v>47</v>
      </c>
      <c r="D673" s="17">
        <v>0.121</v>
      </c>
      <c r="E673" s="49">
        <v>106.32299999999999</v>
      </c>
      <c r="F673" s="17">
        <v>3.0179999999999998</v>
      </c>
      <c r="G673" s="49">
        <v>105.735</v>
      </c>
      <c r="H673" s="17">
        <v>0.121</v>
      </c>
      <c r="I673" s="49">
        <v>106.32299999999999</v>
      </c>
      <c r="J673" s="17">
        <v>5.8630000000000004</v>
      </c>
      <c r="K673" s="49">
        <v>104.785</v>
      </c>
      <c r="L673" s="17">
        <v>0</v>
      </c>
      <c r="M673" s="49">
        <v>0</v>
      </c>
      <c r="N673" s="17">
        <v>0</v>
      </c>
      <c r="O673" s="49">
        <v>0</v>
      </c>
      <c r="P673" s="18"/>
      <c r="Q673" s="18"/>
    </row>
    <row r="674" spans="1:17" ht="12.75" customHeight="1">
      <c r="A674" s="47">
        <v>43132</v>
      </c>
      <c r="B674" s="48" t="s">
        <v>28</v>
      </c>
      <c r="C674" s="48" t="s">
        <v>48</v>
      </c>
      <c r="D674" s="17">
        <v>0.95899999999999996</v>
      </c>
      <c r="E674" s="49">
        <v>31.361999999999998</v>
      </c>
      <c r="F674" s="17">
        <v>23.866</v>
      </c>
      <c r="G674" s="49">
        <v>29.306000000000001</v>
      </c>
      <c r="H674" s="17">
        <v>8.7999999999999995E-2</v>
      </c>
      <c r="I674" s="49">
        <v>105.78700000000001</v>
      </c>
      <c r="J674" s="17">
        <v>4.2430000000000003</v>
      </c>
      <c r="K674" s="49">
        <v>104.241</v>
      </c>
      <c r="L674" s="17">
        <v>0.871</v>
      </c>
      <c r="M674" s="49">
        <v>34.24</v>
      </c>
      <c r="N674" s="17">
        <v>44.680999999999997</v>
      </c>
      <c r="O674" s="49">
        <v>27.079000000000001</v>
      </c>
      <c r="P674" s="18"/>
      <c r="Q674" s="18"/>
    </row>
    <row r="675" spans="1:17" ht="12.75" customHeight="1">
      <c r="A675" s="47">
        <v>43132</v>
      </c>
      <c r="B675" s="48" t="s">
        <v>28</v>
      </c>
      <c r="C675" s="48" t="s">
        <v>49</v>
      </c>
      <c r="D675" s="17">
        <v>0.68500000000000005</v>
      </c>
      <c r="E675" s="49">
        <v>31.376999999999999</v>
      </c>
      <c r="F675" s="17">
        <v>17.055</v>
      </c>
      <c r="G675" s="49">
        <v>29.323</v>
      </c>
      <c r="H675" s="17">
        <v>8.7999999999999995E-2</v>
      </c>
      <c r="I675" s="49">
        <v>105.78700000000001</v>
      </c>
      <c r="J675" s="17">
        <v>4.2430000000000003</v>
      </c>
      <c r="K675" s="49">
        <v>104.241</v>
      </c>
      <c r="L675" s="17">
        <v>0.59699999999999998</v>
      </c>
      <c r="M675" s="49">
        <v>35.473999999999997</v>
      </c>
      <c r="N675" s="17">
        <v>30.643999999999998</v>
      </c>
      <c r="O675" s="49">
        <v>28.623000000000001</v>
      </c>
      <c r="P675" s="18"/>
      <c r="Q675" s="18"/>
    </row>
    <row r="676" spans="1:17" ht="12.75" customHeight="1">
      <c r="A676" s="47">
        <v>43132</v>
      </c>
      <c r="B676" s="48" t="s">
        <v>28</v>
      </c>
      <c r="C676" s="48" t="s">
        <v>50</v>
      </c>
      <c r="D676" s="17">
        <v>0.27400000000000002</v>
      </c>
      <c r="E676" s="49">
        <v>59.225999999999999</v>
      </c>
      <c r="F676" s="17">
        <v>6.8120000000000003</v>
      </c>
      <c r="G676" s="49">
        <v>58.164000000000001</v>
      </c>
      <c r="H676" s="17">
        <v>0</v>
      </c>
      <c r="I676" s="49">
        <v>0</v>
      </c>
      <c r="J676" s="17">
        <v>0</v>
      </c>
      <c r="K676" s="49">
        <v>0</v>
      </c>
      <c r="L676" s="17">
        <v>0.27400000000000002</v>
      </c>
      <c r="M676" s="49">
        <v>59.225999999999999</v>
      </c>
      <c r="N676" s="17">
        <v>14.037000000000001</v>
      </c>
      <c r="O676" s="49">
        <v>55.395000000000003</v>
      </c>
      <c r="P676" s="18"/>
      <c r="Q676" s="18"/>
    </row>
    <row r="677" spans="1:17" ht="12.75" customHeight="1">
      <c r="A677" s="50">
        <v>43132</v>
      </c>
      <c r="B677" s="51" t="s">
        <v>28</v>
      </c>
      <c r="C677" s="51" t="s">
        <v>51</v>
      </c>
      <c r="D677" s="19">
        <v>4.016</v>
      </c>
      <c r="E677" s="52">
        <v>11.167</v>
      </c>
      <c r="F677" s="19">
        <v>100</v>
      </c>
      <c r="G677" s="52">
        <v>0</v>
      </c>
      <c r="H677" s="19">
        <v>2.0670000000000002</v>
      </c>
      <c r="I677" s="52">
        <v>18.02</v>
      </c>
      <c r="J677" s="19">
        <v>100</v>
      </c>
      <c r="K677" s="52">
        <v>0</v>
      </c>
      <c r="L677" s="19">
        <v>1.9490000000000001</v>
      </c>
      <c r="M677" s="52">
        <v>20.954999999999998</v>
      </c>
      <c r="N677" s="19">
        <v>100</v>
      </c>
      <c r="O677" s="52">
        <v>0</v>
      </c>
      <c r="P677" s="18"/>
      <c r="Q677" s="18"/>
    </row>
    <row r="678" spans="1:17" ht="12.75" customHeight="1">
      <c r="A678" s="47">
        <v>43132</v>
      </c>
      <c r="B678" s="48" t="s">
        <v>29</v>
      </c>
      <c r="C678" s="48" t="s">
        <v>42</v>
      </c>
      <c r="D678" s="17">
        <v>6.9640000000000004</v>
      </c>
      <c r="E678" s="49">
        <v>10.276999999999999</v>
      </c>
      <c r="F678" s="17">
        <v>75.475999999999999</v>
      </c>
      <c r="G678" s="49">
        <v>2.6869999999999998</v>
      </c>
      <c r="H678" s="17">
        <v>3.8050000000000002</v>
      </c>
      <c r="I678" s="49">
        <v>17.428000000000001</v>
      </c>
      <c r="J678" s="17">
        <v>77.263999999999996</v>
      </c>
      <c r="K678" s="49">
        <v>10.75</v>
      </c>
      <c r="L678" s="17">
        <v>3.1589999999999998</v>
      </c>
      <c r="M678" s="49">
        <v>16.059999999999999</v>
      </c>
      <c r="N678" s="17">
        <v>73.429000000000002</v>
      </c>
      <c r="O678" s="49">
        <v>5.2619999999999996</v>
      </c>
      <c r="P678" s="18"/>
      <c r="Q678" s="18"/>
    </row>
    <row r="679" spans="1:17" ht="12.75" customHeight="1">
      <c r="A679" s="47">
        <v>43132</v>
      </c>
      <c r="B679" s="48" t="s">
        <v>29</v>
      </c>
      <c r="C679" s="48" t="s">
        <v>43</v>
      </c>
      <c r="D679" s="17">
        <v>2.2629999999999999</v>
      </c>
      <c r="E679" s="49">
        <v>23.141999999999999</v>
      </c>
      <c r="F679" s="17">
        <v>24.524000000000001</v>
      </c>
      <c r="G679" s="49">
        <v>20.908000000000001</v>
      </c>
      <c r="H679" s="17">
        <v>1.1200000000000001</v>
      </c>
      <c r="I679" s="49">
        <v>29.43</v>
      </c>
      <c r="J679" s="17">
        <v>22.736000000000001</v>
      </c>
      <c r="K679" s="49">
        <v>26.038</v>
      </c>
      <c r="L679" s="17">
        <v>1.143</v>
      </c>
      <c r="M679" s="49">
        <v>31.553000000000001</v>
      </c>
      <c r="N679" s="17">
        <v>26.571000000000002</v>
      </c>
      <c r="O679" s="49">
        <v>27.664999999999999</v>
      </c>
      <c r="P679" s="18"/>
      <c r="Q679" s="18"/>
    </row>
    <row r="680" spans="1:17" ht="12.75" customHeight="1">
      <c r="A680" s="47">
        <v>43132</v>
      </c>
      <c r="B680" s="48" t="s">
        <v>29</v>
      </c>
      <c r="C680" s="48" t="s">
        <v>44</v>
      </c>
      <c r="D680" s="17">
        <v>5.3659999999999997</v>
      </c>
      <c r="E680" s="49">
        <v>15.782999999999999</v>
      </c>
      <c r="F680" s="17">
        <v>58.16</v>
      </c>
      <c r="G680" s="49">
        <v>12.276999999999999</v>
      </c>
      <c r="H680" s="17">
        <v>2.9809999999999999</v>
      </c>
      <c r="I680" s="49">
        <v>18.091999999999999</v>
      </c>
      <c r="J680" s="17">
        <v>60.521000000000001</v>
      </c>
      <c r="K680" s="49">
        <v>11.797000000000001</v>
      </c>
      <c r="L680" s="17">
        <v>2.3860000000000001</v>
      </c>
      <c r="M680" s="49">
        <v>25.605</v>
      </c>
      <c r="N680" s="17">
        <v>55.456000000000003</v>
      </c>
      <c r="O680" s="49">
        <v>20.625</v>
      </c>
      <c r="P680" s="18"/>
      <c r="Q680" s="18"/>
    </row>
    <row r="681" spans="1:17" ht="12.75" customHeight="1">
      <c r="A681" s="47">
        <v>43132</v>
      </c>
      <c r="B681" s="48" t="s">
        <v>29</v>
      </c>
      <c r="C681" s="48" t="s">
        <v>45</v>
      </c>
      <c r="D681" s="17">
        <v>4.4340000000000002</v>
      </c>
      <c r="E681" s="49">
        <v>19.826000000000001</v>
      </c>
      <c r="F681" s="17">
        <v>48.061999999999998</v>
      </c>
      <c r="G681" s="49">
        <v>17.166</v>
      </c>
      <c r="H681" s="17">
        <v>2.5390000000000001</v>
      </c>
      <c r="I681" s="49">
        <v>21.361000000000001</v>
      </c>
      <c r="J681" s="17">
        <v>51.55</v>
      </c>
      <c r="K681" s="49">
        <v>16.373999999999999</v>
      </c>
      <c r="L681" s="17">
        <v>1.8959999999999999</v>
      </c>
      <c r="M681" s="49">
        <v>31.562999999999999</v>
      </c>
      <c r="N681" s="17">
        <v>44.067999999999998</v>
      </c>
      <c r="O681" s="49">
        <v>27.677</v>
      </c>
      <c r="P681" s="18"/>
      <c r="Q681" s="18"/>
    </row>
    <row r="682" spans="1:17" ht="12.75" customHeight="1">
      <c r="A682" s="47">
        <v>43132</v>
      </c>
      <c r="B682" s="48" t="s">
        <v>29</v>
      </c>
      <c r="C682" s="48" t="s">
        <v>46</v>
      </c>
      <c r="D682" s="17">
        <v>0.78800000000000003</v>
      </c>
      <c r="E682" s="49">
        <v>51.326000000000001</v>
      </c>
      <c r="F682" s="17">
        <v>8.5380000000000003</v>
      </c>
      <c r="G682" s="49">
        <v>50.359000000000002</v>
      </c>
      <c r="H682" s="17">
        <v>0.29799999999999999</v>
      </c>
      <c r="I682" s="49">
        <v>67.917000000000002</v>
      </c>
      <c r="J682" s="17">
        <v>6.0490000000000004</v>
      </c>
      <c r="K682" s="49">
        <v>66.518000000000001</v>
      </c>
      <c r="L682" s="17">
        <v>0.49</v>
      </c>
      <c r="M682" s="49">
        <v>55.597000000000001</v>
      </c>
      <c r="N682" s="17">
        <v>11.388</v>
      </c>
      <c r="O682" s="49">
        <v>53.485999999999997</v>
      </c>
      <c r="P682" s="18"/>
      <c r="Q682" s="18"/>
    </row>
    <row r="683" spans="1:17" ht="12.75" customHeight="1">
      <c r="A683" s="47">
        <v>43132</v>
      </c>
      <c r="B683" s="48" t="s">
        <v>29</v>
      </c>
      <c r="C683" s="48" t="s">
        <v>47</v>
      </c>
      <c r="D683" s="17">
        <v>0.14399999999999999</v>
      </c>
      <c r="E683" s="49">
        <v>101.553</v>
      </c>
      <c r="F683" s="17">
        <v>1.56</v>
      </c>
      <c r="G683" s="49">
        <v>101.06699999999999</v>
      </c>
      <c r="H683" s="17">
        <v>0.14399999999999999</v>
      </c>
      <c r="I683" s="49">
        <v>101.553</v>
      </c>
      <c r="J683" s="17">
        <v>2.923</v>
      </c>
      <c r="K683" s="49">
        <v>100.622</v>
      </c>
      <c r="L683" s="17">
        <v>0</v>
      </c>
      <c r="M683" s="49">
        <v>0</v>
      </c>
      <c r="N683" s="17">
        <v>0</v>
      </c>
      <c r="O683" s="49">
        <v>0</v>
      </c>
      <c r="P683" s="18"/>
      <c r="Q683" s="18"/>
    </row>
    <row r="684" spans="1:17" ht="12.75" customHeight="1">
      <c r="A684" s="47">
        <v>43132</v>
      </c>
      <c r="B684" s="48" t="s">
        <v>29</v>
      </c>
      <c r="C684" s="48" t="s">
        <v>48</v>
      </c>
      <c r="D684" s="17">
        <v>3.86</v>
      </c>
      <c r="E684" s="49">
        <v>19.321999999999999</v>
      </c>
      <c r="F684" s="17">
        <v>41.84</v>
      </c>
      <c r="G684" s="49">
        <v>16.582000000000001</v>
      </c>
      <c r="H684" s="17">
        <v>1.944</v>
      </c>
      <c r="I684" s="49">
        <v>28.001000000000001</v>
      </c>
      <c r="J684" s="17">
        <v>39.478999999999999</v>
      </c>
      <c r="K684" s="49">
        <v>24.411000000000001</v>
      </c>
      <c r="L684" s="17">
        <v>1.9159999999999999</v>
      </c>
      <c r="M684" s="49">
        <v>26.181000000000001</v>
      </c>
      <c r="N684" s="17">
        <v>44.543999999999997</v>
      </c>
      <c r="O684" s="49">
        <v>21.335999999999999</v>
      </c>
      <c r="P684" s="18"/>
      <c r="Q684" s="18"/>
    </row>
    <row r="685" spans="1:17" ht="12.75" customHeight="1">
      <c r="A685" s="47">
        <v>43132</v>
      </c>
      <c r="B685" s="48" t="s">
        <v>29</v>
      </c>
      <c r="C685" s="48" t="s">
        <v>49</v>
      </c>
      <c r="D685" s="17">
        <v>3.4089999999999998</v>
      </c>
      <c r="E685" s="49">
        <v>19.588999999999999</v>
      </c>
      <c r="F685" s="17">
        <v>36.942999999999998</v>
      </c>
      <c r="G685" s="49">
        <v>16.891999999999999</v>
      </c>
      <c r="H685" s="17">
        <v>1.944</v>
      </c>
      <c r="I685" s="49">
        <v>28.001000000000001</v>
      </c>
      <c r="J685" s="17">
        <v>39.478999999999999</v>
      </c>
      <c r="K685" s="49">
        <v>24.411000000000001</v>
      </c>
      <c r="L685" s="17">
        <v>1.464</v>
      </c>
      <c r="M685" s="49">
        <v>32.738999999999997</v>
      </c>
      <c r="N685" s="17">
        <v>34.04</v>
      </c>
      <c r="O685" s="49">
        <v>29.010999999999999</v>
      </c>
      <c r="P685" s="18"/>
      <c r="Q685" s="18"/>
    </row>
    <row r="686" spans="1:17" ht="12.75" customHeight="1">
      <c r="A686" s="47">
        <v>43132</v>
      </c>
      <c r="B686" s="48" t="s">
        <v>29</v>
      </c>
      <c r="C686" s="48" t="s">
        <v>50</v>
      </c>
      <c r="D686" s="17">
        <v>0.45200000000000001</v>
      </c>
      <c r="E686" s="49">
        <v>58.454000000000001</v>
      </c>
      <c r="F686" s="17">
        <v>4.8979999999999997</v>
      </c>
      <c r="G686" s="49">
        <v>57.606000000000002</v>
      </c>
      <c r="H686" s="17">
        <v>0</v>
      </c>
      <c r="I686" s="49">
        <v>0</v>
      </c>
      <c r="J686" s="17">
        <v>0</v>
      </c>
      <c r="K686" s="49">
        <v>0</v>
      </c>
      <c r="L686" s="17">
        <v>0.45200000000000001</v>
      </c>
      <c r="M686" s="49">
        <v>58.454000000000001</v>
      </c>
      <c r="N686" s="17">
        <v>10.505000000000001</v>
      </c>
      <c r="O686" s="49">
        <v>56.45</v>
      </c>
      <c r="P686" s="18"/>
      <c r="Q686" s="18"/>
    </row>
    <row r="687" spans="1:17" ht="12.75" customHeight="1">
      <c r="A687" s="50">
        <v>43132</v>
      </c>
      <c r="B687" s="51" t="s">
        <v>29</v>
      </c>
      <c r="C687" s="51" t="s">
        <v>51</v>
      </c>
      <c r="D687" s="19">
        <v>9.2270000000000003</v>
      </c>
      <c r="E687" s="52">
        <v>9.9190000000000005</v>
      </c>
      <c r="F687" s="19">
        <v>100</v>
      </c>
      <c r="G687" s="52">
        <v>0</v>
      </c>
      <c r="H687" s="19">
        <v>4.9249999999999998</v>
      </c>
      <c r="I687" s="52">
        <v>13.717000000000001</v>
      </c>
      <c r="J687" s="19">
        <v>100</v>
      </c>
      <c r="K687" s="52">
        <v>0</v>
      </c>
      <c r="L687" s="19">
        <v>4.3019999999999996</v>
      </c>
      <c r="M687" s="52">
        <v>15.173</v>
      </c>
      <c r="N687" s="19">
        <v>100</v>
      </c>
      <c r="O687" s="52">
        <v>0</v>
      </c>
      <c r="P687" s="18"/>
      <c r="Q687" s="18"/>
    </row>
    <row r="688" spans="1:17" ht="12.75" customHeight="1">
      <c r="A688" s="47">
        <v>43132</v>
      </c>
      <c r="B688" s="48" t="s">
        <v>30</v>
      </c>
      <c r="C688" s="48" t="s">
        <v>42</v>
      </c>
      <c r="D688" s="17">
        <v>0</v>
      </c>
      <c r="E688" s="49">
        <v>0</v>
      </c>
      <c r="F688" s="17">
        <v>0</v>
      </c>
      <c r="G688" s="49">
        <v>0</v>
      </c>
      <c r="H688" s="17">
        <v>0</v>
      </c>
      <c r="I688" s="49">
        <v>0</v>
      </c>
      <c r="J688" s="17">
        <v>0</v>
      </c>
      <c r="K688" s="49">
        <v>0</v>
      </c>
      <c r="L688" s="17">
        <v>0</v>
      </c>
      <c r="M688" s="49">
        <v>0</v>
      </c>
      <c r="N688" s="17">
        <v>0</v>
      </c>
      <c r="O688" s="49">
        <v>0</v>
      </c>
      <c r="P688" s="18"/>
      <c r="Q688" s="18"/>
    </row>
    <row r="689" spans="1:17" ht="12.75" customHeight="1">
      <c r="A689" s="47">
        <v>43132</v>
      </c>
      <c r="B689" s="48" t="s">
        <v>30</v>
      </c>
      <c r="C689" s="48" t="s">
        <v>43</v>
      </c>
      <c r="D689" s="17">
        <v>0</v>
      </c>
      <c r="E689" s="49">
        <v>0</v>
      </c>
      <c r="F689" s="17">
        <v>0</v>
      </c>
      <c r="G689" s="49">
        <v>0</v>
      </c>
      <c r="H689" s="17">
        <v>0</v>
      </c>
      <c r="I689" s="49">
        <v>0</v>
      </c>
      <c r="J689" s="17">
        <v>0</v>
      </c>
      <c r="K689" s="49">
        <v>0</v>
      </c>
      <c r="L689" s="17">
        <v>0</v>
      </c>
      <c r="M689" s="49">
        <v>0</v>
      </c>
      <c r="N689" s="17">
        <v>0</v>
      </c>
      <c r="O689" s="49">
        <v>0</v>
      </c>
      <c r="P689" s="18"/>
      <c r="Q689" s="18"/>
    </row>
    <row r="690" spans="1:17" ht="12.75" customHeight="1">
      <c r="A690" s="47">
        <v>43132</v>
      </c>
      <c r="B690" s="48" t="s">
        <v>30</v>
      </c>
      <c r="C690" s="48" t="s">
        <v>44</v>
      </c>
      <c r="D690" s="17">
        <v>0</v>
      </c>
      <c r="E690" s="49">
        <v>0</v>
      </c>
      <c r="F690" s="17">
        <v>0</v>
      </c>
      <c r="G690" s="49">
        <v>0</v>
      </c>
      <c r="H690" s="17">
        <v>0</v>
      </c>
      <c r="I690" s="49">
        <v>0</v>
      </c>
      <c r="J690" s="17">
        <v>0</v>
      </c>
      <c r="K690" s="49">
        <v>0</v>
      </c>
      <c r="L690" s="17">
        <v>0</v>
      </c>
      <c r="M690" s="49">
        <v>0</v>
      </c>
      <c r="N690" s="17">
        <v>0</v>
      </c>
      <c r="O690" s="49">
        <v>0</v>
      </c>
      <c r="P690" s="18"/>
      <c r="Q690" s="18"/>
    </row>
    <row r="691" spans="1:17" ht="12.75" customHeight="1">
      <c r="A691" s="47">
        <v>43132</v>
      </c>
      <c r="B691" s="48" t="s">
        <v>30</v>
      </c>
      <c r="C691" s="48" t="s">
        <v>45</v>
      </c>
      <c r="D691" s="17">
        <v>0</v>
      </c>
      <c r="E691" s="49">
        <v>0</v>
      </c>
      <c r="F691" s="17">
        <v>0</v>
      </c>
      <c r="G691" s="49">
        <v>0</v>
      </c>
      <c r="H691" s="17">
        <v>0</v>
      </c>
      <c r="I691" s="49">
        <v>0</v>
      </c>
      <c r="J691" s="17">
        <v>0</v>
      </c>
      <c r="K691" s="49">
        <v>0</v>
      </c>
      <c r="L691" s="17">
        <v>0</v>
      </c>
      <c r="M691" s="49">
        <v>0</v>
      </c>
      <c r="N691" s="17">
        <v>0</v>
      </c>
      <c r="O691" s="49">
        <v>0</v>
      </c>
      <c r="P691" s="18"/>
      <c r="Q691" s="18"/>
    </row>
    <row r="692" spans="1:17" ht="12.75" customHeight="1">
      <c r="A692" s="47">
        <v>43132</v>
      </c>
      <c r="B692" s="48" t="s">
        <v>30</v>
      </c>
      <c r="C692" s="48" t="s">
        <v>46</v>
      </c>
      <c r="D692" s="17">
        <v>0</v>
      </c>
      <c r="E692" s="49">
        <v>0</v>
      </c>
      <c r="F692" s="17">
        <v>0</v>
      </c>
      <c r="G692" s="49">
        <v>0</v>
      </c>
      <c r="H692" s="17">
        <v>0</v>
      </c>
      <c r="I692" s="49">
        <v>0</v>
      </c>
      <c r="J692" s="17">
        <v>0</v>
      </c>
      <c r="K692" s="49">
        <v>0</v>
      </c>
      <c r="L692" s="17">
        <v>0</v>
      </c>
      <c r="M692" s="49">
        <v>0</v>
      </c>
      <c r="N692" s="17">
        <v>0</v>
      </c>
      <c r="O692" s="49">
        <v>0</v>
      </c>
      <c r="P692" s="18"/>
      <c r="Q692" s="18"/>
    </row>
    <row r="693" spans="1:17" ht="12.75" customHeight="1">
      <c r="A693" s="47">
        <v>43132</v>
      </c>
      <c r="B693" s="48" t="s">
        <v>30</v>
      </c>
      <c r="C693" s="48" t="s">
        <v>47</v>
      </c>
      <c r="D693" s="17">
        <v>0</v>
      </c>
      <c r="E693" s="49">
        <v>0</v>
      </c>
      <c r="F693" s="17">
        <v>0</v>
      </c>
      <c r="G693" s="49">
        <v>0</v>
      </c>
      <c r="H693" s="17">
        <v>0</v>
      </c>
      <c r="I693" s="49">
        <v>0</v>
      </c>
      <c r="J693" s="17">
        <v>0</v>
      </c>
      <c r="K693" s="49">
        <v>0</v>
      </c>
      <c r="L693" s="17">
        <v>0</v>
      </c>
      <c r="M693" s="49">
        <v>0</v>
      </c>
      <c r="N693" s="17">
        <v>0</v>
      </c>
      <c r="O693" s="49">
        <v>0</v>
      </c>
      <c r="P693" s="18"/>
      <c r="Q693" s="18"/>
    </row>
    <row r="694" spans="1:17" ht="12.75" customHeight="1">
      <c r="A694" s="47">
        <v>43132</v>
      </c>
      <c r="B694" s="48" t="s">
        <v>30</v>
      </c>
      <c r="C694" s="48" t="s">
        <v>48</v>
      </c>
      <c r="D694" s="17">
        <v>0</v>
      </c>
      <c r="E694" s="49">
        <v>0</v>
      </c>
      <c r="F694" s="17">
        <v>0</v>
      </c>
      <c r="G694" s="49">
        <v>0</v>
      </c>
      <c r="H694" s="17">
        <v>0</v>
      </c>
      <c r="I694" s="49">
        <v>0</v>
      </c>
      <c r="J694" s="17">
        <v>0</v>
      </c>
      <c r="K694" s="49">
        <v>0</v>
      </c>
      <c r="L694" s="17">
        <v>0</v>
      </c>
      <c r="M694" s="49">
        <v>0</v>
      </c>
      <c r="N694" s="17">
        <v>0</v>
      </c>
      <c r="O694" s="49">
        <v>0</v>
      </c>
      <c r="P694" s="18"/>
      <c r="Q694" s="18"/>
    </row>
    <row r="695" spans="1:17" ht="12.75" customHeight="1">
      <c r="A695" s="47">
        <v>43132</v>
      </c>
      <c r="B695" s="48" t="s">
        <v>30</v>
      </c>
      <c r="C695" s="48" t="s">
        <v>49</v>
      </c>
      <c r="D695" s="17">
        <v>0</v>
      </c>
      <c r="E695" s="49">
        <v>0</v>
      </c>
      <c r="F695" s="17">
        <v>0</v>
      </c>
      <c r="G695" s="49">
        <v>0</v>
      </c>
      <c r="H695" s="17">
        <v>0</v>
      </c>
      <c r="I695" s="49">
        <v>0</v>
      </c>
      <c r="J695" s="17">
        <v>0</v>
      </c>
      <c r="K695" s="49">
        <v>0</v>
      </c>
      <c r="L695" s="17">
        <v>0</v>
      </c>
      <c r="M695" s="49">
        <v>0</v>
      </c>
      <c r="N695" s="17">
        <v>0</v>
      </c>
      <c r="O695" s="49">
        <v>0</v>
      </c>
      <c r="P695" s="18"/>
      <c r="Q695" s="18"/>
    </row>
    <row r="696" spans="1:17" ht="12.75" customHeight="1">
      <c r="A696" s="47">
        <v>43132</v>
      </c>
      <c r="B696" s="48" t="s">
        <v>30</v>
      </c>
      <c r="C696" s="48" t="s">
        <v>50</v>
      </c>
      <c r="D696" s="17">
        <v>0</v>
      </c>
      <c r="E696" s="49">
        <v>0</v>
      </c>
      <c r="F696" s="17">
        <v>0</v>
      </c>
      <c r="G696" s="49">
        <v>0</v>
      </c>
      <c r="H696" s="17">
        <v>0</v>
      </c>
      <c r="I696" s="49">
        <v>0</v>
      </c>
      <c r="J696" s="17">
        <v>0</v>
      </c>
      <c r="K696" s="49">
        <v>0</v>
      </c>
      <c r="L696" s="17">
        <v>0</v>
      </c>
      <c r="M696" s="49">
        <v>0</v>
      </c>
      <c r="N696" s="17">
        <v>0</v>
      </c>
      <c r="O696" s="49">
        <v>0</v>
      </c>
      <c r="P696" s="18"/>
      <c r="Q696" s="18"/>
    </row>
    <row r="697" spans="1:17" ht="12.75" customHeight="1">
      <c r="A697" s="50">
        <v>43132</v>
      </c>
      <c r="B697" s="51" t="s">
        <v>30</v>
      </c>
      <c r="C697" s="51" t="s">
        <v>51</v>
      </c>
      <c r="D697" s="19">
        <v>0</v>
      </c>
      <c r="E697" s="52">
        <v>0</v>
      </c>
      <c r="F697" s="19">
        <v>0</v>
      </c>
      <c r="G697" s="52">
        <v>0</v>
      </c>
      <c r="H697" s="19">
        <v>0</v>
      </c>
      <c r="I697" s="52">
        <v>0</v>
      </c>
      <c r="J697" s="19">
        <v>0</v>
      </c>
      <c r="K697" s="52">
        <v>0</v>
      </c>
      <c r="L697" s="19">
        <v>0</v>
      </c>
      <c r="M697" s="52">
        <v>0</v>
      </c>
      <c r="N697" s="19">
        <v>0</v>
      </c>
      <c r="O697" s="52">
        <v>0</v>
      </c>
      <c r="P697" s="18"/>
      <c r="Q697" s="18"/>
    </row>
    <row r="698" spans="1:17" ht="12.75" customHeight="1">
      <c r="A698" s="47">
        <v>43132</v>
      </c>
      <c r="B698" s="48" t="s">
        <v>38</v>
      </c>
      <c r="C698" s="48" t="s">
        <v>42</v>
      </c>
      <c r="D698" s="17">
        <v>0</v>
      </c>
      <c r="E698" s="49">
        <v>0</v>
      </c>
      <c r="F698" s="17">
        <v>0</v>
      </c>
      <c r="G698" s="49">
        <v>0</v>
      </c>
      <c r="H698" s="17">
        <v>0</v>
      </c>
      <c r="I698" s="49">
        <v>0</v>
      </c>
      <c r="J698" s="17">
        <v>0</v>
      </c>
      <c r="K698" s="49">
        <v>0</v>
      </c>
      <c r="L698" s="17">
        <v>0</v>
      </c>
      <c r="M698" s="49">
        <v>0</v>
      </c>
      <c r="N698" s="17">
        <v>0</v>
      </c>
      <c r="O698" s="49">
        <v>0</v>
      </c>
      <c r="P698" s="18"/>
      <c r="Q698" s="18"/>
    </row>
    <row r="699" spans="1:17" ht="12.75" customHeight="1">
      <c r="A699" s="47">
        <v>43132</v>
      </c>
      <c r="B699" s="48" t="s">
        <v>38</v>
      </c>
      <c r="C699" s="48" t="s">
        <v>43</v>
      </c>
      <c r="D699" s="17">
        <v>0</v>
      </c>
      <c r="E699" s="49">
        <v>0</v>
      </c>
      <c r="F699" s="17">
        <v>0</v>
      </c>
      <c r="G699" s="49">
        <v>0</v>
      </c>
      <c r="H699" s="17">
        <v>0</v>
      </c>
      <c r="I699" s="49">
        <v>0</v>
      </c>
      <c r="J699" s="17">
        <v>0</v>
      </c>
      <c r="K699" s="49">
        <v>0</v>
      </c>
      <c r="L699" s="17">
        <v>0</v>
      </c>
      <c r="M699" s="49">
        <v>0</v>
      </c>
      <c r="N699" s="17">
        <v>0</v>
      </c>
      <c r="O699" s="49">
        <v>0</v>
      </c>
      <c r="P699" s="18"/>
      <c r="Q699" s="18"/>
    </row>
    <row r="700" spans="1:17" ht="12.75" customHeight="1">
      <c r="A700" s="47">
        <v>43132</v>
      </c>
      <c r="B700" s="48" t="s">
        <v>38</v>
      </c>
      <c r="C700" s="48" t="s">
        <v>44</v>
      </c>
      <c r="D700" s="17">
        <v>0</v>
      </c>
      <c r="E700" s="49">
        <v>0</v>
      </c>
      <c r="F700" s="17">
        <v>0</v>
      </c>
      <c r="G700" s="49">
        <v>0</v>
      </c>
      <c r="H700" s="17">
        <v>0</v>
      </c>
      <c r="I700" s="49">
        <v>0</v>
      </c>
      <c r="J700" s="17">
        <v>0</v>
      </c>
      <c r="K700" s="49">
        <v>0</v>
      </c>
      <c r="L700" s="17">
        <v>0</v>
      </c>
      <c r="M700" s="49">
        <v>0</v>
      </c>
      <c r="N700" s="17">
        <v>0</v>
      </c>
      <c r="O700" s="49">
        <v>0</v>
      </c>
      <c r="P700" s="18"/>
      <c r="Q700" s="18"/>
    </row>
    <row r="701" spans="1:17" ht="12.75" customHeight="1">
      <c r="A701" s="47">
        <v>43132</v>
      </c>
      <c r="B701" s="48" t="s">
        <v>38</v>
      </c>
      <c r="C701" s="48" t="s">
        <v>45</v>
      </c>
      <c r="D701" s="17">
        <v>0</v>
      </c>
      <c r="E701" s="49">
        <v>0</v>
      </c>
      <c r="F701" s="17">
        <v>0</v>
      </c>
      <c r="G701" s="49">
        <v>0</v>
      </c>
      <c r="H701" s="17">
        <v>0</v>
      </c>
      <c r="I701" s="49">
        <v>0</v>
      </c>
      <c r="J701" s="17">
        <v>0</v>
      </c>
      <c r="K701" s="49">
        <v>0</v>
      </c>
      <c r="L701" s="17">
        <v>0</v>
      </c>
      <c r="M701" s="49">
        <v>0</v>
      </c>
      <c r="N701" s="17">
        <v>0</v>
      </c>
      <c r="O701" s="49">
        <v>0</v>
      </c>
      <c r="P701" s="18"/>
      <c r="Q701" s="18"/>
    </row>
    <row r="702" spans="1:17" ht="12.75" customHeight="1">
      <c r="A702" s="47">
        <v>43132</v>
      </c>
      <c r="B702" s="48" t="s">
        <v>38</v>
      </c>
      <c r="C702" s="48" t="s">
        <v>46</v>
      </c>
      <c r="D702" s="17">
        <v>0</v>
      </c>
      <c r="E702" s="49">
        <v>0</v>
      </c>
      <c r="F702" s="17">
        <v>0</v>
      </c>
      <c r="G702" s="49">
        <v>0</v>
      </c>
      <c r="H702" s="17">
        <v>0</v>
      </c>
      <c r="I702" s="49">
        <v>0</v>
      </c>
      <c r="J702" s="17">
        <v>0</v>
      </c>
      <c r="K702" s="49">
        <v>0</v>
      </c>
      <c r="L702" s="17">
        <v>0</v>
      </c>
      <c r="M702" s="49">
        <v>0</v>
      </c>
      <c r="N702" s="17">
        <v>0</v>
      </c>
      <c r="O702" s="49">
        <v>0</v>
      </c>
      <c r="P702" s="18"/>
      <c r="Q702" s="18"/>
    </row>
    <row r="703" spans="1:17" ht="12.75" customHeight="1">
      <c r="A703" s="47">
        <v>43132</v>
      </c>
      <c r="B703" s="48" t="s">
        <v>38</v>
      </c>
      <c r="C703" s="48" t="s">
        <v>47</v>
      </c>
      <c r="D703" s="17">
        <v>0</v>
      </c>
      <c r="E703" s="49">
        <v>0</v>
      </c>
      <c r="F703" s="17">
        <v>0</v>
      </c>
      <c r="G703" s="49">
        <v>0</v>
      </c>
      <c r="H703" s="17">
        <v>0</v>
      </c>
      <c r="I703" s="49">
        <v>0</v>
      </c>
      <c r="J703" s="17">
        <v>0</v>
      </c>
      <c r="K703" s="49">
        <v>0</v>
      </c>
      <c r="L703" s="17">
        <v>0</v>
      </c>
      <c r="M703" s="49">
        <v>0</v>
      </c>
      <c r="N703" s="17">
        <v>0</v>
      </c>
      <c r="O703" s="49">
        <v>0</v>
      </c>
      <c r="P703" s="18"/>
      <c r="Q703" s="18"/>
    </row>
    <row r="704" spans="1:17" ht="12.75" customHeight="1">
      <c r="A704" s="47">
        <v>43132</v>
      </c>
      <c r="B704" s="48" t="s">
        <v>38</v>
      </c>
      <c r="C704" s="48" t="s">
        <v>48</v>
      </c>
      <c r="D704" s="17">
        <v>0</v>
      </c>
      <c r="E704" s="49">
        <v>0</v>
      </c>
      <c r="F704" s="17">
        <v>0</v>
      </c>
      <c r="G704" s="49">
        <v>0</v>
      </c>
      <c r="H704" s="17">
        <v>0</v>
      </c>
      <c r="I704" s="49">
        <v>0</v>
      </c>
      <c r="J704" s="17">
        <v>0</v>
      </c>
      <c r="K704" s="49">
        <v>0</v>
      </c>
      <c r="L704" s="17">
        <v>0</v>
      </c>
      <c r="M704" s="49">
        <v>0</v>
      </c>
      <c r="N704" s="17">
        <v>0</v>
      </c>
      <c r="O704" s="49">
        <v>0</v>
      </c>
      <c r="P704" s="18"/>
      <c r="Q704" s="18"/>
    </row>
    <row r="705" spans="1:17" ht="12.75" customHeight="1">
      <c r="A705" s="47">
        <v>43132</v>
      </c>
      <c r="B705" s="48" t="s">
        <v>38</v>
      </c>
      <c r="C705" s="48" t="s">
        <v>49</v>
      </c>
      <c r="D705" s="17">
        <v>0</v>
      </c>
      <c r="E705" s="49">
        <v>0</v>
      </c>
      <c r="F705" s="17">
        <v>0</v>
      </c>
      <c r="G705" s="49">
        <v>0</v>
      </c>
      <c r="H705" s="17">
        <v>0</v>
      </c>
      <c r="I705" s="49">
        <v>0</v>
      </c>
      <c r="J705" s="17">
        <v>0</v>
      </c>
      <c r="K705" s="49">
        <v>0</v>
      </c>
      <c r="L705" s="17">
        <v>0</v>
      </c>
      <c r="M705" s="49">
        <v>0</v>
      </c>
      <c r="N705" s="17">
        <v>0</v>
      </c>
      <c r="O705" s="49">
        <v>0</v>
      </c>
      <c r="P705" s="18"/>
      <c r="Q705" s="18"/>
    </row>
    <row r="706" spans="1:17" ht="12.75" customHeight="1">
      <c r="A706" s="47">
        <v>43132</v>
      </c>
      <c r="B706" s="48" t="s">
        <v>38</v>
      </c>
      <c r="C706" s="48" t="s">
        <v>50</v>
      </c>
      <c r="D706" s="17">
        <v>0</v>
      </c>
      <c r="E706" s="49">
        <v>0</v>
      </c>
      <c r="F706" s="17">
        <v>0</v>
      </c>
      <c r="G706" s="49">
        <v>0</v>
      </c>
      <c r="H706" s="17">
        <v>0</v>
      </c>
      <c r="I706" s="49">
        <v>0</v>
      </c>
      <c r="J706" s="17">
        <v>0</v>
      </c>
      <c r="K706" s="49">
        <v>0</v>
      </c>
      <c r="L706" s="17">
        <v>0</v>
      </c>
      <c r="M706" s="49">
        <v>0</v>
      </c>
      <c r="N706" s="17">
        <v>0</v>
      </c>
      <c r="O706" s="49">
        <v>0</v>
      </c>
      <c r="P706" s="18"/>
      <c r="Q706" s="18"/>
    </row>
    <row r="707" spans="1:17" ht="12.75" customHeight="1">
      <c r="A707" s="50">
        <v>43132</v>
      </c>
      <c r="B707" s="51" t="s">
        <v>38</v>
      </c>
      <c r="C707" s="51" t="s">
        <v>51</v>
      </c>
      <c r="D707" s="19">
        <v>0</v>
      </c>
      <c r="E707" s="52">
        <v>0</v>
      </c>
      <c r="F707" s="19">
        <v>0</v>
      </c>
      <c r="G707" s="52">
        <v>0</v>
      </c>
      <c r="H707" s="19">
        <v>0</v>
      </c>
      <c r="I707" s="52">
        <v>0</v>
      </c>
      <c r="J707" s="19">
        <v>0</v>
      </c>
      <c r="K707" s="52">
        <v>0</v>
      </c>
      <c r="L707" s="19">
        <v>0</v>
      </c>
      <c r="M707" s="52">
        <v>0</v>
      </c>
      <c r="N707" s="19">
        <v>0</v>
      </c>
      <c r="O707" s="52">
        <v>0</v>
      </c>
      <c r="P707" s="18"/>
      <c r="Q707" s="18"/>
    </row>
    <row r="708" spans="1:17" ht="12.75" customHeight="1">
      <c r="A708" s="47">
        <v>43132</v>
      </c>
      <c r="B708" s="48" t="s">
        <v>31</v>
      </c>
      <c r="C708" s="48" t="s">
        <v>42</v>
      </c>
      <c r="D708" s="17">
        <v>0</v>
      </c>
      <c r="E708" s="49">
        <v>0</v>
      </c>
      <c r="F708" s="17">
        <v>0</v>
      </c>
      <c r="G708" s="49">
        <v>0</v>
      </c>
      <c r="H708" s="17">
        <v>0</v>
      </c>
      <c r="I708" s="49">
        <v>0</v>
      </c>
      <c r="J708" s="17">
        <v>0</v>
      </c>
      <c r="K708" s="49">
        <v>0</v>
      </c>
      <c r="L708" s="17">
        <v>0</v>
      </c>
      <c r="M708" s="49">
        <v>0</v>
      </c>
      <c r="N708" s="17">
        <v>0</v>
      </c>
      <c r="O708" s="49">
        <v>0</v>
      </c>
      <c r="P708" s="18"/>
      <c r="Q708" s="18"/>
    </row>
    <row r="709" spans="1:17" ht="12.75" customHeight="1">
      <c r="A709" s="47">
        <v>43132</v>
      </c>
      <c r="B709" s="48" t="s">
        <v>31</v>
      </c>
      <c r="C709" s="48" t="s">
        <v>43</v>
      </c>
      <c r="D709" s="17">
        <v>0</v>
      </c>
      <c r="E709" s="49">
        <v>0</v>
      </c>
      <c r="F709" s="17">
        <v>0</v>
      </c>
      <c r="G709" s="49">
        <v>0</v>
      </c>
      <c r="H709" s="17">
        <v>0</v>
      </c>
      <c r="I709" s="49">
        <v>0</v>
      </c>
      <c r="J709" s="17">
        <v>0</v>
      </c>
      <c r="K709" s="49">
        <v>0</v>
      </c>
      <c r="L709" s="17">
        <v>0</v>
      </c>
      <c r="M709" s="49">
        <v>0</v>
      </c>
      <c r="N709" s="17">
        <v>0</v>
      </c>
      <c r="O709" s="49">
        <v>0</v>
      </c>
      <c r="P709" s="18"/>
      <c r="Q709" s="18"/>
    </row>
    <row r="710" spans="1:17" ht="12.75" customHeight="1">
      <c r="A710" s="47">
        <v>43132</v>
      </c>
      <c r="B710" s="48" t="s">
        <v>31</v>
      </c>
      <c r="C710" s="48" t="s">
        <v>44</v>
      </c>
      <c r="D710" s="17">
        <v>0</v>
      </c>
      <c r="E710" s="49">
        <v>0</v>
      </c>
      <c r="F710" s="17">
        <v>0</v>
      </c>
      <c r="G710" s="49">
        <v>0</v>
      </c>
      <c r="H710" s="17">
        <v>0</v>
      </c>
      <c r="I710" s="49">
        <v>0</v>
      </c>
      <c r="J710" s="17">
        <v>0</v>
      </c>
      <c r="K710" s="49">
        <v>0</v>
      </c>
      <c r="L710" s="17">
        <v>0</v>
      </c>
      <c r="M710" s="49">
        <v>0</v>
      </c>
      <c r="N710" s="17">
        <v>0</v>
      </c>
      <c r="O710" s="49">
        <v>0</v>
      </c>
      <c r="P710" s="18"/>
      <c r="Q710" s="18"/>
    </row>
    <row r="711" spans="1:17" ht="12.75" customHeight="1">
      <c r="A711" s="47">
        <v>43132</v>
      </c>
      <c r="B711" s="48" t="s">
        <v>31</v>
      </c>
      <c r="C711" s="48" t="s">
        <v>45</v>
      </c>
      <c r="D711" s="17">
        <v>0</v>
      </c>
      <c r="E711" s="49">
        <v>0</v>
      </c>
      <c r="F711" s="17">
        <v>0</v>
      </c>
      <c r="G711" s="49">
        <v>0</v>
      </c>
      <c r="H711" s="17">
        <v>0</v>
      </c>
      <c r="I711" s="49">
        <v>0</v>
      </c>
      <c r="J711" s="17">
        <v>0</v>
      </c>
      <c r="K711" s="49">
        <v>0</v>
      </c>
      <c r="L711" s="17">
        <v>0</v>
      </c>
      <c r="M711" s="49">
        <v>0</v>
      </c>
      <c r="N711" s="17">
        <v>0</v>
      </c>
      <c r="O711" s="49">
        <v>0</v>
      </c>
      <c r="P711" s="18"/>
      <c r="Q711" s="18"/>
    </row>
    <row r="712" spans="1:17" ht="12.75" customHeight="1">
      <c r="A712" s="47">
        <v>43132</v>
      </c>
      <c r="B712" s="48" t="s">
        <v>31</v>
      </c>
      <c r="C712" s="48" t="s">
        <v>46</v>
      </c>
      <c r="D712" s="17">
        <v>0</v>
      </c>
      <c r="E712" s="49">
        <v>0</v>
      </c>
      <c r="F712" s="17">
        <v>0</v>
      </c>
      <c r="G712" s="49">
        <v>0</v>
      </c>
      <c r="H712" s="17">
        <v>0</v>
      </c>
      <c r="I712" s="49">
        <v>0</v>
      </c>
      <c r="J712" s="17">
        <v>0</v>
      </c>
      <c r="K712" s="49">
        <v>0</v>
      </c>
      <c r="L712" s="17">
        <v>0</v>
      </c>
      <c r="M712" s="49">
        <v>0</v>
      </c>
      <c r="N712" s="17">
        <v>0</v>
      </c>
      <c r="O712" s="49">
        <v>0</v>
      </c>
      <c r="P712" s="18"/>
      <c r="Q712" s="18"/>
    </row>
    <row r="713" spans="1:17" ht="12.75" customHeight="1">
      <c r="A713" s="47">
        <v>43132</v>
      </c>
      <c r="B713" s="48" t="s">
        <v>31</v>
      </c>
      <c r="C713" s="48" t="s">
        <v>47</v>
      </c>
      <c r="D713" s="17">
        <v>0</v>
      </c>
      <c r="E713" s="49">
        <v>0</v>
      </c>
      <c r="F713" s="17">
        <v>0</v>
      </c>
      <c r="G713" s="49">
        <v>0</v>
      </c>
      <c r="H713" s="17">
        <v>0</v>
      </c>
      <c r="I713" s="49">
        <v>0</v>
      </c>
      <c r="J713" s="17">
        <v>0</v>
      </c>
      <c r="K713" s="49">
        <v>0</v>
      </c>
      <c r="L713" s="17">
        <v>0</v>
      </c>
      <c r="M713" s="49">
        <v>0</v>
      </c>
      <c r="N713" s="17">
        <v>0</v>
      </c>
      <c r="O713" s="49">
        <v>0</v>
      </c>
      <c r="P713" s="18"/>
      <c r="Q713" s="18"/>
    </row>
    <row r="714" spans="1:17" ht="12.75" customHeight="1">
      <c r="A714" s="47">
        <v>43132</v>
      </c>
      <c r="B714" s="48" t="s">
        <v>31</v>
      </c>
      <c r="C714" s="48" t="s">
        <v>48</v>
      </c>
      <c r="D714" s="17">
        <v>0</v>
      </c>
      <c r="E714" s="49">
        <v>0</v>
      </c>
      <c r="F714" s="17">
        <v>0</v>
      </c>
      <c r="G714" s="49">
        <v>0</v>
      </c>
      <c r="H714" s="17">
        <v>0</v>
      </c>
      <c r="I714" s="49">
        <v>0</v>
      </c>
      <c r="J714" s="17">
        <v>0</v>
      </c>
      <c r="K714" s="49">
        <v>0</v>
      </c>
      <c r="L714" s="17">
        <v>0</v>
      </c>
      <c r="M714" s="49">
        <v>0</v>
      </c>
      <c r="N714" s="17">
        <v>0</v>
      </c>
      <c r="O714" s="49">
        <v>0</v>
      </c>
      <c r="P714" s="18"/>
      <c r="Q714" s="18"/>
    </row>
    <row r="715" spans="1:17" ht="12.75" customHeight="1">
      <c r="A715" s="47">
        <v>43132</v>
      </c>
      <c r="B715" s="48" t="s">
        <v>31</v>
      </c>
      <c r="C715" s="48" t="s">
        <v>49</v>
      </c>
      <c r="D715" s="17">
        <v>0</v>
      </c>
      <c r="E715" s="49">
        <v>0</v>
      </c>
      <c r="F715" s="17">
        <v>0</v>
      </c>
      <c r="G715" s="49">
        <v>0</v>
      </c>
      <c r="H715" s="17">
        <v>0</v>
      </c>
      <c r="I715" s="49">
        <v>0</v>
      </c>
      <c r="J715" s="17">
        <v>0</v>
      </c>
      <c r="K715" s="49">
        <v>0</v>
      </c>
      <c r="L715" s="17">
        <v>0</v>
      </c>
      <c r="M715" s="49">
        <v>0</v>
      </c>
      <c r="N715" s="17">
        <v>0</v>
      </c>
      <c r="O715" s="49">
        <v>0</v>
      </c>
      <c r="P715" s="18"/>
      <c r="Q715" s="18"/>
    </row>
    <row r="716" spans="1:17" ht="12.75" customHeight="1">
      <c r="A716" s="47">
        <v>43132</v>
      </c>
      <c r="B716" s="48" t="s">
        <v>31</v>
      </c>
      <c r="C716" s="48" t="s">
        <v>50</v>
      </c>
      <c r="D716" s="17">
        <v>0</v>
      </c>
      <c r="E716" s="49">
        <v>0</v>
      </c>
      <c r="F716" s="17">
        <v>0</v>
      </c>
      <c r="G716" s="49">
        <v>0</v>
      </c>
      <c r="H716" s="17">
        <v>0</v>
      </c>
      <c r="I716" s="49">
        <v>0</v>
      </c>
      <c r="J716" s="17">
        <v>0</v>
      </c>
      <c r="K716" s="49">
        <v>0</v>
      </c>
      <c r="L716" s="17">
        <v>0</v>
      </c>
      <c r="M716" s="49">
        <v>0</v>
      </c>
      <c r="N716" s="17">
        <v>0</v>
      </c>
      <c r="O716" s="49">
        <v>0</v>
      </c>
      <c r="P716" s="18"/>
      <c r="Q716" s="18"/>
    </row>
    <row r="717" spans="1:17" ht="12.75" customHeight="1">
      <c r="A717" s="50">
        <v>43132</v>
      </c>
      <c r="B717" s="51" t="s">
        <v>31</v>
      </c>
      <c r="C717" s="51" t="s">
        <v>51</v>
      </c>
      <c r="D717" s="19">
        <v>0</v>
      </c>
      <c r="E717" s="52">
        <v>0</v>
      </c>
      <c r="F717" s="19">
        <v>0</v>
      </c>
      <c r="G717" s="52">
        <v>0</v>
      </c>
      <c r="H717" s="19">
        <v>0</v>
      </c>
      <c r="I717" s="52">
        <v>0</v>
      </c>
      <c r="J717" s="19">
        <v>0</v>
      </c>
      <c r="K717" s="52">
        <v>0</v>
      </c>
      <c r="L717" s="19">
        <v>0</v>
      </c>
      <c r="M717" s="52">
        <v>0</v>
      </c>
      <c r="N717" s="19">
        <v>0</v>
      </c>
      <c r="O717" s="52">
        <v>0</v>
      </c>
      <c r="P717" s="18"/>
      <c r="Q717" s="18"/>
    </row>
    <row r="718" spans="1:17" ht="12.75" customHeight="1">
      <c r="A718" s="47">
        <v>43132</v>
      </c>
      <c r="B718" s="48" t="s">
        <v>32</v>
      </c>
      <c r="C718" s="48" t="s">
        <v>42</v>
      </c>
      <c r="D718" s="17">
        <v>0</v>
      </c>
      <c r="E718" s="49">
        <v>0</v>
      </c>
      <c r="F718" s="17">
        <v>0</v>
      </c>
      <c r="G718" s="49">
        <v>0</v>
      </c>
      <c r="H718" s="17">
        <v>0</v>
      </c>
      <c r="I718" s="49">
        <v>0</v>
      </c>
      <c r="J718" s="17">
        <v>0</v>
      </c>
      <c r="K718" s="49">
        <v>0</v>
      </c>
      <c r="L718" s="17">
        <v>0</v>
      </c>
      <c r="M718" s="49">
        <v>0</v>
      </c>
      <c r="N718" s="17">
        <v>0</v>
      </c>
      <c r="O718" s="49">
        <v>0</v>
      </c>
      <c r="P718" s="18"/>
      <c r="Q718" s="18"/>
    </row>
    <row r="719" spans="1:17" ht="12.75" customHeight="1">
      <c r="A719" s="47">
        <v>43132</v>
      </c>
      <c r="B719" s="48" t="s">
        <v>32</v>
      </c>
      <c r="C719" s="48" t="s">
        <v>43</v>
      </c>
      <c r="D719" s="17">
        <v>0</v>
      </c>
      <c r="E719" s="49">
        <v>0</v>
      </c>
      <c r="F719" s="17">
        <v>0</v>
      </c>
      <c r="G719" s="49">
        <v>0</v>
      </c>
      <c r="H719" s="17">
        <v>0</v>
      </c>
      <c r="I719" s="49">
        <v>0</v>
      </c>
      <c r="J719" s="17">
        <v>0</v>
      </c>
      <c r="K719" s="49">
        <v>0</v>
      </c>
      <c r="L719" s="17">
        <v>0</v>
      </c>
      <c r="M719" s="49">
        <v>0</v>
      </c>
      <c r="N719" s="17">
        <v>0</v>
      </c>
      <c r="O719" s="49">
        <v>0</v>
      </c>
      <c r="P719" s="18"/>
      <c r="Q719" s="18"/>
    </row>
    <row r="720" spans="1:17" ht="12.75" customHeight="1">
      <c r="A720" s="47">
        <v>43132</v>
      </c>
      <c r="B720" s="48" t="s">
        <v>32</v>
      </c>
      <c r="C720" s="48" t="s">
        <v>44</v>
      </c>
      <c r="D720" s="17">
        <v>0</v>
      </c>
      <c r="E720" s="49">
        <v>0</v>
      </c>
      <c r="F720" s="17">
        <v>0</v>
      </c>
      <c r="G720" s="49">
        <v>0</v>
      </c>
      <c r="H720" s="17">
        <v>0</v>
      </c>
      <c r="I720" s="49">
        <v>0</v>
      </c>
      <c r="J720" s="17">
        <v>0</v>
      </c>
      <c r="K720" s="49">
        <v>0</v>
      </c>
      <c r="L720" s="17">
        <v>0</v>
      </c>
      <c r="M720" s="49">
        <v>0</v>
      </c>
      <c r="N720" s="17">
        <v>0</v>
      </c>
      <c r="O720" s="49">
        <v>0</v>
      </c>
      <c r="P720" s="18"/>
      <c r="Q720" s="18"/>
    </row>
    <row r="721" spans="1:17" ht="12.75" customHeight="1">
      <c r="A721" s="47">
        <v>43132</v>
      </c>
      <c r="B721" s="48" t="s">
        <v>32</v>
      </c>
      <c r="C721" s="48" t="s">
        <v>45</v>
      </c>
      <c r="D721" s="17">
        <v>0</v>
      </c>
      <c r="E721" s="49">
        <v>0</v>
      </c>
      <c r="F721" s="17">
        <v>0</v>
      </c>
      <c r="G721" s="49">
        <v>0</v>
      </c>
      <c r="H721" s="17">
        <v>0</v>
      </c>
      <c r="I721" s="49">
        <v>0</v>
      </c>
      <c r="J721" s="17">
        <v>0</v>
      </c>
      <c r="K721" s="49">
        <v>0</v>
      </c>
      <c r="L721" s="17">
        <v>0</v>
      </c>
      <c r="M721" s="49">
        <v>0</v>
      </c>
      <c r="N721" s="17">
        <v>0</v>
      </c>
      <c r="O721" s="49">
        <v>0</v>
      </c>
      <c r="P721" s="18"/>
      <c r="Q721" s="18"/>
    </row>
    <row r="722" spans="1:17" ht="12.75" customHeight="1">
      <c r="A722" s="47">
        <v>43132</v>
      </c>
      <c r="B722" s="48" t="s">
        <v>32</v>
      </c>
      <c r="C722" s="48" t="s">
        <v>46</v>
      </c>
      <c r="D722" s="17">
        <v>0</v>
      </c>
      <c r="E722" s="49">
        <v>0</v>
      </c>
      <c r="F722" s="17">
        <v>0</v>
      </c>
      <c r="G722" s="49">
        <v>0</v>
      </c>
      <c r="H722" s="17">
        <v>0</v>
      </c>
      <c r="I722" s="49">
        <v>0</v>
      </c>
      <c r="J722" s="17">
        <v>0</v>
      </c>
      <c r="K722" s="49">
        <v>0</v>
      </c>
      <c r="L722" s="17">
        <v>0</v>
      </c>
      <c r="M722" s="49">
        <v>0</v>
      </c>
      <c r="N722" s="17">
        <v>0</v>
      </c>
      <c r="O722" s="49">
        <v>0</v>
      </c>
      <c r="P722" s="18"/>
      <c r="Q722" s="18"/>
    </row>
    <row r="723" spans="1:17" ht="12.75" customHeight="1">
      <c r="A723" s="47">
        <v>43132</v>
      </c>
      <c r="B723" s="48" t="s">
        <v>32</v>
      </c>
      <c r="C723" s="48" t="s">
        <v>47</v>
      </c>
      <c r="D723" s="17">
        <v>0</v>
      </c>
      <c r="E723" s="49">
        <v>0</v>
      </c>
      <c r="F723" s="17">
        <v>0</v>
      </c>
      <c r="G723" s="49">
        <v>0</v>
      </c>
      <c r="H723" s="17">
        <v>0</v>
      </c>
      <c r="I723" s="49">
        <v>0</v>
      </c>
      <c r="J723" s="17">
        <v>0</v>
      </c>
      <c r="K723" s="49">
        <v>0</v>
      </c>
      <c r="L723" s="17">
        <v>0</v>
      </c>
      <c r="M723" s="49">
        <v>0</v>
      </c>
      <c r="N723" s="17">
        <v>0</v>
      </c>
      <c r="O723" s="49">
        <v>0</v>
      </c>
      <c r="P723" s="18"/>
      <c r="Q723" s="18"/>
    </row>
    <row r="724" spans="1:17" ht="12.75" customHeight="1">
      <c r="A724" s="47">
        <v>43132</v>
      </c>
      <c r="B724" s="48" t="s">
        <v>32</v>
      </c>
      <c r="C724" s="48" t="s">
        <v>48</v>
      </c>
      <c r="D724" s="17">
        <v>0</v>
      </c>
      <c r="E724" s="49">
        <v>0</v>
      </c>
      <c r="F724" s="17">
        <v>0</v>
      </c>
      <c r="G724" s="49">
        <v>0</v>
      </c>
      <c r="H724" s="17">
        <v>0</v>
      </c>
      <c r="I724" s="49">
        <v>0</v>
      </c>
      <c r="J724" s="17">
        <v>0</v>
      </c>
      <c r="K724" s="49">
        <v>0</v>
      </c>
      <c r="L724" s="17">
        <v>0</v>
      </c>
      <c r="M724" s="49">
        <v>0</v>
      </c>
      <c r="N724" s="17">
        <v>0</v>
      </c>
      <c r="O724" s="49">
        <v>0</v>
      </c>
      <c r="P724" s="18"/>
      <c r="Q724" s="18"/>
    </row>
    <row r="725" spans="1:17" ht="12.75" customHeight="1">
      <c r="A725" s="47">
        <v>43132</v>
      </c>
      <c r="B725" s="48" t="s">
        <v>32</v>
      </c>
      <c r="C725" s="48" t="s">
        <v>49</v>
      </c>
      <c r="D725" s="17">
        <v>0</v>
      </c>
      <c r="E725" s="49">
        <v>0</v>
      </c>
      <c r="F725" s="17">
        <v>0</v>
      </c>
      <c r="G725" s="49">
        <v>0</v>
      </c>
      <c r="H725" s="17">
        <v>0</v>
      </c>
      <c r="I725" s="49">
        <v>0</v>
      </c>
      <c r="J725" s="17">
        <v>0</v>
      </c>
      <c r="K725" s="49">
        <v>0</v>
      </c>
      <c r="L725" s="17">
        <v>0</v>
      </c>
      <c r="M725" s="49">
        <v>0</v>
      </c>
      <c r="N725" s="17">
        <v>0</v>
      </c>
      <c r="O725" s="49">
        <v>0</v>
      </c>
      <c r="P725" s="18"/>
      <c r="Q725" s="18"/>
    </row>
    <row r="726" spans="1:17" ht="12.75" customHeight="1">
      <c r="A726" s="47">
        <v>43132</v>
      </c>
      <c r="B726" s="48" t="s">
        <v>32</v>
      </c>
      <c r="C726" s="48" t="s">
        <v>50</v>
      </c>
      <c r="D726" s="17">
        <v>0</v>
      </c>
      <c r="E726" s="49">
        <v>0</v>
      </c>
      <c r="F726" s="17">
        <v>0</v>
      </c>
      <c r="G726" s="49">
        <v>0</v>
      </c>
      <c r="H726" s="17">
        <v>0</v>
      </c>
      <c r="I726" s="49">
        <v>0</v>
      </c>
      <c r="J726" s="17">
        <v>0</v>
      </c>
      <c r="K726" s="49">
        <v>0</v>
      </c>
      <c r="L726" s="17">
        <v>0</v>
      </c>
      <c r="M726" s="49">
        <v>0</v>
      </c>
      <c r="N726" s="17">
        <v>0</v>
      </c>
      <c r="O726" s="49">
        <v>0</v>
      </c>
      <c r="P726" s="18"/>
      <c r="Q726" s="18"/>
    </row>
    <row r="727" spans="1:17" ht="12.75" customHeight="1">
      <c r="A727" s="50">
        <v>43132</v>
      </c>
      <c r="B727" s="51" t="s">
        <v>32</v>
      </c>
      <c r="C727" s="51" t="s">
        <v>51</v>
      </c>
      <c r="D727" s="19">
        <v>0</v>
      </c>
      <c r="E727" s="52">
        <v>0</v>
      </c>
      <c r="F727" s="19">
        <v>0</v>
      </c>
      <c r="G727" s="52">
        <v>0</v>
      </c>
      <c r="H727" s="19">
        <v>0</v>
      </c>
      <c r="I727" s="52">
        <v>0</v>
      </c>
      <c r="J727" s="19">
        <v>0</v>
      </c>
      <c r="K727" s="52">
        <v>0</v>
      </c>
      <c r="L727" s="19">
        <v>0</v>
      </c>
      <c r="M727" s="52">
        <v>0</v>
      </c>
      <c r="N727" s="19">
        <v>0</v>
      </c>
      <c r="O727" s="52">
        <v>0</v>
      </c>
      <c r="P727" s="18"/>
      <c r="Q727" s="18"/>
    </row>
    <row r="728" spans="1:17" ht="12.75" customHeight="1">
      <c r="A728" s="47">
        <v>43497</v>
      </c>
      <c r="B728" s="48" t="s">
        <v>33</v>
      </c>
      <c r="C728" s="48" t="s">
        <v>42</v>
      </c>
      <c r="D728" s="17">
        <v>577.721</v>
      </c>
      <c r="E728" s="49">
        <v>2.9830000000000001</v>
      </c>
      <c r="F728" s="17">
        <v>87.323999999999998</v>
      </c>
      <c r="G728" s="49">
        <v>0.9</v>
      </c>
      <c r="H728" s="17">
        <v>303.83199999999999</v>
      </c>
      <c r="I728" s="49">
        <v>3.54</v>
      </c>
      <c r="J728" s="17">
        <v>87.352999999999994</v>
      </c>
      <c r="K728" s="49">
        <v>1.054</v>
      </c>
      <c r="L728" s="17">
        <v>273.88900000000001</v>
      </c>
      <c r="M728" s="49">
        <v>4.415</v>
      </c>
      <c r="N728" s="17">
        <v>87.292000000000002</v>
      </c>
      <c r="O728" s="49">
        <v>0.1</v>
      </c>
      <c r="P728" s="18"/>
      <c r="Q728" s="18"/>
    </row>
    <row r="729" spans="1:17" ht="12.75" customHeight="1">
      <c r="A729" s="47">
        <v>43497</v>
      </c>
      <c r="B729" s="48" t="s">
        <v>33</v>
      </c>
      <c r="C729" s="48" t="s">
        <v>43</v>
      </c>
      <c r="D729" s="17">
        <v>83.861000000000004</v>
      </c>
      <c r="E729" s="49">
        <v>6.5890000000000004</v>
      </c>
      <c r="F729" s="17">
        <v>12.676</v>
      </c>
      <c r="G729" s="49">
        <v>5.9429999999999996</v>
      </c>
      <c r="H729" s="17">
        <v>43.99</v>
      </c>
      <c r="I729" s="49">
        <v>10.939</v>
      </c>
      <c r="J729" s="17">
        <v>12.647</v>
      </c>
      <c r="K729" s="49">
        <v>10.403</v>
      </c>
      <c r="L729" s="17">
        <v>39.871000000000002</v>
      </c>
      <c r="M729" s="49">
        <v>12.035</v>
      </c>
      <c r="N729" s="17">
        <v>12.708</v>
      </c>
      <c r="O729" s="49">
        <v>11.097</v>
      </c>
      <c r="P729" s="18"/>
      <c r="Q729" s="18"/>
    </row>
    <row r="730" spans="1:17" ht="12.75" customHeight="1">
      <c r="A730" s="47">
        <v>43497</v>
      </c>
      <c r="B730" s="48" t="s">
        <v>33</v>
      </c>
      <c r="C730" s="48" t="s">
        <v>44</v>
      </c>
      <c r="D730" s="17">
        <v>453.41399999999999</v>
      </c>
      <c r="E730" s="49">
        <v>3.0270000000000001</v>
      </c>
      <c r="F730" s="17">
        <v>68.534999999999997</v>
      </c>
      <c r="G730" s="49">
        <v>1.036</v>
      </c>
      <c r="H730" s="17">
        <v>273.02600000000001</v>
      </c>
      <c r="I730" s="49">
        <v>3.8719999999999999</v>
      </c>
      <c r="J730" s="17">
        <v>78.495999999999995</v>
      </c>
      <c r="K730" s="49">
        <v>1.89</v>
      </c>
      <c r="L730" s="17">
        <v>180.38800000000001</v>
      </c>
      <c r="M730" s="49">
        <v>5.24</v>
      </c>
      <c r="N730" s="17">
        <v>57.491999999999997</v>
      </c>
      <c r="O730" s="49">
        <v>2.3980000000000001</v>
      </c>
      <c r="P730" s="18"/>
      <c r="Q730" s="18"/>
    </row>
    <row r="731" spans="1:17" ht="12.75" customHeight="1">
      <c r="A731" s="47">
        <v>43497</v>
      </c>
      <c r="B731" s="48" t="s">
        <v>33</v>
      </c>
      <c r="C731" s="48" t="s">
        <v>45</v>
      </c>
      <c r="D731" s="17">
        <v>350.94400000000002</v>
      </c>
      <c r="E731" s="49">
        <v>3.6539999999999999</v>
      </c>
      <c r="F731" s="17">
        <v>53.045999999999999</v>
      </c>
      <c r="G731" s="49">
        <v>2.2930000000000001</v>
      </c>
      <c r="H731" s="17">
        <v>203.51400000000001</v>
      </c>
      <c r="I731" s="49">
        <v>3.93</v>
      </c>
      <c r="J731" s="17">
        <v>58.511000000000003</v>
      </c>
      <c r="K731" s="49">
        <v>2.0049999999999999</v>
      </c>
      <c r="L731" s="17">
        <v>147.43</v>
      </c>
      <c r="M731" s="49">
        <v>5.93</v>
      </c>
      <c r="N731" s="17">
        <v>46.988</v>
      </c>
      <c r="O731" s="49">
        <v>3.669</v>
      </c>
      <c r="P731" s="18"/>
      <c r="Q731" s="18"/>
    </row>
    <row r="732" spans="1:17" ht="12.75" customHeight="1">
      <c r="A732" s="47">
        <v>43497</v>
      </c>
      <c r="B732" s="48" t="s">
        <v>33</v>
      </c>
      <c r="C732" s="48" t="s">
        <v>46</v>
      </c>
      <c r="D732" s="17">
        <v>90.942999999999998</v>
      </c>
      <c r="E732" s="49">
        <v>8.0269999999999992</v>
      </c>
      <c r="F732" s="17">
        <v>13.746</v>
      </c>
      <c r="G732" s="49">
        <v>7.5069999999999997</v>
      </c>
      <c r="H732" s="17">
        <v>61.319000000000003</v>
      </c>
      <c r="I732" s="49">
        <v>9.343</v>
      </c>
      <c r="J732" s="17">
        <v>17.629000000000001</v>
      </c>
      <c r="K732" s="49">
        <v>8.7100000000000009</v>
      </c>
      <c r="L732" s="17">
        <v>29.625</v>
      </c>
      <c r="M732" s="49">
        <v>14.292</v>
      </c>
      <c r="N732" s="17">
        <v>9.4420000000000002</v>
      </c>
      <c r="O732" s="49">
        <v>13.510999999999999</v>
      </c>
      <c r="P732" s="18"/>
      <c r="Q732" s="18"/>
    </row>
    <row r="733" spans="1:17" ht="12.75" customHeight="1">
      <c r="A733" s="47">
        <v>43497</v>
      </c>
      <c r="B733" s="48" t="s">
        <v>33</v>
      </c>
      <c r="C733" s="48" t="s">
        <v>47</v>
      </c>
      <c r="D733" s="17">
        <v>11.526999999999999</v>
      </c>
      <c r="E733" s="49">
        <v>22.625</v>
      </c>
      <c r="F733" s="17">
        <v>1.742</v>
      </c>
      <c r="G733" s="49">
        <v>22.446000000000002</v>
      </c>
      <c r="H733" s="17">
        <v>8.1929999999999996</v>
      </c>
      <c r="I733" s="49">
        <v>25.68</v>
      </c>
      <c r="J733" s="17">
        <v>2.3559999999999999</v>
      </c>
      <c r="K733" s="49">
        <v>25.457000000000001</v>
      </c>
      <c r="L733" s="17">
        <v>3.3340000000000001</v>
      </c>
      <c r="M733" s="49">
        <v>32.261000000000003</v>
      </c>
      <c r="N733" s="17">
        <v>1.0629999999999999</v>
      </c>
      <c r="O733" s="49">
        <v>31.922999999999998</v>
      </c>
      <c r="P733" s="18"/>
      <c r="Q733" s="18"/>
    </row>
    <row r="734" spans="1:17" ht="12.75" customHeight="1">
      <c r="A734" s="47">
        <v>43497</v>
      </c>
      <c r="B734" s="48" t="s">
        <v>33</v>
      </c>
      <c r="C734" s="48" t="s">
        <v>48</v>
      </c>
      <c r="D734" s="17">
        <v>208.16800000000001</v>
      </c>
      <c r="E734" s="49">
        <v>5.4509999999999996</v>
      </c>
      <c r="F734" s="17">
        <v>31.465</v>
      </c>
      <c r="G734" s="49">
        <v>4.6500000000000004</v>
      </c>
      <c r="H734" s="17">
        <v>74.796000000000006</v>
      </c>
      <c r="I734" s="49">
        <v>8.8059999999999992</v>
      </c>
      <c r="J734" s="17">
        <v>21.504000000000001</v>
      </c>
      <c r="K734" s="49">
        <v>8.1319999999999997</v>
      </c>
      <c r="L734" s="17">
        <v>133.37200000000001</v>
      </c>
      <c r="M734" s="49">
        <v>7.2720000000000002</v>
      </c>
      <c r="N734" s="17">
        <v>42.508000000000003</v>
      </c>
      <c r="O734" s="49">
        <v>5.5830000000000002</v>
      </c>
      <c r="P734" s="18"/>
      <c r="Q734" s="18"/>
    </row>
    <row r="735" spans="1:17" ht="12.75" customHeight="1">
      <c r="A735" s="47">
        <v>43497</v>
      </c>
      <c r="B735" s="48" t="s">
        <v>33</v>
      </c>
      <c r="C735" s="48" t="s">
        <v>49</v>
      </c>
      <c r="D735" s="17">
        <v>184.09200000000001</v>
      </c>
      <c r="E735" s="49">
        <v>6.3029999999999999</v>
      </c>
      <c r="F735" s="17">
        <v>27.826000000000001</v>
      </c>
      <c r="G735" s="49">
        <v>5.625</v>
      </c>
      <c r="H735" s="17">
        <v>70.213999999999999</v>
      </c>
      <c r="I735" s="49">
        <v>8.9239999999999995</v>
      </c>
      <c r="J735" s="17">
        <v>20.187000000000001</v>
      </c>
      <c r="K735" s="49">
        <v>8.26</v>
      </c>
      <c r="L735" s="17">
        <v>113.877</v>
      </c>
      <c r="M735" s="49">
        <v>8.58</v>
      </c>
      <c r="N735" s="17">
        <v>36.293999999999997</v>
      </c>
      <c r="O735" s="49">
        <v>7.2050000000000001</v>
      </c>
      <c r="P735" s="18"/>
      <c r="Q735" s="18"/>
    </row>
    <row r="736" spans="1:17" ht="12.75" customHeight="1">
      <c r="A736" s="47">
        <v>43497</v>
      </c>
      <c r="B736" s="48" t="s">
        <v>33</v>
      </c>
      <c r="C736" s="48" t="s">
        <v>50</v>
      </c>
      <c r="D736" s="17">
        <v>24.076000000000001</v>
      </c>
      <c r="E736" s="49">
        <v>12.516999999999999</v>
      </c>
      <c r="F736" s="17">
        <v>3.6389999999999998</v>
      </c>
      <c r="G736" s="49">
        <v>12.189</v>
      </c>
      <c r="H736" s="17">
        <v>4.5810000000000004</v>
      </c>
      <c r="I736" s="49">
        <v>28.231000000000002</v>
      </c>
      <c r="J736" s="17">
        <v>1.3169999999999999</v>
      </c>
      <c r="K736" s="49">
        <v>28.027999999999999</v>
      </c>
      <c r="L736" s="17">
        <v>19.495000000000001</v>
      </c>
      <c r="M736" s="49">
        <v>15.03</v>
      </c>
      <c r="N736" s="17">
        <v>6.2130000000000001</v>
      </c>
      <c r="O736" s="49">
        <v>14.289</v>
      </c>
      <c r="P736" s="18"/>
      <c r="Q736" s="18"/>
    </row>
    <row r="737" spans="1:17" ht="12.75" customHeight="1">
      <c r="A737" s="50">
        <v>43497</v>
      </c>
      <c r="B737" s="51" t="s">
        <v>33</v>
      </c>
      <c r="C737" s="51" t="s">
        <v>51</v>
      </c>
      <c r="D737" s="19">
        <v>661.58199999999999</v>
      </c>
      <c r="E737" s="52">
        <v>2.8439999999999999</v>
      </c>
      <c r="F737" s="19">
        <v>100</v>
      </c>
      <c r="G737" s="52">
        <v>0</v>
      </c>
      <c r="H737" s="19">
        <v>347.822</v>
      </c>
      <c r="I737" s="52">
        <v>3.38</v>
      </c>
      <c r="J737" s="19">
        <v>100</v>
      </c>
      <c r="K737" s="52">
        <v>0</v>
      </c>
      <c r="L737" s="19">
        <v>313.76</v>
      </c>
      <c r="M737" s="52">
        <v>4.6589999999999998</v>
      </c>
      <c r="N737" s="19">
        <v>100</v>
      </c>
      <c r="O737" s="52">
        <v>0</v>
      </c>
      <c r="P737" s="18"/>
      <c r="Q737" s="18"/>
    </row>
    <row r="738" spans="1:17" ht="12.75" customHeight="1">
      <c r="A738" s="47">
        <v>43497</v>
      </c>
      <c r="B738" s="48" t="s">
        <v>34</v>
      </c>
      <c r="C738" s="48" t="s">
        <v>42</v>
      </c>
      <c r="D738" s="17">
        <v>567.78499999999997</v>
      </c>
      <c r="E738" s="49">
        <v>2.899</v>
      </c>
      <c r="F738" s="17">
        <v>87.49</v>
      </c>
      <c r="G738" s="49">
        <v>0.79300000000000004</v>
      </c>
      <c r="H738" s="17">
        <v>296.274</v>
      </c>
      <c r="I738" s="49">
        <v>3.5230000000000001</v>
      </c>
      <c r="J738" s="17">
        <v>87.358999999999995</v>
      </c>
      <c r="K738" s="49">
        <v>1.026</v>
      </c>
      <c r="L738" s="17">
        <v>271.512</v>
      </c>
      <c r="M738" s="49">
        <v>4.4770000000000003</v>
      </c>
      <c r="N738" s="17">
        <v>87.632000000000005</v>
      </c>
      <c r="O738" s="49">
        <v>0.1</v>
      </c>
      <c r="P738" s="18"/>
      <c r="Q738" s="18"/>
    </row>
    <row r="739" spans="1:17" ht="12.75" customHeight="1">
      <c r="A739" s="47">
        <v>43497</v>
      </c>
      <c r="B739" s="48" t="s">
        <v>34</v>
      </c>
      <c r="C739" s="48" t="s">
        <v>43</v>
      </c>
      <c r="D739" s="17">
        <v>81.188000000000002</v>
      </c>
      <c r="E739" s="49">
        <v>6.843</v>
      </c>
      <c r="F739" s="17">
        <v>12.51</v>
      </c>
      <c r="G739" s="49">
        <v>6.2489999999999997</v>
      </c>
      <c r="H739" s="17">
        <v>42.87</v>
      </c>
      <c r="I739" s="49">
        <v>10.925000000000001</v>
      </c>
      <c r="J739" s="17">
        <v>12.641</v>
      </c>
      <c r="K739" s="49">
        <v>10.391999999999999</v>
      </c>
      <c r="L739" s="17">
        <v>38.319000000000003</v>
      </c>
      <c r="M739" s="49">
        <v>12.65</v>
      </c>
      <c r="N739" s="17">
        <v>12.368</v>
      </c>
      <c r="O739" s="49">
        <v>11.706</v>
      </c>
      <c r="P739" s="18"/>
      <c r="Q739" s="18"/>
    </row>
    <row r="740" spans="1:17" ht="12.75" customHeight="1">
      <c r="A740" s="47">
        <v>43497</v>
      </c>
      <c r="B740" s="48" t="s">
        <v>34</v>
      </c>
      <c r="C740" s="48" t="s">
        <v>44</v>
      </c>
      <c r="D740" s="17">
        <v>445.93799999999999</v>
      </c>
      <c r="E740" s="49">
        <v>2.9809999999999999</v>
      </c>
      <c r="F740" s="17">
        <v>68.713999999999999</v>
      </c>
      <c r="G740" s="49">
        <v>1.052</v>
      </c>
      <c r="H740" s="17">
        <v>267.154</v>
      </c>
      <c r="I740" s="49">
        <v>3.899</v>
      </c>
      <c r="J740" s="17">
        <v>78.772999999999996</v>
      </c>
      <c r="K740" s="49">
        <v>1.9610000000000001</v>
      </c>
      <c r="L740" s="17">
        <v>178.78399999999999</v>
      </c>
      <c r="M740" s="49">
        <v>5.2889999999999997</v>
      </c>
      <c r="N740" s="17">
        <v>57.704000000000001</v>
      </c>
      <c r="O740" s="49">
        <v>2.2320000000000002</v>
      </c>
      <c r="P740" s="18"/>
      <c r="Q740" s="18"/>
    </row>
    <row r="741" spans="1:17" ht="12.75" customHeight="1">
      <c r="A741" s="47">
        <v>43497</v>
      </c>
      <c r="B741" s="48" t="s">
        <v>34</v>
      </c>
      <c r="C741" s="48" t="s">
        <v>45</v>
      </c>
      <c r="D741" s="17">
        <v>344.49700000000001</v>
      </c>
      <c r="E741" s="49">
        <v>3.5129999999999999</v>
      </c>
      <c r="F741" s="17">
        <v>53.082999999999998</v>
      </c>
      <c r="G741" s="49">
        <v>2.137</v>
      </c>
      <c r="H741" s="17">
        <v>198.441</v>
      </c>
      <c r="I741" s="49">
        <v>3.9140000000000001</v>
      </c>
      <c r="J741" s="17">
        <v>58.512</v>
      </c>
      <c r="K741" s="49">
        <v>1.9890000000000001</v>
      </c>
      <c r="L741" s="17">
        <v>146.05699999999999</v>
      </c>
      <c r="M741" s="49">
        <v>5.984</v>
      </c>
      <c r="N741" s="17">
        <v>47.140999999999998</v>
      </c>
      <c r="O741" s="49">
        <v>3.5779999999999998</v>
      </c>
      <c r="P741" s="18"/>
      <c r="Q741" s="18"/>
    </row>
    <row r="742" spans="1:17" ht="12.75" customHeight="1">
      <c r="A742" s="47">
        <v>43497</v>
      </c>
      <c r="B742" s="48" t="s">
        <v>34</v>
      </c>
      <c r="C742" s="48" t="s">
        <v>46</v>
      </c>
      <c r="D742" s="17">
        <v>89.912999999999997</v>
      </c>
      <c r="E742" s="49">
        <v>8.2040000000000006</v>
      </c>
      <c r="F742" s="17">
        <v>13.855</v>
      </c>
      <c r="G742" s="49">
        <v>7.7160000000000002</v>
      </c>
      <c r="H742" s="17">
        <v>60.52</v>
      </c>
      <c r="I742" s="49">
        <v>9.327</v>
      </c>
      <c r="J742" s="17">
        <v>17.844999999999999</v>
      </c>
      <c r="K742" s="49">
        <v>8.6969999999999992</v>
      </c>
      <c r="L742" s="17">
        <v>29.393000000000001</v>
      </c>
      <c r="M742" s="49">
        <v>14.638</v>
      </c>
      <c r="N742" s="17">
        <v>9.4870000000000001</v>
      </c>
      <c r="O742" s="49">
        <v>13.83</v>
      </c>
      <c r="P742" s="18"/>
      <c r="Q742" s="18"/>
    </row>
    <row r="743" spans="1:17" ht="12.75" customHeight="1">
      <c r="A743" s="47">
        <v>43497</v>
      </c>
      <c r="B743" s="48" t="s">
        <v>34</v>
      </c>
      <c r="C743" s="48" t="s">
        <v>47</v>
      </c>
      <c r="D743" s="17">
        <v>11.526999999999999</v>
      </c>
      <c r="E743" s="49">
        <v>22.625</v>
      </c>
      <c r="F743" s="17">
        <v>1.776</v>
      </c>
      <c r="G743" s="49">
        <v>22.452999999999999</v>
      </c>
      <c r="H743" s="17">
        <v>8.1929999999999996</v>
      </c>
      <c r="I743" s="49">
        <v>25.68</v>
      </c>
      <c r="J743" s="17">
        <v>2.4159999999999999</v>
      </c>
      <c r="K743" s="49">
        <v>25.457999999999998</v>
      </c>
      <c r="L743" s="17">
        <v>3.3340000000000001</v>
      </c>
      <c r="M743" s="49">
        <v>32.261000000000003</v>
      </c>
      <c r="N743" s="17">
        <v>1.0760000000000001</v>
      </c>
      <c r="O743" s="49">
        <v>31.902999999999999</v>
      </c>
      <c r="P743" s="18"/>
      <c r="Q743" s="18"/>
    </row>
    <row r="744" spans="1:17" ht="12.75" customHeight="1">
      <c r="A744" s="47">
        <v>43497</v>
      </c>
      <c r="B744" s="48" t="s">
        <v>34</v>
      </c>
      <c r="C744" s="48" t="s">
        <v>48</v>
      </c>
      <c r="D744" s="17">
        <v>203.036</v>
      </c>
      <c r="E744" s="49">
        <v>5.5890000000000004</v>
      </c>
      <c r="F744" s="17">
        <v>31.286000000000001</v>
      </c>
      <c r="G744" s="49">
        <v>4.843</v>
      </c>
      <c r="H744" s="17">
        <v>71.989999999999995</v>
      </c>
      <c r="I744" s="49">
        <v>9.1790000000000003</v>
      </c>
      <c r="J744" s="17">
        <v>21.227</v>
      </c>
      <c r="K744" s="49">
        <v>8.5380000000000003</v>
      </c>
      <c r="L744" s="17">
        <v>131.04599999999999</v>
      </c>
      <c r="M744" s="49">
        <v>7.4420000000000002</v>
      </c>
      <c r="N744" s="17">
        <v>42.295999999999999</v>
      </c>
      <c r="O744" s="49">
        <v>5.6909999999999998</v>
      </c>
      <c r="P744" s="18"/>
      <c r="Q744" s="18"/>
    </row>
    <row r="745" spans="1:17" ht="12.75" customHeight="1">
      <c r="A745" s="47">
        <v>43497</v>
      </c>
      <c r="B745" s="48" t="s">
        <v>34</v>
      </c>
      <c r="C745" s="48" t="s">
        <v>49</v>
      </c>
      <c r="D745" s="17">
        <v>181.97</v>
      </c>
      <c r="E745" s="49">
        <v>6.4980000000000002</v>
      </c>
      <c r="F745" s="17">
        <v>28.04</v>
      </c>
      <c r="G745" s="49">
        <v>5.8689999999999998</v>
      </c>
      <c r="H745" s="17">
        <v>68.091999999999999</v>
      </c>
      <c r="I745" s="49">
        <v>9.52</v>
      </c>
      <c r="J745" s="17">
        <v>20.077999999999999</v>
      </c>
      <c r="K745" s="49">
        <v>8.9030000000000005</v>
      </c>
      <c r="L745" s="17">
        <v>113.877</v>
      </c>
      <c r="M745" s="49">
        <v>8.58</v>
      </c>
      <c r="N745" s="17">
        <v>36.755000000000003</v>
      </c>
      <c r="O745" s="49">
        <v>7.1150000000000002</v>
      </c>
      <c r="P745" s="18"/>
      <c r="Q745" s="18"/>
    </row>
    <row r="746" spans="1:17" ht="12.75" customHeight="1">
      <c r="A746" s="47">
        <v>43497</v>
      </c>
      <c r="B746" s="48" t="s">
        <v>34</v>
      </c>
      <c r="C746" s="48" t="s">
        <v>50</v>
      </c>
      <c r="D746" s="17">
        <v>21.065999999999999</v>
      </c>
      <c r="E746" s="49">
        <v>13.87</v>
      </c>
      <c r="F746" s="17">
        <v>3.246</v>
      </c>
      <c r="G746" s="49">
        <v>13.587</v>
      </c>
      <c r="H746" s="17">
        <v>3.8969999999999998</v>
      </c>
      <c r="I746" s="49">
        <v>30.341000000000001</v>
      </c>
      <c r="J746" s="17">
        <v>1.149</v>
      </c>
      <c r="K746" s="49">
        <v>30.152999999999999</v>
      </c>
      <c r="L746" s="17">
        <v>17.169</v>
      </c>
      <c r="M746" s="49">
        <v>15.7</v>
      </c>
      <c r="N746" s="17">
        <v>5.5410000000000004</v>
      </c>
      <c r="O746" s="49">
        <v>14.949</v>
      </c>
      <c r="P746" s="18"/>
      <c r="Q746" s="18"/>
    </row>
    <row r="747" spans="1:17" ht="12.75" customHeight="1">
      <c r="A747" s="50">
        <v>43497</v>
      </c>
      <c r="B747" s="51" t="s">
        <v>34</v>
      </c>
      <c r="C747" s="51" t="s">
        <v>51</v>
      </c>
      <c r="D747" s="19">
        <v>648.97400000000005</v>
      </c>
      <c r="E747" s="52">
        <v>2.7890000000000001</v>
      </c>
      <c r="F747" s="19">
        <v>100</v>
      </c>
      <c r="G747" s="52">
        <v>0</v>
      </c>
      <c r="H747" s="19">
        <v>339.14299999999997</v>
      </c>
      <c r="I747" s="52">
        <v>3.37</v>
      </c>
      <c r="J747" s="19">
        <v>100</v>
      </c>
      <c r="K747" s="52">
        <v>0</v>
      </c>
      <c r="L747" s="19">
        <v>309.83</v>
      </c>
      <c r="M747" s="52">
        <v>4.7960000000000003</v>
      </c>
      <c r="N747" s="19">
        <v>100</v>
      </c>
      <c r="O747" s="52">
        <v>0</v>
      </c>
      <c r="P747" s="18"/>
      <c r="Q747" s="18"/>
    </row>
    <row r="748" spans="1:17" ht="12.75" customHeight="1">
      <c r="A748" s="47">
        <v>43497</v>
      </c>
      <c r="B748" s="48" t="s">
        <v>35</v>
      </c>
      <c r="C748" s="48" t="s">
        <v>42</v>
      </c>
      <c r="D748" s="17">
        <v>209.483</v>
      </c>
      <c r="E748" s="49">
        <v>5.6609999999999996</v>
      </c>
      <c r="F748" s="17">
        <v>85.033000000000001</v>
      </c>
      <c r="G748" s="49">
        <v>1.782</v>
      </c>
      <c r="H748" s="17">
        <v>113.605</v>
      </c>
      <c r="I748" s="49">
        <v>6.2640000000000002</v>
      </c>
      <c r="J748" s="17">
        <v>84.899000000000001</v>
      </c>
      <c r="K748" s="49">
        <v>3.3050000000000002</v>
      </c>
      <c r="L748" s="17">
        <v>95.878</v>
      </c>
      <c r="M748" s="49">
        <v>8.8209999999999997</v>
      </c>
      <c r="N748" s="17">
        <v>85.191999999999993</v>
      </c>
      <c r="O748" s="49">
        <v>0.1</v>
      </c>
      <c r="P748" s="18"/>
      <c r="Q748" s="18"/>
    </row>
    <row r="749" spans="1:17" ht="12.75" customHeight="1">
      <c r="A749" s="47">
        <v>43497</v>
      </c>
      <c r="B749" s="48" t="s">
        <v>35</v>
      </c>
      <c r="C749" s="48" t="s">
        <v>43</v>
      </c>
      <c r="D749" s="17">
        <v>36.872</v>
      </c>
      <c r="E749" s="49">
        <v>9.2289999999999992</v>
      </c>
      <c r="F749" s="17">
        <v>14.967000000000001</v>
      </c>
      <c r="G749" s="49">
        <v>7.5030000000000001</v>
      </c>
      <c r="H749" s="17">
        <v>20.206</v>
      </c>
      <c r="I749" s="49">
        <v>14.044</v>
      </c>
      <c r="J749" s="17">
        <v>15.101000000000001</v>
      </c>
      <c r="K749" s="49">
        <v>12.997</v>
      </c>
      <c r="L749" s="17">
        <v>16.666</v>
      </c>
      <c r="M749" s="49">
        <v>18.408000000000001</v>
      </c>
      <c r="N749" s="17">
        <v>14.808</v>
      </c>
      <c r="O749" s="49">
        <v>16.103000000000002</v>
      </c>
      <c r="P749" s="18"/>
      <c r="Q749" s="18"/>
    </row>
    <row r="750" spans="1:17" ht="12.75" customHeight="1">
      <c r="A750" s="47">
        <v>43497</v>
      </c>
      <c r="B750" s="48" t="s">
        <v>35</v>
      </c>
      <c r="C750" s="48" t="s">
        <v>44</v>
      </c>
      <c r="D750" s="17">
        <v>136.52699999999999</v>
      </c>
      <c r="E750" s="49">
        <v>6.2949999999999999</v>
      </c>
      <c r="F750" s="17">
        <v>55.418999999999997</v>
      </c>
      <c r="G750" s="49">
        <v>3.2789999999999999</v>
      </c>
      <c r="H750" s="17">
        <v>84.268000000000001</v>
      </c>
      <c r="I750" s="49">
        <v>6.2290000000000001</v>
      </c>
      <c r="J750" s="17">
        <v>62.975999999999999</v>
      </c>
      <c r="K750" s="49">
        <v>3.2389999999999999</v>
      </c>
      <c r="L750" s="17">
        <v>52.258000000000003</v>
      </c>
      <c r="M750" s="49">
        <v>10.956</v>
      </c>
      <c r="N750" s="17">
        <v>46.433999999999997</v>
      </c>
      <c r="O750" s="49">
        <v>6.36</v>
      </c>
      <c r="P750" s="18"/>
      <c r="Q750" s="18"/>
    </row>
    <row r="751" spans="1:17" ht="12.75" customHeight="1">
      <c r="A751" s="47">
        <v>43497</v>
      </c>
      <c r="B751" s="48" t="s">
        <v>35</v>
      </c>
      <c r="C751" s="48" t="s">
        <v>45</v>
      </c>
      <c r="D751" s="17">
        <v>113.601</v>
      </c>
      <c r="E751" s="49">
        <v>6.7519999999999998</v>
      </c>
      <c r="F751" s="17">
        <v>46.113</v>
      </c>
      <c r="G751" s="49">
        <v>4.0880000000000001</v>
      </c>
      <c r="H751" s="17">
        <v>68.929000000000002</v>
      </c>
      <c r="I751" s="49">
        <v>7.1580000000000004</v>
      </c>
      <c r="J751" s="17">
        <v>51.512</v>
      </c>
      <c r="K751" s="49">
        <v>4.7869999999999999</v>
      </c>
      <c r="L751" s="17">
        <v>44.673000000000002</v>
      </c>
      <c r="M751" s="49">
        <v>11.617000000000001</v>
      </c>
      <c r="N751" s="17">
        <v>39.692999999999998</v>
      </c>
      <c r="O751" s="49">
        <v>7.4420000000000002</v>
      </c>
      <c r="P751" s="18"/>
      <c r="Q751" s="18"/>
    </row>
    <row r="752" spans="1:17" ht="12.75" customHeight="1">
      <c r="A752" s="47">
        <v>43497</v>
      </c>
      <c r="B752" s="48" t="s">
        <v>35</v>
      </c>
      <c r="C752" s="48" t="s">
        <v>46</v>
      </c>
      <c r="D752" s="17">
        <v>20.018999999999998</v>
      </c>
      <c r="E752" s="49">
        <v>18.504000000000001</v>
      </c>
      <c r="F752" s="17">
        <v>8.1259999999999994</v>
      </c>
      <c r="G752" s="49">
        <v>17.707000000000001</v>
      </c>
      <c r="H752" s="17">
        <v>13.269</v>
      </c>
      <c r="I752" s="49">
        <v>20.305</v>
      </c>
      <c r="J752" s="17">
        <v>9.9160000000000004</v>
      </c>
      <c r="K752" s="49">
        <v>19.594999999999999</v>
      </c>
      <c r="L752" s="17">
        <v>6.75</v>
      </c>
      <c r="M752" s="49">
        <v>30.454999999999998</v>
      </c>
      <c r="N752" s="17">
        <v>5.9980000000000002</v>
      </c>
      <c r="O752" s="49">
        <v>29.12</v>
      </c>
      <c r="P752" s="18"/>
      <c r="Q752" s="18"/>
    </row>
    <row r="753" spans="1:17" ht="12.75" customHeight="1">
      <c r="A753" s="47">
        <v>43497</v>
      </c>
      <c r="B753" s="48" t="s">
        <v>35</v>
      </c>
      <c r="C753" s="48" t="s">
        <v>47</v>
      </c>
      <c r="D753" s="17">
        <v>2.9060000000000001</v>
      </c>
      <c r="E753" s="49">
        <v>45.488</v>
      </c>
      <c r="F753" s="17">
        <v>1.18</v>
      </c>
      <c r="G753" s="49">
        <v>45.17</v>
      </c>
      <c r="H753" s="17">
        <v>2.0710000000000002</v>
      </c>
      <c r="I753" s="49">
        <v>62.848999999999997</v>
      </c>
      <c r="J753" s="17">
        <v>1.5469999999999999</v>
      </c>
      <c r="K753" s="49">
        <v>62.624000000000002</v>
      </c>
      <c r="L753" s="17">
        <v>0.83599999999999997</v>
      </c>
      <c r="M753" s="49">
        <v>65.783000000000001</v>
      </c>
      <c r="N753" s="17">
        <v>0.74299999999999999</v>
      </c>
      <c r="O753" s="49">
        <v>65.174999999999997</v>
      </c>
      <c r="P753" s="18"/>
      <c r="Q753" s="18"/>
    </row>
    <row r="754" spans="1:17" ht="12.75" customHeight="1">
      <c r="A754" s="47">
        <v>43497</v>
      </c>
      <c r="B754" s="48" t="s">
        <v>35</v>
      </c>
      <c r="C754" s="48" t="s">
        <v>48</v>
      </c>
      <c r="D754" s="17">
        <v>109.82899999999999</v>
      </c>
      <c r="E754" s="49">
        <v>8.2059999999999995</v>
      </c>
      <c r="F754" s="17">
        <v>44.581000000000003</v>
      </c>
      <c r="G754" s="49">
        <v>6.202</v>
      </c>
      <c r="H754" s="17">
        <v>49.542999999999999</v>
      </c>
      <c r="I754" s="49">
        <v>9.9269999999999996</v>
      </c>
      <c r="J754" s="17">
        <v>37.024000000000001</v>
      </c>
      <c r="K754" s="49">
        <v>8.3800000000000008</v>
      </c>
      <c r="L754" s="17">
        <v>60.286000000000001</v>
      </c>
      <c r="M754" s="49">
        <v>12.728</v>
      </c>
      <c r="N754" s="17">
        <v>53.566000000000003</v>
      </c>
      <c r="O754" s="49">
        <v>9.0790000000000006</v>
      </c>
      <c r="P754" s="18"/>
      <c r="Q754" s="18"/>
    </row>
    <row r="755" spans="1:17" ht="12.75" customHeight="1">
      <c r="A755" s="47">
        <v>43497</v>
      </c>
      <c r="B755" s="48" t="s">
        <v>35</v>
      </c>
      <c r="C755" s="48" t="s">
        <v>49</v>
      </c>
      <c r="D755" s="17">
        <v>101.813</v>
      </c>
      <c r="E755" s="49">
        <v>8.6470000000000002</v>
      </c>
      <c r="F755" s="17">
        <v>41.328000000000003</v>
      </c>
      <c r="G755" s="49">
        <v>6.7750000000000004</v>
      </c>
      <c r="H755" s="17">
        <v>47.997999999999998</v>
      </c>
      <c r="I755" s="49">
        <v>10.244999999999999</v>
      </c>
      <c r="J755" s="17">
        <v>35.869999999999997</v>
      </c>
      <c r="K755" s="49">
        <v>8.7550000000000008</v>
      </c>
      <c r="L755" s="17">
        <v>53.814999999999998</v>
      </c>
      <c r="M755" s="49">
        <v>13.589</v>
      </c>
      <c r="N755" s="17">
        <v>47.817</v>
      </c>
      <c r="O755" s="49">
        <v>10.250999999999999</v>
      </c>
      <c r="P755" s="18"/>
      <c r="Q755" s="18"/>
    </row>
    <row r="756" spans="1:17" ht="12.75" customHeight="1">
      <c r="A756" s="47">
        <v>43497</v>
      </c>
      <c r="B756" s="48" t="s">
        <v>35</v>
      </c>
      <c r="C756" s="48" t="s">
        <v>50</v>
      </c>
      <c r="D756" s="17">
        <v>8.0150000000000006</v>
      </c>
      <c r="E756" s="49">
        <v>23.061</v>
      </c>
      <c r="F756" s="17">
        <v>3.254</v>
      </c>
      <c r="G756" s="49">
        <v>22.425999999999998</v>
      </c>
      <c r="H756" s="17">
        <v>1.5449999999999999</v>
      </c>
      <c r="I756" s="49">
        <v>53.383000000000003</v>
      </c>
      <c r="J756" s="17">
        <v>1.155</v>
      </c>
      <c r="K756" s="49">
        <v>53.116999999999997</v>
      </c>
      <c r="L756" s="17">
        <v>6.47</v>
      </c>
      <c r="M756" s="49">
        <v>28.224</v>
      </c>
      <c r="N756" s="17">
        <v>5.7489999999999997</v>
      </c>
      <c r="O756" s="49">
        <v>26.777999999999999</v>
      </c>
      <c r="P756" s="18"/>
      <c r="Q756" s="18"/>
    </row>
    <row r="757" spans="1:17" ht="12.75" customHeight="1">
      <c r="A757" s="50">
        <v>43497</v>
      </c>
      <c r="B757" s="51" t="s">
        <v>35</v>
      </c>
      <c r="C757" s="51" t="s">
        <v>51</v>
      </c>
      <c r="D757" s="19">
        <v>246.35499999999999</v>
      </c>
      <c r="E757" s="52">
        <v>5.3730000000000002</v>
      </c>
      <c r="F757" s="19">
        <v>100</v>
      </c>
      <c r="G757" s="52">
        <v>0</v>
      </c>
      <c r="H757" s="19">
        <v>133.81100000000001</v>
      </c>
      <c r="I757" s="52">
        <v>5.3209999999999997</v>
      </c>
      <c r="J757" s="19">
        <v>100</v>
      </c>
      <c r="K757" s="52">
        <v>0</v>
      </c>
      <c r="L757" s="19">
        <v>112.544</v>
      </c>
      <c r="M757" s="52">
        <v>8.92</v>
      </c>
      <c r="N757" s="19">
        <v>100</v>
      </c>
      <c r="O757" s="52">
        <v>0</v>
      </c>
      <c r="P757" s="18"/>
      <c r="Q757" s="18"/>
    </row>
    <row r="758" spans="1:17" ht="12.75" customHeight="1">
      <c r="A758" s="47">
        <v>43497</v>
      </c>
      <c r="B758" s="48" t="s">
        <v>20</v>
      </c>
      <c r="C758" s="48" t="s">
        <v>42</v>
      </c>
      <c r="D758" s="17">
        <v>167.57</v>
      </c>
      <c r="E758" s="49">
        <v>4.657</v>
      </c>
      <c r="F758" s="17">
        <v>87.385000000000005</v>
      </c>
      <c r="G758" s="49">
        <v>2.1059999999999999</v>
      </c>
      <c r="H758" s="17">
        <v>85.543000000000006</v>
      </c>
      <c r="I758" s="49">
        <v>6.1059999999999999</v>
      </c>
      <c r="J758" s="17">
        <v>87.623999999999995</v>
      </c>
      <c r="K758" s="49">
        <v>2.359</v>
      </c>
      <c r="L758" s="17">
        <v>82.027000000000001</v>
      </c>
      <c r="M758" s="49">
        <v>7.8879999999999999</v>
      </c>
      <c r="N758" s="17">
        <v>87.137</v>
      </c>
      <c r="O758" s="49">
        <v>1.7869999999999999</v>
      </c>
      <c r="P758" s="18"/>
      <c r="Q758" s="18"/>
    </row>
    <row r="759" spans="1:17" ht="12.75" customHeight="1">
      <c r="A759" s="47">
        <v>43497</v>
      </c>
      <c r="B759" s="48" t="s">
        <v>20</v>
      </c>
      <c r="C759" s="48" t="s">
        <v>43</v>
      </c>
      <c r="D759" s="17">
        <v>24.190999999999999</v>
      </c>
      <c r="E759" s="49">
        <v>13.403</v>
      </c>
      <c r="F759" s="17">
        <v>12.615</v>
      </c>
      <c r="G759" s="49">
        <v>12.743</v>
      </c>
      <c r="H759" s="17">
        <v>12.082000000000001</v>
      </c>
      <c r="I759" s="49">
        <v>22.317</v>
      </c>
      <c r="J759" s="17">
        <v>12.375999999999999</v>
      </c>
      <c r="K759" s="49">
        <v>21.594000000000001</v>
      </c>
      <c r="L759" s="17">
        <v>12.109</v>
      </c>
      <c r="M759" s="49">
        <v>19.62</v>
      </c>
      <c r="N759" s="17">
        <v>12.863</v>
      </c>
      <c r="O759" s="49">
        <v>18.053000000000001</v>
      </c>
      <c r="P759" s="18"/>
      <c r="Q759" s="18"/>
    </row>
    <row r="760" spans="1:17" ht="12.75" customHeight="1">
      <c r="A760" s="47">
        <v>43497</v>
      </c>
      <c r="B760" s="48" t="s">
        <v>20</v>
      </c>
      <c r="C760" s="48" t="s">
        <v>44</v>
      </c>
      <c r="D760" s="17">
        <v>145.821</v>
      </c>
      <c r="E760" s="49">
        <v>5.242</v>
      </c>
      <c r="F760" s="17">
        <v>76.043000000000006</v>
      </c>
      <c r="G760" s="49">
        <v>3.1970000000000001</v>
      </c>
      <c r="H760" s="17">
        <v>86.575000000000003</v>
      </c>
      <c r="I760" s="49">
        <v>6.78</v>
      </c>
      <c r="J760" s="17">
        <v>88.680999999999997</v>
      </c>
      <c r="K760" s="49">
        <v>3.7759999999999998</v>
      </c>
      <c r="L760" s="17">
        <v>59.246000000000002</v>
      </c>
      <c r="M760" s="49">
        <v>8.1470000000000002</v>
      </c>
      <c r="N760" s="17">
        <v>62.936999999999998</v>
      </c>
      <c r="O760" s="49">
        <v>2.7090000000000001</v>
      </c>
      <c r="P760" s="18"/>
      <c r="Q760" s="18"/>
    </row>
    <row r="761" spans="1:17" ht="12.75" customHeight="1">
      <c r="A761" s="47">
        <v>43497</v>
      </c>
      <c r="B761" s="48" t="s">
        <v>20</v>
      </c>
      <c r="C761" s="48" t="s">
        <v>45</v>
      </c>
      <c r="D761" s="17">
        <v>107.354</v>
      </c>
      <c r="E761" s="49">
        <v>6.2140000000000004</v>
      </c>
      <c r="F761" s="17">
        <v>55.982999999999997</v>
      </c>
      <c r="G761" s="49">
        <v>4.6219999999999999</v>
      </c>
      <c r="H761" s="17">
        <v>61.988</v>
      </c>
      <c r="I761" s="49">
        <v>6.7519999999999998</v>
      </c>
      <c r="J761" s="17">
        <v>63.494999999999997</v>
      </c>
      <c r="K761" s="49">
        <v>3.726</v>
      </c>
      <c r="L761" s="17">
        <v>45.366</v>
      </c>
      <c r="M761" s="49">
        <v>10.577</v>
      </c>
      <c r="N761" s="17">
        <v>48.192</v>
      </c>
      <c r="O761" s="49">
        <v>7.2690000000000001</v>
      </c>
      <c r="P761" s="18"/>
      <c r="Q761" s="18"/>
    </row>
    <row r="762" spans="1:17" ht="12.75" customHeight="1">
      <c r="A762" s="47">
        <v>43497</v>
      </c>
      <c r="B762" s="48" t="s">
        <v>20</v>
      </c>
      <c r="C762" s="48" t="s">
        <v>46</v>
      </c>
      <c r="D762" s="17">
        <v>32.887999999999998</v>
      </c>
      <c r="E762" s="49">
        <v>12.592000000000001</v>
      </c>
      <c r="F762" s="17">
        <v>17.151</v>
      </c>
      <c r="G762" s="49">
        <v>11.887</v>
      </c>
      <c r="H762" s="17">
        <v>20.783999999999999</v>
      </c>
      <c r="I762" s="49">
        <v>15.345000000000001</v>
      </c>
      <c r="J762" s="17">
        <v>21.289000000000001</v>
      </c>
      <c r="K762" s="49">
        <v>14.275</v>
      </c>
      <c r="L762" s="17">
        <v>12.103999999999999</v>
      </c>
      <c r="M762" s="49">
        <v>20.239000000000001</v>
      </c>
      <c r="N762" s="17">
        <v>12.858000000000001</v>
      </c>
      <c r="O762" s="49">
        <v>18.724</v>
      </c>
      <c r="P762" s="18"/>
      <c r="Q762" s="18"/>
    </row>
    <row r="763" spans="1:17" ht="12.75" customHeight="1">
      <c r="A763" s="47">
        <v>43497</v>
      </c>
      <c r="B763" s="48" t="s">
        <v>20</v>
      </c>
      <c r="C763" s="48" t="s">
        <v>47</v>
      </c>
      <c r="D763" s="17">
        <v>5.5789999999999997</v>
      </c>
      <c r="E763" s="49">
        <v>33.886000000000003</v>
      </c>
      <c r="F763" s="17">
        <v>2.91</v>
      </c>
      <c r="G763" s="49">
        <v>33.631</v>
      </c>
      <c r="H763" s="17">
        <v>3.8039999999999998</v>
      </c>
      <c r="I763" s="49">
        <v>35.070999999999998</v>
      </c>
      <c r="J763" s="17">
        <v>3.8959999999999999</v>
      </c>
      <c r="K763" s="49">
        <v>34.616</v>
      </c>
      <c r="L763" s="17">
        <v>1.776</v>
      </c>
      <c r="M763" s="49">
        <v>54.776000000000003</v>
      </c>
      <c r="N763" s="17">
        <v>1.8859999999999999</v>
      </c>
      <c r="O763" s="49">
        <v>54.234999999999999</v>
      </c>
      <c r="P763" s="18"/>
      <c r="Q763" s="18"/>
    </row>
    <row r="764" spans="1:17" ht="12.75" customHeight="1">
      <c r="A764" s="47">
        <v>43497</v>
      </c>
      <c r="B764" s="48" t="s">
        <v>20</v>
      </c>
      <c r="C764" s="48" t="s">
        <v>48</v>
      </c>
      <c r="D764" s="17">
        <v>45.94</v>
      </c>
      <c r="E764" s="49">
        <v>9.2560000000000002</v>
      </c>
      <c r="F764" s="17">
        <v>23.957000000000001</v>
      </c>
      <c r="G764" s="49">
        <v>8.2720000000000002</v>
      </c>
      <c r="H764" s="17">
        <v>11.05</v>
      </c>
      <c r="I764" s="49">
        <v>19.695</v>
      </c>
      <c r="J764" s="17">
        <v>11.319000000000001</v>
      </c>
      <c r="K764" s="49">
        <v>18.873000000000001</v>
      </c>
      <c r="L764" s="17">
        <v>34.89</v>
      </c>
      <c r="M764" s="49">
        <v>11.625</v>
      </c>
      <c r="N764" s="17">
        <v>37.063000000000002</v>
      </c>
      <c r="O764" s="49">
        <v>8.7249999999999996</v>
      </c>
      <c r="P764" s="18"/>
      <c r="Q764" s="18"/>
    </row>
    <row r="765" spans="1:17" ht="12.75" customHeight="1">
      <c r="A765" s="47">
        <v>43497</v>
      </c>
      <c r="B765" s="48" t="s">
        <v>20</v>
      </c>
      <c r="C765" s="48" t="s">
        <v>49</v>
      </c>
      <c r="D765" s="17">
        <v>39.545999999999999</v>
      </c>
      <c r="E765" s="49">
        <v>9.6150000000000002</v>
      </c>
      <c r="F765" s="17">
        <v>20.623000000000001</v>
      </c>
      <c r="G765" s="49">
        <v>8.6720000000000006</v>
      </c>
      <c r="H765" s="17">
        <v>10.747999999999999</v>
      </c>
      <c r="I765" s="49">
        <v>20.385000000000002</v>
      </c>
      <c r="J765" s="17">
        <v>11.01</v>
      </c>
      <c r="K765" s="49">
        <v>19.591999999999999</v>
      </c>
      <c r="L765" s="17">
        <v>28.797999999999998</v>
      </c>
      <c r="M765" s="49">
        <v>12.506</v>
      </c>
      <c r="N765" s="17">
        <v>30.591999999999999</v>
      </c>
      <c r="O765" s="49">
        <v>9.8680000000000003</v>
      </c>
      <c r="P765" s="18"/>
      <c r="Q765" s="18"/>
    </row>
    <row r="766" spans="1:17" ht="12.75" customHeight="1">
      <c r="A766" s="47">
        <v>43497</v>
      </c>
      <c r="B766" s="48" t="s">
        <v>20</v>
      </c>
      <c r="C766" s="48" t="s">
        <v>50</v>
      </c>
      <c r="D766" s="17">
        <v>6.3929999999999998</v>
      </c>
      <c r="E766" s="49">
        <v>25.535</v>
      </c>
      <c r="F766" s="17">
        <v>3.3340000000000001</v>
      </c>
      <c r="G766" s="49">
        <v>25.195</v>
      </c>
      <c r="H766" s="17">
        <v>0.30199999999999999</v>
      </c>
      <c r="I766" s="49">
        <v>101.116</v>
      </c>
      <c r="J766" s="17">
        <v>0.309</v>
      </c>
      <c r="K766" s="49">
        <v>100.959</v>
      </c>
      <c r="L766" s="17">
        <v>6.0910000000000002</v>
      </c>
      <c r="M766" s="49">
        <v>26.940999999999999</v>
      </c>
      <c r="N766" s="17">
        <v>6.4710000000000001</v>
      </c>
      <c r="O766" s="49">
        <v>25.821999999999999</v>
      </c>
      <c r="P766" s="18"/>
      <c r="Q766" s="18"/>
    </row>
    <row r="767" spans="1:17" ht="12.75" customHeight="1">
      <c r="A767" s="50">
        <v>43497</v>
      </c>
      <c r="B767" s="51" t="s">
        <v>20</v>
      </c>
      <c r="C767" s="51" t="s">
        <v>51</v>
      </c>
      <c r="D767" s="19">
        <v>191.761</v>
      </c>
      <c r="E767" s="52">
        <v>4.1539999999999999</v>
      </c>
      <c r="F767" s="19">
        <v>100</v>
      </c>
      <c r="G767" s="52">
        <v>0</v>
      </c>
      <c r="H767" s="19">
        <v>97.625</v>
      </c>
      <c r="I767" s="52">
        <v>5.6319999999999997</v>
      </c>
      <c r="J767" s="19">
        <v>100</v>
      </c>
      <c r="K767" s="52">
        <v>0</v>
      </c>
      <c r="L767" s="19">
        <v>94.135999999999996</v>
      </c>
      <c r="M767" s="52">
        <v>7.6829999999999998</v>
      </c>
      <c r="N767" s="19">
        <v>100</v>
      </c>
      <c r="O767" s="52">
        <v>0</v>
      </c>
      <c r="P767" s="18"/>
      <c r="Q767" s="18"/>
    </row>
    <row r="768" spans="1:17" ht="12.75" customHeight="1">
      <c r="A768" s="47">
        <v>43497</v>
      </c>
      <c r="B768" s="48" t="s">
        <v>21</v>
      </c>
      <c r="C768" s="48" t="s">
        <v>42</v>
      </c>
      <c r="D768" s="17">
        <v>122.264</v>
      </c>
      <c r="E768" s="49">
        <v>6.66</v>
      </c>
      <c r="F768" s="17">
        <v>88.525999999999996</v>
      </c>
      <c r="G768" s="49">
        <v>2.5289999999999999</v>
      </c>
      <c r="H768" s="17">
        <v>57.914000000000001</v>
      </c>
      <c r="I768" s="49">
        <v>9.9939999999999998</v>
      </c>
      <c r="J768" s="17">
        <v>87.820999999999998</v>
      </c>
      <c r="K768" s="49">
        <v>5.08</v>
      </c>
      <c r="L768" s="17">
        <v>64.349999999999994</v>
      </c>
      <c r="M768" s="49">
        <v>6.516</v>
      </c>
      <c r="N768" s="17">
        <v>89.168999999999997</v>
      </c>
      <c r="O768" s="49">
        <v>1.89</v>
      </c>
      <c r="P768" s="18"/>
      <c r="Q768" s="18"/>
    </row>
    <row r="769" spans="1:17" ht="12.75" customHeight="1">
      <c r="A769" s="47">
        <v>43497</v>
      </c>
      <c r="B769" s="48" t="s">
        <v>21</v>
      </c>
      <c r="C769" s="48" t="s">
        <v>43</v>
      </c>
      <c r="D769" s="17">
        <v>15.847</v>
      </c>
      <c r="E769" s="49">
        <v>15.741</v>
      </c>
      <c r="F769" s="17">
        <v>11.474</v>
      </c>
      <c r="G769" s="49">
        <v>14.484999999999999</v>
      </c>
      <c r="H769" s="17">
        <v>8.0310000000000006</v>
      </c>
      <c r="I769" s="49">
        <v>24.81</v>
      </c>
      <c r="J769" s="17">
        <v>12.179</v>
      </c>
      <c r="K769" s="49">
        <v>23.27</v>
      </c>
      <c r="L769" s="17">
        <v>7.8159999999999998</v>
      </c>
      <c r="M769" s="49">
        <v>23.782</v>
      </c>
      <c r="N769" s="17">
        <v>10.831</v>
      </c>
      <c r="O769" s="49">
        <v>22.95</v>
      </c>
      <c r="P769" s="18"/>
      <c r="Q769" s="18"/>
    </row>
    <row r="770" spans="1:17" ht="12.75" customHeight="1">
      <c r="A770" s="47">
        <v>43497</v>
      </c>
      <c r="B770" s="48" t="s">
        <v>21</v>
      </c>
      <c r="C770" s="48" t="s">
        <v>44</v>
      </c>
      <c r="D770" s="17">
        <v>109.30800000000001</v>
      </c>
      <c r="E770" s="49">
        <v>7.133</v>
      </c>
      <c r="F770" s="17">
        <v>79.144999999999996</v>
      </c>
      <c r="G770" s="49">
        <v>3.5939999999999999</v>
      </c>
      <c r="H770" s="17">
        <v>60.933999999999997</v>
      </c>
      <c r="I770" s="49">
        <v>8.7409999999999997</v>
      </c>
      <c r="J770" s="17">
        <v>92.400999999999996</v>
      </c>
      <c r="K770" s="49">
        <v>1.5289999999999999</v>
      </c>
      <c r="L770" s="17">
        <v>48.374000000000002</v>
      </c>
      <c r="M770" s="49">
        <v>8.7490000000000006</v>
      </c>
      <c r="N770" s="17">
        <v>67.031000000000006</v>
      </c>
      <c r="O770" s="49">
        <v>6.1360000000000001</v>
      </c>
      <c r="P770" s="18"/>
      <c r="Q770" s="18"/>
    </row>
    <row r="771" spans="1:17" ht="12.75" customHeight="1">
      <c r="A771" s="47">
        <v>43497</v>
      </c>
      <c r="B771" s="48" t="s">
        <v>21</v>
      </c>
      <c r="C771" s="48" t="s">
        <v>45</v>
      </c>
      <c r="D771" s="17">
        <v>78.644000000000005</v>
      </c>
      <c r="E771" s="49">
        <v>8.2140000000000004</v>
      </c>
      <c r="F771" s="17">
        <v>56.942999999999998</v>
      </c>
      <c r="G771" s="49">
        <v>5.4320000000000004</v>
      </c>
      <c r="H771" s="17">
        <v>39.618000000000002</v>
      </c>
      <c r="I771" s="49">
        <v>11.968999999999999</v>
      </c>
      <c r="J771" s="17">
        <v>60.076999999999998</v>
      </c>
      <c r="K771" s="49">
        <v>8.3179999999999996</v>
      </c>
      <c r="L771" s="17">
        <v>39.027000000000001</v>
      </c>
      <c r="M771" s="49">
        <v>10.278</v>
      </c>
      <c r="N771" s="17">
        <v>54.079000000000001</v>
      </c>
      <c r="O771" s="49">
        <v>8.17</v>
      </c>
      <c r="P771" s="18"/>
      <c r="Q771" s="18"/>
    </row>
    <row r="772" spans="1:17" ht="12.75" customHeight="1">
      <c r="A772" s="47">
        <v>43497</v>
      </c>
      <c r="B772" s="48" t="s">
        <v>21</v>
      </c>
      <c r="C772" s="48" t="s">
        <v>46</v>
      </c>
      <c r="D772" s="17">
        <v>27.622</v>
      </c>
      <c r="E772" s="49">
        <v>12.106999999999999</v>
      </c>
      <c r="F772" s="17">
        <v>20</v>
      </c>
      <c r="G772" s="49">
        <v>10.422000000000001</v>
      </c>
      <c r="H772" s="17">
        <v>18.997</v>
      </c>
      <c r="I772" s="49">
        <v>13.215</v>
      </c>
      <c r="J772" s="17">
        <v>28.808</v>
      </c>
      <c r="K772" s="49">
        <v>10.028</v>
      </c>
      <c r="L772" s="17">
        <v>8.6240000000000006</v>
      </c>
      <c r="M772" s="49">
        <v>22.042999999999999</v>
      </c>
      <c r="N772" s="17">
        <v>11.951000000000001</v>
      </c>
      <c r="O772" s="49">
        <v>21.143000000000001</v>
      </c>
      <c r="P772" s="18"/>
      <c r="Q772" s="18"/>
    </row>
    <row r="773" spans="1:17" ht="12.75" customHeight="1">
      <c r="A773" s="47">
        <v>43497</v>
      </c>
      <c r="B773" s="48" t="s">
        <v>21</v>
      </c>
      <c r="C773" s="48" t="s">
        <v>47</v>
      </c>
      <c r="D773" s="17">
        <v>3.0419999999999998</v>
      </c>
      <c r="E773" s="49">
        <v>41.031999999999996</v>
      </c>
      <c r="F773" s="17">
        <v>2.202</v>
      </c>
      <c r="G773" s="49">
        <v>40.566000000000003</v>
      </c>
      <c r="H773" s="17">
        <v>2.319</v>
      </c>
      <c r="I773" s="49">
        <v>50.924999999999997</v>
      </c>
      <c r="J773" s="17">
        <v>3.5169999999999999</v>
      </c>
      <c r="K773" s="49">
        <v>50.192</v>
      </c>
      <c r="L773" s="17">
        <v>0.72299999999999998</v>
      </c>
      <c r="M773" s="49">
        <v>73.974999999999994</v>
      </c>
      <c r="N773" s="17">
        <v>1.0009999999999999</v>
      </c>
      <c r="O773" s="49">
        <v>73.712000000000003</v>
      </c>
      <c r="P773" s="18"/>
      <c r="Q773" s="18"/>
    </row>
    <row r="774" spans="1:17" ht="12.75" customHeight="1">
      <c r="A774" s="47">
        <v>43497</v>
      </c>
      <c r="B774" s="48" t="s">
        <v>21</v>
      </c>
      <c r="C774" s="48" t="s">
        <v>48</v>
      </c>
      <c r="D774" s="17">
        <v>28.803999999999998</v>
      </c>
      <c r="E774" s="49">
        <v>11.39</v>
      </c>
      <c r="F774" s="17">
        <v>20.855</v>
      </c>
      <c r="G774" s="49">
        <v>9.5790000000000006</v>
      </c>
      <c r="H774" s="17">
        <v>5.0110000000000001</v>
      </c>
      <c r="I774" s="49">
        <v>34.345999999999997</v>
      </c>
      <c r="J774" s="17">
        <v>7.5990000000000002</v>
      </c>
      <c r="K774" s="49">
        <v>33.250999999999998</v>
      </c>
      <c r="L774" s="17">
        <v>23.792000000000002</v>
      </c>
      <c r="M774" s="49">
        <v>12.911</v>
      </c>
      <c r="N774" s="17">
        <v>32.969000000000001</v>
      </c>
      <c r="O774" s="49">
        <v>11.305999999999999</v>
      </c>
      <c r="P774" s="18"/>
      <c r="Q774" s="18"/>
    </row>
    <row r="775" spans="1:17" ht="12.75" customHeight="1">
      <c r="A775" s="47">
        <v>43497</v>
      </c>
      <c r="B775" s="48" t="s">
        <v>21</v>
      </c>
      <c r="C775" s="48" t="s">
        <v>49</v>
      </c>
      <c r="D775" s="17">
        <v>24.053999999999998</v>
      </c>
      <c r="E775" s="49">
        <v>13.164999999999999</v>
      </c>
      <c r="F775" s="17">
        <v>17.416</v>
      </c>
      <c r="G775" s="49">
        <v>11.635</v>
      </c>
      <c r="H775" s="17">
        <v>3.702</v>
      </c>
      <c r="I775" s="49">
        <v>35.328000000000003</v>
      </c>
      <c r="J775" s="17">
        <v>5.6130000000000004</v>
      </c>
      <c r="K775" s="49">
        <v>34.264000000000003</v>
      </c>
      <c r="L775" s="17">
        <v>20.352</v>
      </c>
      <c r="M775" s="49">
        <v>14.712</v>
      </c>
      <c r="N775" s="17">
        <v>28.202000000000002</v>
      </c>
      <c r="O775" s="49">
        <v>13.324999999999999</v>
      </c>
      <c r="P775" s="18"/>
      <c r="Q775" s="18"/>
    </row>
    <row r="776" spans="1:17" ht="12.75" customHeight="1">
      <c r="A776" s="47">
        <v>43497</v>
      </c>
      <c r="B776" s="48" t="s">
        <v>21</v>
      </c>
      <c r="C776" s="48" t="s">
        <v>50</v>
      </c>
      <c r="D776" s="17">
        <v>4.75</v>
      </c>
      <c r="E776" s="49">
        <v>35.468000000000004</v>
      </c>
      <c r="F776" s="17">
        <v>3.4390000000000001</v>
      </c>
      <c r="G776" s="49">
        <v>34.929000000000002</v>
      </c>
      <c r="H776" s="17">
        <v>1.3089999999999999</v>
      </c>
      <c r="I776" s="49">
        <v>69.460999999999999</v>
      </c>
      <c r="J776" s="17">
        <v>1.986</v>
      </c>
      <c r="K776" s="49">
        <v>68.926000000000002</v>
      </c>
      <c r="L776" s="17">
        <v>3.44</v>
      </c>
      <c r="M776" s="49">
        <v>41.34</v>
      </c>
      <c r="N776" s="17">
        <v>4.7670000000000003</v>
      </c>
      <c r="O776" s="49">
        <v>40.866999999999997</v>
      </c>
      <c r="P776" s="18"/>
      <c r="Q776" s="18"/>
    </row>
    <row r="777" spans="1:17" ht="12.75" customHeight="1">
      <c r="A777" s="50">
        <v>43497</v>
      </c>
      <c r="B777" s="51" t="s">
        <v>21</v>
      </c>
      <c r="C777" s="51" t="s">
        <v>51</v>
      </c>
      <c r="D777" s="19">
        <v>138.11099999999999</v>
      </c>
      <c r="E777" s="52">
        <v>6.1609999999999996</v>
      </c>
      <c r="F777" s="19">
        <v>100</v>
      </c>
      <c r="G777" s="52">
        <v>0</v>
      </c>
      <c r="H777" s="19">
        <v>65.944999999999993</v>
      </c>
      <c r="I777" s="52">
        <v>8.6069999999999993</v>
      </c>
      <c r="J777" s="19">
        <v>100</v>
      </c>
      <c r="K777" s="52">
        <v>0</v>
      </c>
      <c r="L777" s="19">
        <v>72.165999999999997</v>
      </c>
      <c r="M777" s="52">
        <v>6.2359999999999998</v>
      </c>
      <c r="N777" s="19">
        <v>100</v>
      </c>
      <c r="O777" s="52">
        <v>0</v>
      </c>
      <c r="P777" s="18"/>
      <c r="Q777" s="18"/>
    </row>
    <row r="778" spans="1:17" ht="12.75" customHeight="1">
      <c r="A778" s="47">
        <v>43497</v>
      </c>
      <c r="B778" s="48" t="s">
        <v>36</v>
      </c>
      <c r="C778" s="48" t="s">
        <v>42</v>
      </c>
      <c r="D778" s="17">
        <v>78.403000000000006</v>
      </c>
      <c r="E778" s="49">
        <v>8.7460000000000004</v>
      </c>
      <c r="F778" s="17">
        <v>91.855999999999995</v>
      </c>
      <c r="G778" s="49">
        <v>2.0659999999999998</v>
      </c>
      <c r="H778" s="17">
        <v>46.77</v>
      </c>
      <c r="I778" s="49">
        <v>10.349</v>
      </c>
      <c r="J778" s="17">
        <v>92.724000000000004</v>
      </c>
      <c r="K778" s="49">
        <v>2.798</v>
      </c>
      <c r="L778" s="17">
        <v>31.634</v>
      </c>
      <c r="M778" s="49">
        <v>12.289</v>
      </c>
      <c r="N778" s="17">
        <v>90.602999999999994</v>
      </c>
      <c r="O778" s="49">
        <v>2.8119999999999998</v>
      </c>
      <c r="P778" s="18"/>
      <c r="Q778" s="18"/>
    </row>
    <row r="779" spans="1:17" ht="12.75" customHeight="1">
      <c r="A779" s="47">
        <v>43497</v>
      </c>
      <c r="B779" s="48" t="s">
        <v>36</v>
      </c>
      <c r="C779" s="48" t="s">
        <v>43</v>
      </c>
      <c r="D779" s="17">
        <v>6.9509999999999996</v>
      </c>
      <c r="E779" s="49">
        <v>26.164999999999999</v>
      </c>
      <c r="F779" s="17">
        <v>8.1440000000000001</v>
      </c>
      <c r="G779" s="49">
        <v>24.747</v>
      </c>
      <c r="H779" s="17">
        <v>3.67</v>
      </c>
      <c r="I779" s="49">
        <v>33.866</v>
      </c>
      <c r="J779" s="17">
        <v>7.2759999999999998</v>
      </c>
      <c r="K779" s="49">
        <v>32.366999999999997</v>
      </c>
      <c r="L779" s="17">
        <v>3.2810000000000001</v>
      </c>
      <c r="M779" s="49">
        <v>32.201000000000001</v>
      </c>
      <c r="N779" s="17">
        <v>9.3970000000000002</v>
      </c>
      <c r="O779" s="49">
        <v>29.896999999999998</v>
      </c>
      <c r="P779" s="18"/>
      <c r="Q779" s="18"/>
    </row>
    <row r="780" spans="1:17" ht="12.75" customHeight="1">
      <c r="A780" s="47">
        <v>43497</v>
      </c>
      <c r="B780" s="48" t="s">
        <v>36</v>
      </c>
      <c r="C780" s="48" t="s">
        <v>44</v>
      </c>
      <c r="D780" s="17">
        <v>61.758000000000003</v>
      </c>
      <c r="E780" s="49">
        <v>10.167999999999999</v>
      </c>
      <c r="F780" s="17">
        <v>72.355999999999995</v>
      </c>
      <c r="G780" s="49">
        <v>5.5830000000000002</v>
      </c>
      <c r="H780" s="17">
        <v>41.249000000000002</v>
      </c>
      <c r="I780" s="49">
        <v>11.693</v>
      </c>
      <c r="J780" s="17">
        <v>81.778000000000006</v>
      </c>
      <c r="K780" s="49">
        <v>6.12</v>
      </c>
      <c r="L780" s="17">
        <v>20.51</v>
      </c>
      <c r="M780" s="49">
        <v>18.045999999999999</v>
      </c>
      <c r="N780" s="17">
        <v>58.743000000000002</v>
      </c>
      <c r="O780" s="49">
        <v>13.510999999999999</v>
      </c>
      <c r="P780" s="18"/>
      <c r="Q780" s="18"/>
    </row>
    <row r="781" spans="1:17" ht="12.75" customHeight="1">
      <c r="A781" s="47">
        <v>43497</v>
      </c>
      <c r="B781" s="48" t="s">
        <v>36</v>
      </c>
      <c r="C781" s="48" t="s">
        <v>45</v>
      </c>
      <c r="D781" s="17">
        <v>51.344000000000001</v>
      </c>
      <c r="E781" s="49">
        <v>10.202999999999999</v>
      </c>
      <c r="F781" s="17">
        <v>60.155000000000001</v>
      </c>
      <c r="G781" s="49">
        <v>5.6459999999999999</v>
      </c>
      <c r="H781" s="17">
        <v>32.979999999999997</v>
      </c>
      <c r="I781" s="49">
        <v>10.805999999999999</v>
      </c>
      <c r="J781" s="17">
        <v>65.385999999999996</v>
      </c>
      <c r="K781" s="49">
        <v>4.1840000000000002</v>
      </c>
      <c r="L781" s="17">
        <v>18.364000000000001</v>
      </c>
      <c r="M781" s="49">
        <v>18.652999999999999</v>
      </c>
      <c r="N781" s="17">
        <v>52.597000000000001</v>
      </c>
      <c r="O781" s="49">
        <v>14.311</v>
      </c>
      <c r="P781" s="18"/>
      <c r="Q781" s="18"/>
    </row>
    <row r="782" spans="1:17" ht="12.75" customHeight="1">
      <c r="A782" s="47">
        <v>43497</v>
      </c>
      <c r="B782" s="48" t="s">
        <v>36</v>
      </c>
      <c r="C782" s="48" t="s">
        <v>46</v>
      </c>
      <c r="D782" s="17">
        <v>10.414</v>
      </c>
      <c r="E782" s="49">
        <v>26.257999999999999</v>
      </c>
      <c r="F782" s="17">
        <v>12.201000000000001</v>
      </c>
      <c r="G782" s="49">
        <v>24.844000000000001</v>
      </c>
      <c r="H782" s="17">
        <v>8.2680000000000007</v>
      </c>
      <c r="I782" s="49">
        <v>29.440999999999999</v>
      </c>
      <c r="J782" s="17">
        <v>16.393000000000001</v>
      </c>
      <c r="K782" s="49">
        <v>27.704000000000001</v>
      </c>
      <c r="L782" s="17">
        <v>2.1459999999999999</v>
      </c>
      <c r="M782" s="49">
        <v>59.962000000000003</v>
      </c>
      <c r="N782" s="17">
        <v>6.1459999999999999</v>
      </c>
      <c r="O782" s="49">
        <v>58.756</v>
      </c>
      <c r="P782" s="18"/>
      <c r="Q782" s="18"/>
    </row>
    <row r="783" spans="1:17" ht="12.75" customHeight="1">
      <c r="A783" s="47">
        <v>43497</v>
      </c>
      <c r="B783" s="48" t="s">
        <v>36</v>
      </c>
      <c r="C783" s="48" t="s">
        <v>47</v>
      </c>
      <c r="D783" s="17">
        <v>0</v>
      </c>
      <c r="E783" s="49">
        <v>0</v>
      </c>
      <c r="F783" s="17">
        <v>0</v>
      </c>
      <c r="G783" s="49">
        <v>0</v>
      </c>
      <c r="H783" s="17">
        <v>0</v>
      </c>
      <c r="I783" s="49">
        <v>0</v>
      </c>
      <c r="J783" s="17">
        <v>0</v>
      </c>
      <c r="K783" s="49">
        <v>0</v>
      </c>
      <c r="L783" s="17">
        <v>0</v>
      </c>
      <c r="M783" s="49">
        <v>0</v>
      </c>
      <c r="N783" s="17">
        <v>0</v>
      </c>
      <c r="O783" s="49">
        <v>0</v>
      </c>
      <c r="P783" s="18"/>
      <c r="Q783" s="18"/>
    </row>
    <row r="784" spans="1:17" ht="12.75" customHeight="1">
      <c r="A784" s="47">
        <v>43497</v>
      </c>
      <c r="B784" s="48" t="s">
        <v>36</v>
      </c>
      <c r="C784" s="48" t="s">
        <v>48</v>
      </c>
      <c r="D784" s="17">
        <v>23.596</v>
      </c>
      <c r="E784" s="49">
        <v>15.12</v>
      </c>
      <c r="F784" s="17">
        <v>27.643999999999998</v>
      </c>
      <c r="G784" s="49">
        <v>12.506</v>
      </c>
      <c r="H784" s="17">
        <v>9.1910000000000007</v>
      </c>
      <c r="I784" s="49">
        <v>23.181999999999999</v>
      </c>
      <c r="J784" s="17">
        <v>18.222000000000001</v>
      </c>
      <c r="K784" s="49">
        <v>20.931999999999999</v>
      </c>
      <c r="L784" s="17">
        <v>14.404999999999999</v>
      </c>
      <c r="M784" s="49">
        <v>22.175999999999998</v>
      </c>
      <c r="N784" s="17">
        <v>41.256999999999998</v>
      </c>
      <c r="O784" s="49">
        <v>18.672999999999998</v>
      </c>
      <c r="P784" s="18"/>
      <c r="Q784" s="18"/>
    </row>
    <row r="785" spans="1:17" ht="12.75" customHeight="1">
      <c r="A785" s="47">
        <v>43497</v>
      </c>
      <c r="B785" s="48" t="s">
        <v>36</v>
      </c>
      <c r="C785" s="48" t="s">
        <v>49</v>
      </c>
      <c r="D785" s="17">
        <v>18.678000000000001</v>
      </c>
      <c r="E785" s="49">
        <v>17.463000000000001</v>
      </c>
      <c r="F785" s="17">
        <v>21.882999999999999</v>
      </c>
      <c r="G785" s="49">
        <v>15.256</v>
      </c>
      <c r="H785" s="17">
        <v>7.766</v>
      </c>
      <c r="I785" s="49">
        <v>22.652999999999999</v>
      </c>
      <c r="J785" s="17">
        <v>15.397</v>
      </c>
      <c r="K785" s="49">
        <v>20.344000000000001</v>
      </c>
      <c r="L785" s="17">
        <v>10.912000000000001</v>
      </c>
      <c r="M785" s="49">
        <v>27.943000000000001</v>
      </c>
      <c r="N785" s="17">
        <v>31.253</v>
      </c>
      <c r="O785" s="49">
        <v>25.251999999999999</v>
      </c>
      <c r="P785" s="18"/>
      <c r="Q785" s="18"/>
    </row>
    <row r="786" spans="1:17" ht="12.75" customHeight="1">
      <c r="A786" s="47">
        <v>43497</v>
      </c>
      <c r="B786" s="48" t="s">
        <v>36</v>
      </c>
      <c r="C786" s="48" t="s">
        <v>50</v>
      </c>
      <c r="D786" s="17">
        <v>4.9169999999999998</v>
      </c>
      <c r="E786" s="49">
        <v>27.902999999999999</v>
      </c>
      <c r="F786" s="17">
        <v>5.7610000000000001</v>
      </c>
      <c r="G786" s="49">
        <v>26.577999999999999</v>
      </c>
      <c r="H786" s="17">
        <v>1.425</v>
      </c>
      <c r="I786" s="49">
        <v>58.353999999999999</v>
      </c>
      <c r="J786" s="17">
        <v>2.8250000000000002</v>
      </c>
      <c r="K786" s="49">
        <v>57.497</v>
      </c>
      <c r="L786" s="17">
        <v>3.4929999999999999</v>
      </c>
      <c r="M786" s="49">
        <v>36.11</v>
      </c>
      <c r="N786" s="17">
        <v>10.004</v>
      </c>
      <c r="O786" s="49">
        <v>34.070999999999998</v>
      </c>
      <c r="P786" s="18"/>
      <c r="Q786" s="18"/>
    </row>
    <row r="787" spans="1:17" ht="12.75" customHeight="1">
      <c r="A787" s="50">
        <v>43497</v>
      </c>
      <c r="B787" s="51" t="s">
        <v>36</v>
      </c>
      <c r="C787" s="51" t="s">
        <v>51</v>
      </c>
      <c r="D787" s="19">
        <v>85.353999999999999</v>
      </c>
      <c r="E787" s="52">
        <v>8.4990000000000006</v>
      </c>
      <c r="F787" s="19">
        <v>100</v>
      </c>
      <c r="G787" s="52">
        <v>0</v>
      </c>
      <c r="H787" s="19">
        <v>50.44</v>
      </c>
      <c r="I787" s="52">
        <v>9.9640000000000004</v>
      </c>
      <c r="J787" s="19">
        <v>100</v>
      </c>
      <c r="K787" s="52">
        <v>0</v>
      </c>
      <c r="L787" s="19">
        <v>34.914000000000001</v>
      </c>
      <c r="M787" s="52">
        <v>11.962999999999999</v>
      </c>
      <c r="N787" s="19">
        <v>100</v>
      </c>
      <c r="O787" s="52">
        <v>0</v>
      </c>
      <c r="P787" s="18"/>
      <c r="Q787" s="18"/>
    </row>
    <row r="788" spans="1:17" ht="12.75" customHeight="1">
      <c r="A788" s="47">
        <v>43497</v>
      </c>
      <c r="B788" s="48" t="s">
        <v>22</v>
      </c>
      <c r="C788" s="48" t="s">
        <v>42</v>
      </c>
      <c r="D788" s="17">
        <v>153.59299999999999</v>
      </c>
      <c r="E788" s="49">
        <v>6.3140000000000001</v>
      </c>
      <c r="F788" s="17">
        <v>84.921000000000006</v>
      </c>
      <c r="G788" s="49">
        <v>2.1840000000000002</v>
      </c>
      <c r="H788" s="17">
        <v>83.17</v>
      </c>
      <c r="I788" s="49">
        <v>8.2040000000000006</v>
      </c>
      <c r="J788" s="17">
        <v>86.521000000000001</v>
      </c>
      <c r="K788" s="49">
        <v>3.6949999999999998</v>
      </c>
      <c r="L788" s="17">
        <v>70.423000000000002</v>
      </c>
      <c r="M788" s="49">
        <v>9.73</v>
      </c>
      <c r="N788" s="17">
        <v>83.105000000000004</v>
      </c>
      <c r="O788" s="49">
        <v>0.1</v>
      </c>
      <c r="P788" s="18"/>
      <c r="Q788" s="18"/>
    </row>
    <row r="789" spans="1:17" ht="12.75" customHeight="1">
      <c r="A789" s="47">
        <v>43497</v>
      </c>
      <c r="B789" s="48" t="s">
        <v>22</v>
      </c>
      <c r="C789" s="48" t="s">
        <v>43</v>
      </c>
      <c r="D789" s="17">
        <v>27.274000000000001</v>
      </c>
      <c r="E789" s="49">
        <v>14.842000000000001</v>
      </c>
      <c r="F789" s="17">
        <v>15.079000000000001</v>
      </c>
      <c r="G789" s="49">
        <v>13.609</v>
      </c>
      <c r="H789" s="17">
        <v>12.957000000000001</v>
      </c>
      <c r="I789" s="49">
        <v>24.151</v>
      </c>
      <c r="J789" s="17">
        <v>13.478999999999999</v>
      </c>
      <c r="K789" s="49">
        <v>23.013999999999999</v>
      </c>
      <c r="L789" s="17">
        <v>14.317</v>
      </c>
      <c r="M789" s="49">
        <v>23.363</v>
      </c>
      <c r="N789" s="17">
        <v>16.895</v>
      </c>
      <c r="O789" s="49">
        <v>21.218</v>
      </c>
      <c r="P789" s="18"/>
      <c r="Q789" s="18"/>
    </row>
    <row r="790" spans="1:17" ht="12.75" customHeight="1">
      <c r="A790" s="47">
        <v>43497</v>
      </c>
      <c r="B790" s="48" t="s">
        <v>22</v>
      </c>
      <c r="C790" s="48" t="s">
        <v>44</v>
      </c>
      <c r="D790" s="17">
        <v>120.01300000000001</v>
      </c>
      <c r="E790" s="49">
        <v>8.0419999999999998</v>
      </c>
      <c r="F790" s="17">
        <v>66.353999999999999</v>
      </c>
      <c r="G790" s="49">
        <v>5.4390000000000001</v>
      </c>
      <c r="H790" s="17">
        <v>76.372</v>
      </c>
      <c r="I790" s="49">
        <v>9.2690000000000001</v>
      </c>
      <c r="J790" s="17">
        <v>79.448999999999998</v>
      </c>
      <c r="K790" s="49">
        <v>5.6790000000000003</v>
      </c>
      <c r="L790" s="17">
        <v>43.64</v>
      </c>
      <c r="M790" s="49">
        <v>12.353</v>
      </c>
      <c r="N790" s="17">
        <v>51.499000000000002</v>
      </c>
      <c r="O790" s="49">
        <v>7.548</v>
      </c>
      <c r="P790" s="18"/>
      <c r="Q790" s="18"/>
    </row>
    <row r="791" spans="1:17" ht="12.75" customHeight="1">
      <c r="A791" s="47">
        <v>43497</v>
      </c>
      <c r="B791" s="48" t="s">
        <v>22</v>
      </c>
      <c r="C791" s="48" t="s">
        <v>45</v>
      </c>
      <c r="D791" s="17">
        <v>89.234999999999999</v>
      </c>
      <c r="E791" s="49">
        <v>10.013</v>
      </c>
      <c r="F791" s="17">
        <v>49.337000000000003</v>
      </c>
      <c r="G791" s="49">
        <v>8.0719999999999992</v>
      </c>
      <c r="H791" s="17">
        <v>54.701000000000001</v>
      </c>
      <c r="I791" s="49">
        <v>10.336</v>
      </c>
      <c r="J791" s="17">
        <v>56.905000000000001</v>
      </c>
      <c r="K791" s="49">
        <v>7.2919999999999998</v>
      </c>
      <c r="L791" s="17">
        <v>34.533999999999999</v>
      </c>
      <c r="M791" s="49">
        <v>16.170000000000002</v>
      </c>
      <c r="N791" s="17">
        <v>40.753</v>
      </c>
      <c r="O791" s="49">
        <v>12.878</v>
      </c>
      <c r="P791" s="18"/>
      <c r="Q791" s="18"/>
    </row>
    <row r="792" spans="1:17" ht="12.75" customHeight="1">
      <c r="A792" s="47">
        <v>43497</v>
      </c>
      <c r="B792" s="48" t="s">
        <v>22</v>
      </c>
      <c r="C792" s="48" t="s">
        <v>46</v>
      </c>
      <c r="D792" s="17">
        <v>26.244</v>
      </c>
      <c r="E792" s="49">
        <v>15.585000000000001</v>
      </c>
      <c r="F792" s="17">
        <v>14.51</v>
      </c>
      <c r="G792" s="49">
        <v>14.414999999999999</v>
      </c>
      <c r="H792" s="17">
        <v>18.248999999999999</v>
      </c>
      <c r="I792" s="49">
        <v>18.445</v>
      </c>
      <c r="J792" s="17">
        <v>18.984999999999999</v>
      </c>
      <c r="K792" s="49">
        <v>16.928000000000001</v>
      </c>
      <c r="L792" s="17">
        <v>7.9950000000000001</v>
      </c>
      <c r="M792" s="49">
        <v>24.606999999999999</v>
      </c>
      <c r="N792" s="17">
        <v>9.4339999999999993</v>
      </c>
      <c r="O792" s="49">
        <v>22.581</v>
      </c>
      <c r="P792" s="18"/>
      <c r="Q792" s="18"/>
    </row>
    <row r="793" spans="1:17" ht="12.75" customHeight="1">
      <c r="A793" s="47">
        <v>43497</v>
      </c>
      <c r="B793" s="48" t="s">
        <v>22</v>
      </c>
      <c r="C793" s="48" t="s">
        <v>47</v>
      </c>
      <c r="D793" s="17">
        <v>4.5330000000000004</v>
      </c>
      <c r="E793" s="49">
        <v>38.555</v>
      </c>
      <c r="F793" s="17">
        <v>2.5070000000000001</v>
      </c>
      <c r="G793" s="49">
        <v>38.097000000000001</v>
      </c>
      <c r="H793" s="17">
        <v>3.4220000000000002</v>
      </c>
      <c r="I793" s="49">
        <v>40.734000000000002</v>
      </c>
      <c r="J793" s="17">
        <v>3.5590000000000002</v>
      </c>
      <c r="K793" s="49">
        <v>40.07</v>
      </c>
      <c r="L793" s="17">
        <v>1.1120000000000001</v>
      </c>
      <c r="M793" s="49">
        <v>68.766000000000005</v>
      </c>
      <c r="N793" s="17">
        <v>1.3120000000000001</v>
      </c>
      <c r="O793" s="49">
        <v>68.067999999999998</v>
      </c>
      <c r="P793" s="18"/>
      <c r="Q793" s="18"/>
    </row>
    <row r="794" spans="1:17" ht="12.75" customHeight="1">
      <c r="A794" s="47">
        <v>43497</v>
      </c>
      <c r="B794" s="48" t="s">
        <v>22</v>
      </c>
      <c r="C794" s="48" t="s">
        <v>48</v>
      </c>
      <c r="D794" s="17">
        <v>60.853999999999999</v>
      </c>
      <c r="E794" s="49">
        <v>11.257</v>
      </c>
      <c r="F794" s="17">
        <v>33.646000000000001</v>
      </c>
      <c r="G794" s="49">
        <v>9.5719999999999992</v>
      </c>
      <c r="H794" s="17">
        <v>19.754999999999999</v>
      </c>
      <c r="I794" s="49">
        <v>18.207999999999998</v>
      </c>
      <c r="J794" s="17">
        <v>20.550999999999998</v>
      </c>
      <c r="K794" s="49">
        <v>16.669</v>
      </c>
      <c r="L794" s="17">
        <v>41.098999999999997</v>
      </c>
      <c r="M794" s="49">
        <v>13.795999999999999</v>
      </c>
      <c r="N794" s="17">
        <v>48.500999999999998</v>
      </c>
      <c r="O794" s="49">
        <v>9.7309999999999999</v>
      </c>
      <c r="P794" s="18"/>
      <c r="Q794" s="18"/>
    </row>
    <row r="795" spans="1:17" ht="12.75" customHeight="1">
      <c r="A795" s="47">
        <v>43497</v>
      </c>
      <c r="B795" s="48" t="s">
        <v>22</v>
      </c>
      <c r="C795" s="48" t="s">
        <v>49</v>
      </c>
      <c r="D795" s="17">
        <v>55.823999999999998</v>
      </c>
      <c r="E795" s="49">
        <v>12.388999999999999</v>
      </c>
      <c r="F795" s="17">
        <v>30.864999999999998</v>
      </c>
      <c r="G795" s="49">
        <v>10.881</v>
      </c>
      <c r="H795" s="17">
        <v>19.213999999999999</v>
      </c>
      <c r="I795" s="49">
        <v>18.827999999999999</v>
      </c>
      <c r="J795" s="17">
        <v>19.989000000000001</v>
      </c>
      <c r="K795" s="49">
        <v>17.344000000000001</v>
      </c>
      <c r="L795" s="17">
        <v>36.609000000000002</v>
      </c>
      <c r="M795" s="49">
        <v>15.32</v>
      </c>
      <c r="N795" s="17">
        <v>43.201999999999998</v>
      </c>
      <c r="O795" s="49">
        <v>11.794</v>
      </c>
      <c r="P795" s="18"/>
      <c r="Q795" s="18"/>
    </row>
    <row r="796" spans="1:17" ht="12.75" customHeight="1">
      <c r="A796" s="47">
        <v>43497</v>
      </c>
      <c r="B796" s="48" t="s">
        <v>22</v>
      </c>
      <c r="C796" s="48" t="s">
        <v>50</v>
      </c>
      <c r="D796" s="17">
        <v>5.03</v>
      </c>
      <c r="E796" s="49">
        <v>32.113</v>
      </c>
      <c r="F796" s="17">
        <v>2.7810000000000001</v>
      </c>
      <c r="G796" s="49">
        <v>31.562000000000001</v>
      </c>
      <c r="H796" s="17">
        <v>0.54</v>
      </c>
      <c r="I796" s="49">
        <v>103.804</v>
      </c>
      <c r="J796" s="17">
        <v>0.56200000000000006</v>
      </c>
      <c r="K796" s="49">
        <v>103.545</v>
      </c>
      <c r="L796" s="17">
        <v>4.49</v>
      </c>
      <c r="M796" s="49">
        <v>34.761000000000003</v>
      </c>
      <c r="N796" s="17">
        <v>5.2990000000000004</v>
      </c>
      <c r="O796" s="49">
        <v>33.356999999999999</v>
      </c>
      <c r="P796" s="18"/>
      <c r="Q796" s="18"/>
    </row>
    <row r="797" spans="1:17" ht="12.75" customHeight="1">
      <c r="A797" s="50">
        <v>43497</v>
      </c>
      <c r="B797" s="51" t="s">
        <v>22</v>
      </c>
      <c r="C797" s="51" t="s">
        <v>51</v>
      </c>
      <c r="D797" s="19">
        <v>180.86699999999999</v>
      </c>
      <c r="E797" s="52">
        <v>5.9240000000000004</v>
      </c>
      <c r="F797" s="19">
        <v>100</v>
      </c>
      <c r="G797" s="52">
        <v>0</v>
      </c>
      <c r="H797" s="19">
        <v>96.126999999999995</v>
      </c>
      <c r="I797" s="52">
        <v>7.3250000000000002</v>
      </c>
      <c r="J797" s="19">
        <v>100</v>
      </c>
      <c r="K797" s="52">
        <v>0</v>
      </c>
      <c r="L797" s="19">
        <v>84.74</v>
      </c>
      <c r="M797" s="52">
        <v>9.7789999999999999</v>
      </c>
      <c r="N797" s="19">
        <v>100</v>
      </c>
      <c r="O797" s="52">
        <v>0</v>
      </c>
      <c r="P797" s="18"/>
      <c r="Q797" s="18"/>
    </row>
    <row r="798" spans="1:17" ht="12.75" customHeight="1">
      <c r="A798" s="47">
        <v>43497</v>
      </c>
      <c r="B798" s="48" t="s">
        <v>23</v>
      </c>
      <c r="C798" s="48" t="s">
        <v>42</v>
      </c>
      <c r="D798" s="17">
        <v>140.374</v>
      </c>
      <c r="E798" s="49">
        <v>6.6909999999999998</v>
      </c>
      <c r="F798" s="17">
        <v>87.611999999999995</v>
      </c>
      <c r="G798" s="49">
        <v>3.081</v>
      </c>
      <c r="H798" s="17">
        <v>73.066999999999993</v>
      </c>
      <c r="I798" s="49">
        <v>9.8780000000000001</v>
      </c>
      <c r="J798" s="17">
        <v>88.790999999999997</v>
      </c>
      <c r="K798" s="49">
        <v>4.7729999999999997</v>
      </c>
      <c r="L798" s="17">
        <v>67.307000000000002</v>
      </c>
      <c r="M798" s="49">
        <v>8.7720000000000002</v>
      </c>
      <c r="N798" s="17">
        <v>86.367000000000004</v>
      </c>
      <c r="O798" s="49">
        <v>4.3040000000000003</v>
      </c>
      <c r="P798" s="18"/>
      <c r="Q798" s="18"/>
    </row>
    <row r="799" spans="1:17" ht="12.75" customHeight="1">
      <c r="A799" s="47">
        <v>43497</v>
      </c>
      <c r="B799" s="48" t="s">
        <v>23</v>
      </c>
      <c r="C799" s="48" t="s">
        <v>43</v>
      </c>
      <c r="D799" s="17">
        <v>19.849</v>
      </c>
      <c r="E799" s="49">
        <v>14.148999999999999</v>
      </c>
      <c r="F799" s="17">
        <v>12.388</v>
      </c>
      <c r="G799" s="49">
        <v>12.842000000000001</v>
      </c>
      <c r="H799" s="17">
        <v>9.2240000000000002</v>
      </c>
      <c r="I799" s="49">
        <v>22.887</v>
      </c>
      <c r="J799" s="17">
        <v>11.209</v>
      </c>
      <c r="K799" s="49">
        <v>21.19</v>
      </c>
      <c r="L799" s="17">
        <v>10.625</v>
      </c>
      <c r="M799" s="49">
        <v>18.277999999999999</v>
      </c>
      <c r="N799" s="17">
        <v>13.632999999999999</v>
      </c>
      <c r="O799" s="49">
        <v>16.603000000000002</v>
      </c>
      <c r="P799" s="18"/>
      <c r="Q799" s="18"/>
    </row>
    <row r="800" spans="1:17" ht="12.75" customHeight="1">
      <c r="A800" s="47">
        <v>43497</v>
      </c>
      <c r="B800" s="48" t="s">
        <v>23</v>
      </c>
      <c r="C800" s="48" t="s">
        <v>44</v>
      </c>
      <c r="D800" s="17">
        <v>99.671999999999997</v>
      </c>
      <c r="E800" s="49">
        <v>6.2060000000000004</v>
      </c>
      <c r="F800" s="17">
        <v>62.207999999999998</v>
      </c>
      <c r="G800" s="49">
        <v>1.7989999999999999</v>
      </c>
      <c r="H800" s="17">
        <v>59.619</v>
      </c>
      <c r="I800" s="49">
        <v>10.55</v>
      </c>
      <c r="J800" s="17">
        <v>72.448999999999998</v>
      </c>
      <c r="K800" s="49">
        <v>6.0410000000000004</v>
      </c>
      <c r="L800" s="17">
        <v>40.052999999999997</v>
      </c>
      <c r="M800" s="49">
        <v>11.611000000000001</v>
      </c>
      <c r="N800" s="17">
        <v>51.395000000000003</v>
      </c>
      <c r="O800" s="49">
        <v>8.74</v>
      </c>
      <c r="P800" s="18"/>
      <c r="Q800" s="18"/>
    </row>
    <row r="801" spans="1:17" ht="12.75" customHeight="1">
      <c r="A801" s="47">
        <v>43497</v>
      </c>
      <c r="B801" s="48" t="s">
        <v>23</v>
      </c>
      <c r="C801" s="48" t="s">
        <v>45</v>
      </c>
      <c r="D801" s="17">
        <v>70.721999999999994</v>
      </c>
      <c r="E801" s="49">
        <v>7.4039999999999999</v>
      </c>
      <c r="F801" s="17">
        <v>44.14</v>
      </c>
      <c r="G801" s="49">
        <v>4.4210000000000003</v>
      </c>
      <c r="H801" s="17">
        <v>39.523000000000003</v>
      </c>
      <c r="I801" s="49">
        <v>12.425000000000001</v>
      </c>
      <c r="J801" s="17">
        <v>48.027999999999999</v>
      </c>
      <c r="K801" s="49">
        <v>8.9209999999999994</v>
      </c>
      <c r="L801" s="17">
        <v>31.2</v>
      </c>
      <c r="M801" s="49">
        <v>12.608000000000001</v>
      </c>
      <c r="N801" s="17">
        <v>40.034999999999997</v>
      </c>
      <c r="O801" s="49">
        <v>10.026999999999999</v>
      </c>
      <c r="P801" s="18"/>
      <c r="Q801" s="18"/>
    </row>
    <row r="802" spans="1:17" ht="12.75" customHeight="1">
      <c r="A802" s="47">
        <v>43497</v>
      </c>
      <c r="B802" s="48" t="s">
        <v>23</v>
      </c>
      <c r="C802" s="48" t="s">
        <v>46</v>
      </c>
      <c r="D802" s="17">
        <v>26.77</v>
      </c>
      <c r="E802" s="49">
        <v>16.756</v>
      </c>
      <c r="F802" s="17">
        <v>16.707999999999998</v>
      </c>
      <c r="G802" s="49">
        <v>15.667999999999999</v>
      </c>
      <c r="H802" s="17">
        <v>18.876000000000001</v>
      </c>
      <c r="I802" s="49">
        <v>17.870999999999999</v>
      </c>
      <c r="J802" s="17">
        <v>22.937999999999999</v>
      </c>
      <c r="K802" s="49">
        <v>15.638999999999999</v>
      </c>
      <c r="L802" s="17">
        <v>7.8949999999999996</v>
      </c>
      <c r="M802" s="49">
        <v>29.696999999999999</v>
      </c>
      <c r="N802" s="17">
        <v>10.130000000000001</v>
      </c>
      <c r="O802" s="49">
        <v>28.696999999999999</v>
      </c>
      <c r="P802" s="18"/>
      <c r="Q802" s="18"/>
    </row>
    <row r="803" spans="1:17" ht="12.75" customHeight="1">
      <c r="A803" s="47">
        <v>43497</v>
      </c>
      <c r="B803" s="48" t="s">
        <v>23</v>
      </c>
      <c r="C803" s="48" t="s">
        <v>47</v>
      </c>
      <c r="D803" s="17">
        <v>2.1789999999999998</v>
      </c>
      <c r="E803" s="49">
        <v>58.017000000000003</v>
      </c>
      <c r="F803" s="17">
        <v>1.36</v>
      </c>
      <c r="G803" s="49">
        <v>57.712000000000003</v>
      </c>
      <c r="H803" s="17">
        <v>1.2210000000000001</v>
      </c>
      <c r="I803" s="49">
        <v>72.281000000000006</v>
      </c>
      <c r="J803" s="17">
        <v>1.4830000000000001</v>
      </c>
      <c r="K803" s="49">
        <v>71.762</v>
      </c>
      <c r="L803" s="17">
        <v>0.95899999999999996</v>
      </c>
      <c r="M803" s="49">
        <v>70.537999999999997</v>
      </c>
      <c r="N803" s="17">
        <v>1.23</v>
      </c>
      <c r="O803" s="49">
        <v>70.123000000000005</v>
      </c>
      <c r="P803" s="18"/>
      <c r="Q803" s="18"/>
    </row>
    <row r="804" spans="1:17" ht="12.75" customHeight="1">
      <c r="A804" s="47">
        <v>43497</v>
      </c>
      <c r="B804" s="48" t="s">
        <v>23</v>
      </c>
      <c r="C804" s="48" t="s">
        <v>48</v>
      </c>
      <c r="D804" s="17">
        <v>60.551000000000002</v>
      </c>
      <c r="E804" s="49">
        <v>10.102</v>
      </c>
      <c r="F804" s="17">
        <v>37.792000000000002</v>
      </c>
      <c r="G804" s="49">
        <v>8.1709999999999994</v>
      </c>
      <c r="H804" s="17">
        <v>22.672000000000001</v>
      </c>
      <c r="I804" s="49">
        <v>14.815</v>
      </c>
      <c r="J804" s="17">
        <v>27.550999999999998</v>
      </c>
      <c r="K804" s="49">
        <v>12.028</v>
      </c>
      <c r="L804" s="17">
        <v>37.878999999999998</v>
      </c>
      <c r="M804" s="49">
        <v>11.86</v>
      </c>
      <c r="N804" s="17">
        <v>48.604999999999997</v>
      </c>
      <c r="O804" s="49">
        <v>9.0679999999999996</v>
      </c>
      <c r="P804" s="18"/>
      <c r="Q804" s="18"/>
    </row>
    <row r="805" spans="1:17" ht="12.75" customHeight="1">
      <c r="A805" s="47">
        <v>43497</v>
      </c>
      <c r="B805" s="48" t="s">
        <v>23</v>
      </c>
      <c r="C805" s="48" t="s">
        <v>49</v>
      </c>
      <c r="D805" s="17">
        <v>50.683</v>
      </c>
      <c r="E805" s="49">
        <v>11.833</v>
      </c>
      <c r="F805" s="17">
        <v>31.632999999999999</v>
      </c>
      <c r="G805" s="49">
        <v>10.234</v>
      </c>
      <c r="H805" s="17">
        <v>20.096</v>
      </c>
      <c r="I805" s="49">
        <v>15.007</v>
      </c>
      <c r="J805" s="17">
        <v>24.420999999999999</v>
      </c>
      <c r="K805" s="49">
        <v>12.263999999999999</v>
      </c>
      <c r="L805" s="17">
        <v>30.587</v>
      </c>
      <c r="M805" s="49">
        <v>15.004</v>
      </c>
      <c r="N805" s="17">
        <v>39.247999999999998</v>
      </c>
      <c r="O805" s="49">
        <v>12.912000000000001</v>
      </c>
      <c r="P805" s="18"/>
      <c r="Q805" s="18"/>
    </row>
    <row r="806" spans="1:17" ht="12.75" customHeight="1">
      <c r="A806" s="47">
        <v>43497</v>
      </c>
      <c r="B806" s="48" t="s">
        <v>23</v>
      </c>
      <c r="C806" s="48" t="s">
        <v>50</v>
      </c>
      <c r="D806" s="17">
        <v>9.8670000000000009</v>
      </c>
      <c r="E806" s="49">
        <v>22.007999999999999</v>
      </c>
      <c r="F806" s="17">
        <v>6.1589999999999998</v>
      </c>
      <c r="G806" s="49">
        <v>21.190999999999999</v>
      </c>
      <c r="H806" s="17">
        <v>2.5760000000000001</v>
      </c>
      <c r="I806" s="49">
        <v>42.741999999999997</v>
      </c>
      <c r="J806" s="17">
        <v>3.13</v>
      </c>
      <c r="K806" s="49">
        <v>41.857999999999997</v>
      </c>
      <c r="L806" s="17">
        <v>7.2919999999999998</v>
      </c>
      <c r="M806" s="49">
        <v>23.971</v>
      </c>
      <c r="N806" s="17">
        <v>9.3569999999999993</v>
      </c>
      <c r="O806" s="49">
        <v>22.72</v>
      </c>
      <c r="P806" s="18"/>
      <c r="Q806" s="18"/>
    </row>
    <row r="807" spans="1:17" ht="12.75" customHeight="1">
      <c r="A807" s="50">
        <v>43497</v>
      </c>
      <c r="B807" s="51" t="s">
        <v>23</v>
      </c>
      <c r="C807" s="51" t="s">
        <v>51</v>
      </c>
      <c r="D807" s="19">
        <v>160.22200000000001</v>
      </c>
      <c r="E807" s="52">
        <v>5.94</v>
      </c>
      <c r="F807" s="19">
        <v>100</v>
      </c>
      <c r="G807" s="52">
        <v>0</v>
      </c>
      <c r="H807" s="19">
        <v>82.290999999999997</v>
      </c>
      <c r="I807" s="52">
        <v>8.6489999999999991</v>
      </c>
      <c r="J807" s="19">
        <v>100</v>
      </c>
      <c r="K807" s="52">
        <v>0</v>
      </c>
      <c r="L807" s="19">
        <v>77.932000000000002</v>
      </c>
      <c r="M807" s="52">
        <v>7.6440000000000001</v>
      </c>
      <c r="N807" s="19">
        <v>100</v>
      </c>
      <c r="O807" s="52">
        <v>0</v>
      </c>
      <c r="P807" s="18"/>
      <c r="Q807" s="18"/>
    </row>
    <row r="808" spans="1:17" ht="12.75" customHeight="1">
      <c r="A808" s="47">
        <v>43497</v>
      </c>
      <c r="B808" s="48" t="s">
        <v>24</v>
      </c>
      <c r="C808" s="48" t="s">
        <v>42</v>
      </c>
      <c r="D808" s="17">
        <v>133.86000000000001</v>
      </c>
      <c r="E808" s="49">
        <v>6.1529999999999996</v>
      </c>
      <c r="F808" s="17">
        <v>88.643000000000001</v>
      </c>
      <c r="G808" s="49">
        <v>3.3879999999999999</v>
      </c>
      <c r="H808" s="17">
        <v>65.53</v>
      </c>
      <c r="I808" s="49">
        <v>8.5980000000000008</v>
      </c>
      <c r="J808" s="17">
        <v>85.823999999999998</v>
      </c>
      <c r="K808" s="49">
        <v>4.51</v>
      </c>
      <c r="L808" s="17">
        <v>68.33</v>
      </c>
      <c r="M808" s="49">
        <v>7.9160000000000004</v>
      </c>
      <c r="N808" s="17">
        <v>91.525999999999996</v>
      </c>
      <c r="O808" s="49">
        <v>2.4790000000000001</v>
      </c>
      <c r="P808" s="18"/>
      <c r="Q808" s="18"/>
    </row>
    <row r="809" spans="1:17" ht="12.75" customHeight="1">
      <c r="A809" s="47">
        <v>43497</v>
      </c>
      <c r="B809" s="48" t="s">
        <v>24</v>
      </c>
      <c r="C809" s="48" t="s">
        <v>43</v>
      </c>
      <c r="D809" s="17">
        <v>17.151</v>
      </c>
      <c r="E809" s="49">
        <v>16.861000000000001</v>
      </c>
      <c r="F809" s="17">
        <v>11.356999999999999</v>
      </c>
      <c r="G809" s="49">
        <v>16.059999999999999</v>
      </c>
      <c r="H809" s="17">
        <v>10.824</v>
      </c>
      <c r="I809" s="49">
        <v>21.088999999999999</v>
      </c>
      <c r="J809" s="17">
        <v>14.176</v>
      </c>
      <c r="K809" s="49">
        <v>19.777000000000001</v>
      </c>
      <c r="L809" s="17">
        <v>6.3259999999999996</v>
      </c>
      <c r="M809" s="49">
        <v>31.283000000000001</v>
      </c>
      <c r="N809" s="17">
        <v>8.4740000000000002</v>
      </c>
      <c r="O809" s="49">
        <v>30.366</v>
      </c>
      <c r="P809" s="18"/>
      <c r="Q809" s="18"/>
    </row>
    <row r="810" spans="1:17" ht="12.75" customHeight="1">
      <c r="A810" s="47">
        <v>43497</v>
      </c>
      <c r="B810" s="48" t="s">
        <v>24</v>
      </c>
      <c r="C810" s="48" t="s">
        <v>44</v>
      </c>
      <c r="D810" s="17">
        <v>107.29</v>
      </c>
      <c r="E810" s="49">
        <v>7.36</v>
      </c>
      <c r="F810" s="17">
        <v>71.048000000000002</v>
      </c>
      <c r="G810" s="49">
        <v>5.2709999999999999</v>
      </c>
      <c r="H810" s="17">
        <v>60.533000000000001</v>
      </c>
      <c r="I810" s="49">
        <v>7.3620000000000001</v>
      </c>
      <c r="J810" s="17">
        <v>79.28</v>
      </c>
      <c r="K810" s="49">
        <v>0.78100000000000003</v>
      </c>
      <c r="L810" s="17">
        <v>46.756999999999998</v>
      </c>
      <c r="M810" s="49">
        <v>12.37</v>
      </c>
      <c r="N810" s="17">
        <v>62.628999999999998</v>
      </c>
      <c r="O810" s="49">
        <v>9.8239999999999998</v>
      </c>
      <c r="P810" s="18"/>
      <c r="Q810" s="18"/>
    </row>
    <row r="811" spans="1:17" ht="12.75" customHeight="1">
      <c r="A811" s="47">
        <v>43497</v>
      </c>
      <c r="B811" s="48" t="s">
        <v>24</v>
      </c>
      <c r="C811" s="48" t="s">
        <v>45</v>
      </c>
      <c r="D811" s="17">
        <v>87.254999999999995</v>
      </c>
      <c r="E811" s="49">
        <v>7.4630000000000001</v>
      </c>
      <c r="F811" s="17">
        <v>57.780999999999999</v>
      </c>
      <c r="G811" s="49">
        <v>5.415</v>
      </c>
      <c r="H811" s="17">
        <v>47.959000000000003</v>
      </c>
      <c r="I811" s="49">
        <v>8.0809999999999995</v>
      </c>
      <c r="J811" s="17">
        <v>62.811</v>
      </c>
      <c r="K811" s="49">
        <v>3.4239999999999999</v>
      </c>
      <c r="L811" s="17">
        <v>39.295999999999999</v>
      </c>
      <c r="M811" s="49">
        <v>13.129</v>
      </c>
      <c r="N811" s="17">
        <v>52.636000000000003</v>
      </c>
      <c r="O811" s="49">
        <v>10.763999999999999</v>
      </c>
      <c r="P811" s="18"/>
      <c r="Q811" s="18"/>
    </row>
    <row r="812" spans="1:17" ht="12.75" customHeight="1">
      <c r="A812" s="47">
        <v>43497</v>
      </c>
      <c r="B812" s="48" t="s">
        <v>24</v>
      </c>
      <c r="C812" s="48" t="s">
        <v>46</v>
      </c>
      <c r="D812" s="17">
        <v>18.033000000000001</v>
      </c>
      <c r="E812" s="49">
        <v>17.006</v>
      </c>
      <c r="F812" s="17">
        <v>11.941000000000001</v>
      </c>
      <c r="G812" s="49">
        <v>16.212</v>
      </c>
      <c r="H812" s="17">
        <v>10.978</v>
      </c>
      <c r="I812" s="49">
        <v>23.338000000000001</v>
      </c>
      <c r="J812" s="17">
        <v>14.378</v>
      </c>
      <c r="K812" s="49">
        <v>22.16</v>
      </c>
      <c r="L812" s="17">
        <v>7.0549999999999997</v>
      </c>
      <c r="M812" s="49">
        <v>25.099</v>
      </c>
      <c r="N812" s="17">
        <v>9.4499999999999993</v>
      </c>
      <c r="O812" s="49">
        <v>23.946999999999999</v>
      </c>
      <c r="P812" s="18"/>
      <c r="Q812" s="18"/>
    </row>
    <row r="813" spans="1:17" ht="12.75" customHeight="1">
      <c r="A813" s="47">
        <v>43497</v>
      </c>
      <c r="B813" s="48" t="s">
        <v>24</v>
      </c>
      <c r="C813" s="48" t="s">
        <v>47</v>
      </c>
      <c r="D813" s="17">
        <v>2.0019999999999998</v>
      </c>
      <c r="E813" s="49">
        <v>57.04</v>
      </c>
      <c r="F813" s="17">
        <v>1.3260000000000001</v>
      </c>
      <c r="G813" s="49">
        <v>56.808</v>
      </c>
      <c r="H813" s="17">
        <v>1.5960000000000001</v>
      </c>
      <c r="I813" s="49">
        <v>64.564999999999998</v>
      </c>
      <c r="J813" s="17">
        <v>2.0910000000000002</v>
      </c>
      <c r="K813" s="49">
        <v>64.149000000000001</v>
      </c>
      <c r="L813" s="17">
        <v>0.40600000000000003</v>
      </c>
      <c r="M813" s="49">
        <v>107.866</v>
      </c>
      <c r="N813" s="17">
        <v>0.54300000000000004</v>
      </c>
      <c r="O813" s="49">
        <v>107.604</v>
      </c>
      <c r="P813" s="18"/>
      <c r="Q813" s="18"/>
    </row>
    <row r="814" spans="1:17" ht="12.75" customHeight="1">
      <c r="A814" s="47">
        <v>43497</v>
      </c>
      <c r="B814" s="48" t="s">
        <v>24</v>
      </c>
      <c r="C814" s="48" t="s">
        <v>48</v>
      </c>
      <c r="D814" s="17">
        <v>43.720999999999997</v>
      </c>
      <c r="E814" s="49">
        <v>9.1669999999999998</v>
      </c>
      <c r="F814" s="17">
        <v>28.952000000000002</v>
      </c>
      <c r="G814" s="49">
        <v>7.593</v>
      </c>
      <c r="H814" s="17">
        <v>15.821</v>
      </c>
      <c r="I814" s="49">
        <v>16.131</v>
      </c>
      <c r="J814" s="17">
        <v>20.72</v>
      </c>
      <c r="K814" s="49">
        <v>14.374000000000001</v>
      </c>
      <c r="L814" s="17">
        <v>27.9</v>
      </c>
      <c r="M814" s="49">
        <v>14.108000000000001</v>
      </c>
      <c r="N814" s="17">
        <v>37.371000000000002</v>
      </c>
      <c r="O814" s="49">
        <v>11.938000000000001</v>
      </c>
      <c r="P814" s="18"/>
      <c r="Q814" s="18"/>
    </row>
    <row r="815" spans="1:17" ht="12.75" customHeight="1">
      <c r="A815" s="47">
        <v>43497</v>
      </c>
      <c r="B815" s="48" t="s">
        <v>24</v>
      </c>
      <c r="C815" s="48" t="s">
        <v>49</v>
      </c>
      <c r="D815" s="17">
        <v>40.326999999999998</v>
      </c>
      <c r="E815" s="49">
        <v>9.3940000000000001</v>
      </c>
      <c r="F815" s="17">
        <v>26.704000000000001</v>
      </c>
      <c r="G815" s="49">
        <v>7.8659999999999997</v>
      </c>
      <c r="H815" s="17">
        <v>15.292</v>
      </c>
      <c r="I815" s="49">
        <v>15.795999999999999</v>
      </c>
      <c r="J815" s="17">
        <v>20.027999999999999</v>
      </c>
      <c r="K815" s="49">
        <v>13.997</v>
      </c>
      <c r="L815" s="17">
        <v>25.033999999999999</v>
      </c>
      <c r="M815" s="49">
        <v>15.143000000000001</v>
      </c>
      <c r="N815" s="17">
        <v>33.531999999999996</v>
      </c>
      <c r="O815" s="49">
        <v>13.145</v>
      </c>
      <c r="P815" s="18"/>
      <c r="Q815" s="18"/>
    </row>
    <row r="816" spans="1:17" ht="12.75" customHeight="1">
      <c r="A816" s="47">
        <v>43497</v>
      </c>
      <c r="B816" s="48" t="s">
        <v>24</v>
      </c>
      <c r="C816" s="48" t="s">
        <v>50</v>
      </c>
      <c r="D816" s="17">
        <v>3.3940000000000001</v>
      </c>
      <c r="E816" s="49">
        <v>37.985999999999997</v>
      </c>
      <c r="F816" s="17">
        <v>2.2480000000000002</v>
      </c>
      <c r="G816" s="49">
        <v>37.637</v>
      </c>
      <c r="H816" s="17">
        <v>0.52800000000000002</v>
      </c>
      <c r="I816" s="49">
        <v>104.34699999999999</v>
      </c>
      <c r="J816" s="17">
        <v>0.69199999999999995</v>
      </c>
      <c r="K816" s="49">
        <v>104.09</v>
      </c>
      <c r="L816" s="17">
        <v>2.8660000000000001</v>
      </c>
      <c r="M816" s="49">
        <v>42.006999999999998</v>
      </c>
      <c r="N816" s="17">
        <v>3.839</v>
      </c>
      <c r="O816" s="49">
        <v>41.329000000000001</v>
      </c>
      <c r="P816" s="18"/>
      <c r="Q816" s="18"/>
    </row>
    <row r="817" spans="1:17" ht="12.75" customHeight="1">
      <c r="A817" s="50">
        <v>43497</v>
      </c>
      <c r="B817" s="51" t="s">
        <v>24</v>
      </c>
      <c r="C817" s="51" t="s">
        <v>51</v>
      </c>
      <c r="D817" s="19">
        <v>151.011</v>
      </c>
      <c r="E817" s="52">
        <v>5.1360000000000001</v>
      </c>
      <c r="F817" s="19">
        <v>100</v>
      </c>
      <c r="G817" s="52">
        <v>0</v>
      </c>
      <c r="H817" s="19">
        <v>76.353999999999999</v>
      </c>
      <c r="I817" s="52">
        <v>7.32</v>
      </c>
      <c r="J817" s="19">
        <v>100</v>
      </c>
      <c r="K817" s="52">
        <v>0</v>
      </c>
      <c r="L817" s="19">
        <v>74.656999999999996</v>
      </c>
      <c r="M817" s="52">
        <v>7.5179999999999998</v>
      </c>
      <c r="N817" s="19">
        <v>100</v>
      </c>
      <c r="O817" s="52">
        <v>0</v>
      </c>
      <c r="P817" s="18"/>
      <c r="Q817" s="18"/>
    </row>
    <row r="818" spans="1:17" ht="12.75" customHeight="1">
      <c r="A818" s="47">
        <v>43497</v>
      </c>
      <c r="B818" s="48" t="s">
        <v>25</v>
      </c>
      <c r="C818" s="48" t="s">
        <v>42</v>
      </c>
      <c r="D818" s="17">
        <v>47.966999999999999</v>
      </c>
      <c r="E818" s="49">
        <v>7.1779999999999999</v>
      </c>
      <c r="F818" s="17">
        <v>91.373999999999995</v>
      </c>
      <c r="G818" s="49">
        <v>1.03</v>
      </c>
      <c r="H818" s="17">
        <v>25.074000000000002</v>
      </c>
      <c r="I818" s="49">
        <v>11.435</v>
      </c>
      <c r="J818" s="17">
        <v>86.227000000000004</v>
      </c>
      <c r="K818" s="49">
        <v>4.6159999999999997</v>
      </c>
      <c r="L818" s="17">
        <v>22.891999999999999</v>
      </c>
      <c r="M818" s="49">
        <v>11.182</v>
      </c>
      <c r="N818" s="17">
        <v>97.766000000000005</v>
      </c>
      <c r="O818" s="49">
        <v>2.4950000000000001</v>
      </c>
      <c r="P818" s="18"/>
      <c r="Q818" s="18"/>
    </row>
    <row r="819" spans="1:17" ht="12.75" customHeight="1">
      <c r="A819" s="47">
        <v>43497</v>
      </c>
      <c r="B819" s="48" t="s">
        <v>25</v>
      </c>
      <c r="C819" s="48" t="s">
        <v>43</v>
      </c>
      <c r="D819" s="17">
        <v>4.5279999999999996</v>
      </c>
      <c r="E819" s="49">
        <v>28.34</v>
      </c>
      <c r="F819" s="17">
        <v>8.6259999999999994</v>
      </c>
      <c r="G819" s="49">
        <v>27.436</v>
      </c>
      <c r="H819" s="17">
        <v>4.0049999999999999</v>
      </c>
      <c r="I819" s="49">
        <v>30.704000000000001</v>
      </c>
      <c r="J819" s="17">
        <v>13.773</v>
      </c>
      <c r="K819" s="49">
        <v>28.867000000000001</v>
      </c>
      <c r="L819" s="17">
        <v>0.52300000000000002</v>
      </c>
      <c r="M819" s="49">
        <v>75.566999999999993</v>
      </c>
      <c r="N819" s="17">
        <v>2.234</v>
      </c>
      <c r="O819" s="49">
        <v>74.777000000000001</v>
      </c>
      <c r="P819" s="18"/>
      <c r="Q819" s="18"/>
    </row>
    <row r="820" spans="1:17" ht="12.75" customHeight="1">
      <c r="A820" s="47">
        <v>43497</v>
      </c>
      <c r="B820" s="48" t="s">
        <v>25</v>
      </c>
      <c r="C820" s="48" t="s">
        <v>44</v>
      </c>
      <c r="D820" s="17">
        <v>37.290999999999997</v>
      </c>
      <c r="E820" s="49">
        <v>8.0960000000000001</v>
      </c>
      <c r="F820" s="17">
        <v>71.037999999999997</v>
      </c>
      <c r="G820" s="49">
        <v>3.8839999999999999</v>
      </c>
      <c r="H820" s="17">
        <v>22.48</v>
      </c>
      <c r="I820" s="49">
        <v>11.444000000000001</v>
      </c>
      <c r="J820" s="17">
        <v>77.304000000000002</v>
      </c>
      <c r="K820" s="49">
        <v>4.6379999999999999</v>
      </c>
      <c r="L820" s="17">
        <v>14.811</v>
      </c>
      <c r="M820" s="49">
        <v>14.484</v>
      </c>
      <c r="N820" s="17">
        <v>63.255000000000003</v>
      </c>
      <c r="O820" s="49">
        <v>9.5389999999999997</v>
      </c>
      <c r="P820" s="18"/>
      <c r="Q820" s="18"/>
    </row>
    <row r="821" spans="1:17" ht="12.75" customHeight="1">
      <c r="A821" s="47">
        <v>43497</v>
      </c>
      <c r="B821" s="48" t="s">
        <v>25</v>
      </c>
      <c r="C821" s="48" t="s">
        <v>45</v>
      </c>
      <c r="D821" s="17">
        <v>33.106000000000002</v>
      </c>
      <c r="E821" s="49">
        <v>9.8650000000000002</v>
      </c>
      <c r="F821" s="17">
        <v>63.064999999999998</v>
      </c>
      <c r="G821" s="49">
        <v>6.8460000000000001</v>
      </c>
      <c r="H821" s="17">
        <v>19.818000000000001</v>
      </c>
      <c r="I821" s="49">
        <v>12.396000000000001</v>
      </c>
      <c r="J821" s="17">
        <v>68.152000000000001</v>
      </c>
      <c r="K821" s="49">
        <v>6.65</v>
      </c>
      <c r="L821" s="17">
        <v>13.288</v>
      </c>
      <c r="M821" s="49">
        <v>17.442</v>
      </c>
      <c r="N821" s="17">
        <v>56.747</v>
      </c>
      <c r="O821" s="49">
        <v>13.617000000000001</v>
      </c>
      <c r="P821" s="18"/>
      <c r="Q821" s="18"/>
    </row>
    <row r="822" spans="1:17" ht="12.75" customHeight="1">
      <c r="A822" s="47">
        <v>43497</v>
      </c>
      <c r="B822" s="48" t="s">
        <v>25</v>
      </c>
      <c r="C822" s="48" t="s">
        <v>46</v>
      </c>
      <c r="D822" s="17">
        <v>3.8570000000000002</v>
      </c>
      <c r="E822" s="49">
        <v>26.745000000000001</v>
      </c>
      <c r="F822" s="17">
        <v>7.3470000000000004</v>
      </c>
      <c r="G822" s="49">
        <v>25.783999999999999</v>
      </c>
      <c r="H822" s="17">
        <v>2.661</v>
      </c>
      <c r="I822" s="49">
        <v>34.366999999999997</v>
      </c>
      <c r="J822" s="17">
        <v>9.1519999999999992</v>
      </c>
      <c r="K822" s="49">
        <v>32.735999999999997</v>
      </c>
      <c r="L822" s="17">
        <v>1.1950000000000001</v>
      </c>
      <c r="M822" s="49">
        <v>51.037999999999997</v>
      </c>
      <c r="N822" s="17">
        <v>5.1040000000000001</v>
      </c>
      <c r="O822" s="49">
        <v>49.860999999999997</v>
      </c>
      <c r="P822" s="18"/>
      <c r="Q822" s="18"/>
    </row>
    <row r="823" spans="1:17" ht="12.75" customHeight="1">
      <c r="A823" s="47">
        <v>43497</v>
      </c>
      <c r="B823" s="48" t="s">
        <v>25</v>
      </c>
      <c r="C823" s="48" t="s">
        <v>47</v>
      </c>
      <c r="D823" s="17">
        <v>0.32900000000000001</v>
      </c>
      <c r="E823" s="49">
        <v>101.48699999999999</v>
      </c>
      <c r="F823" s="17">
        <v>0.626</v>
      </c>
      <c r="G823" s="49">
        <v>101.238</v>
      </c>
      <c r="H823" s="17">
        <v>0</v>
      </c>
      <c r="I823" s="49">
        <v>0</v>
      </c>
      <c r="J823" s="17">
        <v>0</v>
      </c>
      <c r="K823" s="49">
        <v>0</v>
      </c>
      <c r="L823" s="17">
        <v>0.32900000000000001</v>
      </c>
      <c r="M823" s="49">
        <v>101.48699999999999</v>
      </c>
      <c r="N823" s="17">
        <v>1.4039999999999999</v>
      </c>
      <c r="O823" s="49">
        <v>100.9</v>
      </c>
      <c r="P823" s="18"/>
      <c r="Q823" s="18"/>
    </row>
    <row r="824" spans="1:17" ht="12.75" customHeight="1">
      <c r="A824" s="47">
        <v>43497</v>
      </c>
      <c r="B824" s="48" t="s">
        <v>25</v>
      </c>
      <c r="C824" s="48" t="s">
        <v>48</v>
      </c>
      <c r="D824" s="17">
        <v>15.204000000000001</v>
      </c>
      <c r="E824" s="49">
        <v>12.497</v>
      </c>
      <c r="F824" s="17">
        <v>28.962</v>
      </c>
      <c r="G824" s="49">
        <v>10.281000000000001</v>
      </c>
      <c r="H824" s="17">
        <v>6.6</v>
      </c>
      <c r="I824" s="49">
        <v>21.291</v>
      </c>
      <c r="J824" s="17">
        <v>22.696000000000002</v>
      </c>
      <c r="K824" s="49">
        <v>18.542999999999999</v>
      </c>
      <c r="L824" s="17">
        <v>8.6039999999999992</v>
      </c>
      <c r="M824" s="49">
        <v>16.187000000000001</v>
      </c>
      <c r="N824" s="17">
        <v>36.744999999999997</v>
      </c>
      <c r="O824" s="49">
        <v>11.968</v>
      </c>
      <c r="P824" s="18"/>
      <c r="Q824" s="18"/>
    </row>
    <row r="825" spans="1:17" ht="12.75" customHeight="1">
      <c r="A825" s="47">
        <v>43497</v>
      </c>
      <c r="B825" s="48" t="s">
        <v>25</v>
      </c>
      <c r="C825" s="48" t="s">
        <v>49</v>
      </c>
      <c r="D825" s="17">
        <v>13.250999999999999</v>
      </c>
      <c r="E825" s="49">
        <v>14.728999999999999</v>
      </c>
      <c r="F825" s="17">
        <v>25.242000000000001</v>
      </c>
      <c r="G825" s="49">
        <v>12.903</v>
      </c>
      <c r="H825" s="17">
        <v>6.0129999999999999</v>
      </c>
      <c r="I825" s="49">
        <v>23.507999999999999</v>
      </c>
      <c r="J825" s="17">
        <v>20.678999999999998</v>
      </c>
      <c r="K825" s="49">
        <v>21.052</v>
      </c>
      <c r="L825" s="17">
        <v>7.2370000000000001</v>
      </c>
      <c r="M825" s="49">
        <v>18.366</v>
      </c>
      <c r="N825" s="17">
        <v>30.908999999999999</v>
      </c>
      <c r="O825" s="49">
        <v>14.781000000000001</v>
      </c>
      <c r="P825" s="18"/>
      <c r="Q825" s="18"/>
    </row>
    <row r="826" spans="1:17" ht="12.75" customHeight="1">
      <c r="A826" s="47">
        <v>43497</v>
      </c>
      <c r="B826" s="48" t="s">
        <v>25</v>
      </c>
      <c r="C826" s="48" t="s">
        <v>50</v>
      </c>
      <c r="D826" s="17">
        <v>1.9530000000000001</v>
      </c>
      <c r="E826" s="49">
        <v>34.994999999999997</v>
      </c>
      <c r="F826" s="17">
        <v>3.7210000000000001</v>
      </c>
      <c r="G826" s="49">
        <v>34.267000000000003</v>
      </c>
      <c r="H826" s="17">
        <v>0.58699999999999997</v>
      </c>
      <c r="I826" s="49">
        <v>72.754999999999995</v>
      </c>
      <c r="J826" s="17">
        <v>2.0169999999999999</v>
      </c>
      <c r="K826" s="49">
        <v>71.998000000000005</v>
      </c>
      <c r="L826" s="17">
        <v>1.367</v>
      </c>
      <c r="M826" s="49">
        <v>40.524999999999999</v>
      </c>
      <c r="N826" s="17">
        <v>5.8360000000000003</v>
      </c>
      <c r="O826" s="49">
        <v>39.031999999999996</v>
      </c>
      <c r="P826" s="18"/>
      <c r="Q826" s="18"/>
    </row>
    <row r="827" spans="1:17" ht="12.75" customHeight="1">
      <c r="A827" s="50">
        <v>43497</v>
      </c>
      <c r="B827" s="51" t="s">
        <v>25</v>
      </c>
      <c r="C827" s="51" t="s">
        <v>51</v>
      </c>
      <c r="D827" s="19">
        <v>52.494999999999997</v>
      </c>
      <c r="E827" s="52">
        <v>7.1029999999999998</v>
      </c>
      <c r="F827" s="19">
        <v>100</v>
      </c>
      <c r="G827" s="52">
        <v>0</v>
      </c>
      <c r="H827" s="19">
        <v>29.08</v>
      </c>
      <c r="I827" s="52">
        <v>10.462</v>
      </c>
      <c r="J827" s="19">
        <v>100</v>
      </c>
      <c r="K827" s="52">
        <v>0</v>
      </c>
      <c r="L827" s="19">
        <v>23.414999999999999</v>
      </c>
      <c r="M827" s="52">
        <v>10.9</v>
      </c>
      <c r="N827" s="19">
        <v>100</v>
      </c>
      <c r="O827" s="52">
        <v>0</v>
      </c>
      <c r="P827" s="18"/>
      <c r="Q827" s="18"/>
    </row>
    <row r="828" spans="1:17" ht="12.75" customHeight="1">
      <c r="A828" s="47">
        <v>43497</v>
      </c>
      <c r="B828" s="48" t="s">
        <v>26</v>
      </c>
      <c r="C828" s="48" t="s">
        <v>42</v>
      </c>
      <c r="D828" s="17">
        <v>75.385999999999996</v>
      </c>
      <c r="E828" s="49">
        <v>8.4190000000000005</v>
      </c>
      <c r="F828" s="17">
        <v>87.361000000000004</v>
      </c>
      <c r="G828" s="49">
        <v>2.585</v>
      </c>
      <c r="H828" s="17">
        <v>43.595999999999997</v>
      </c>
      <c r="I828" s="49">
        <v>10.622</v>
      </c>
      <c r="J828" s="17">
        <v>90.004000000000005</v>
      </c>
      <c r="K828" s="49">
        <v>2.4980000000000002</v>
      </c>
      <c r="L828" s="17">
        <v>31.79</v>
      </c>
      <c r="M828" s="49">
        <v>10.682</v>
      </c>
      <c r="N828" s="17">
        <v>83.978999999999999</v>
      </c>
      <c r="O828" s="49">
        <v>5.2789999999999999</v>
      </c>
      <c r="P828" s="18"/>
      <c r="Q828" s="18"/>
    </row>
    <row r="829" spans="1:17" ht="12.75" customHeight="1">
      <c r="A829" s="47">
        <v>43497</v>
      </c>
      <c r="B829" s="48" t="s">
        <v>26</v>
      </c>
      <c r="C829" s="48" t="s">
        <v>43</v>
      </c>
      <c r="D829" s="17">
        <v>10.906000000000001</v>
      </c>
      <c r="E829" s="49">
        <v>21.797000000000001</v>
      </c>
      <c r="F829" s="17">
        <v>12.638999999999999</v>
      </c>
      <c r="G829" s="49">
        <v>20.271000000000001</v>
      </c>
      <c r="H829" s="17">
        <v>4.8419999999999996</v>
      </c>
      <c r="I829" s="49">
        <v>26.734999999999999</v>
      </c>
      <c r="J829" s="17">
        <v>9.9960000000000004</v>
      </c>
      <c r="K829" s="49">
        <v>24.661000000000001</v>
      </c>
      <c r="L829" s="17">
        <v>6.0650000000000004</v>
      </c>
      <c r="M829" s="49">
        <v>28.756</v>
      </c>
      <c r="N829" s="17">
        <v>16.021000000000001</v>
      </c>
      <c r="O829" s="49">
        <v>27.216000000000001</v>
      </c>
      <c r="P829" s="18"/>
      <c r="Q829" s="18"/>
    </row>
    <row r="830" spans="1:17" ht="12.75" customHeight="1">
      <c r="A830" s="47">
        <v>43497</v>
      </c>
      <c r="B830" s="48" t="s">
        <v>26</v>
      </c>
      <c r="C830" s="48" t="s">
        <v>44</v>
      </c>
      <c r="D830" s="17">
        <v>68.831999999999994</v>
      </c>
      <c r="E830" s="49">
        <v>8.3019999999999996</v>
      </c>
      <c r="F830" s="17">
        <v>79.765000000000001</v>
      </c>
      <c r="G830" s="49">
        <v>2.1720000000000002</v>
      </c>
      <c r="H830" s="17">
        <v>42.283000000000001</v>
      </c>
      <c r="I830" s="49">
        <v>12.087999999999999</v>
      </c>
      <c r="J830" s="17">
        <v>87.292000000000002</v>
      </c>
      <c r="K830" s="49">
        <v>6.2869999999999999</v>
      </c>
      <c r="L830" s="17">
        <v>26.548999999999999</v>
      </c>
      <c r="M830" s="49">
        <v>10.506</v>
      </c>
      <c r="N830" s="17">
        <v>70.134</v>
      </c>
      <c r="O830" s="49">
        <v>4.9139999999999997</v>
      </c>
      <c r="P830" s="18"/>
      <c r="Q830" s="18"/>
    </row>
    <row r="831" spans="1:17" ht="12.75" customHeight="1">
      <c r="A831" s="47">
        <v>43497</v>
      </c>
      <c r="B831" s="48" t="s">
        <v>26</v>
      </c>
      <c r="C831" s="48" t="s">
        <v>45</v>
      </c>
      <c r="D831" s="17">
        <v>53.796999999999997</v>
      </c>
      <c r="E831" s="49">
        <v>10.036</v>
      </c>
      <c r="F831" s="17">
        <v>62.343000000000004</v>
      </c>
      <c r="G831" s="49">
        <v>6.0430000000000001</v>
      </c>
      <c r="H831" s="17">
        <v>32.39</v>
      </c>
      <c r="I831" s="49">
        <v>13.986000000000001</v>
      </c>
      <c r="J831" s="17">
        <v>66.867999999999995</v>
      </c>
      <c r="K831" s="49">
        <v>9.4350000000000005</v>
      </c>
      <c r="L831" s="17">
        <v>21.408000000000001</v>
      </c>
      <c r="M831" s="49">
        <v>13.78</v>
      </c>
      <c r="N831" s="17">
        <v>56.552</v>
      </c>
      <c r="O831" s="49">
        <v>10.180999999999999</v>
      </c>
      <c r="P831" s="18"/>
      <c r="Q831" s="18"/>
    </row>
    <row r="832" spans="1:17" ht="12.75" customHeight="1">
      <c r="A832" s="47">
        <v>43497</v>
      </c>
      <c r="B832" s="48" t="s">
        <v>26</v>
      </c>
      <c r="C832" s="48" t="s">
        <v>46</v>
      </c>
      <c r="D832" s="17">
        <v>13.026</v>
      </c>
      <c r="E832" s="49">
        <v>17.248999999999999</v>
      </c>
      <c r="F832" s="17">
        <v>15.095000000000001</v>
      </c>
      <c r="G832" s="49">
        <v>15.275</v>
      </c>
      <c r="H832" s="17">
        <v>8.3140000000000001</v>
      </c>
      <c r="I832" s="49">
        <v>18.334</v>
      </c>
      <c r="J832" s="17">
        <v>17.164999999999999</v>
      </c>
      <c r="K832" s="49">
        <v>15.151</v>
      </c>
      <c r="L832" s="17">
        <v>4.7119999999999997</v>
      </c>
      <c r="M832" s="49">
        <v>31.547999999999998</v>
      </c>
      <c r="N832" s="17">
        <v>12.446</v>
      </c>
      <c r="O832" s="49">
        <v>30.15</v>
      </c>
      <c r="P832" s="18"/>
      <c r="Q832" s="18"/>
    </row>
    <row r="833" spans="1:17" ht="12.75" customHeight="1">
      <c r="A833" s="47">
        <v>43497</v>
      </c>
      <c r="B833" s="48" t="s">
        <v>26</v>
      </c>
      <c r="C833" s="48" t="s">
        <v>47</v>
      </c>
      <c r="D833" s="17">
        <v>2.0089999999999999</v>
      </c>
      <c r="E833" s="49">
        <v>41.607999999999997</v>
      </c>
      <c r="F833" s="17">
        <v>2.3279999999999998</v>
      </c>
      <c r="G833" s="49">
        <v>40.829000000000001</v>
      </c>
      <c r="H833" s="17">
        <v>1.579</v>
      </c>
      <c r="I833" s="49">
        <v>52.128</v>
      </c>
      <c r="J833" s="17">
        <v>3.2589999999999999</v>
      </c>
      <c r="K833" s="49">
        <v>51.095999999999997</v>
      </c>
      <c r="L833" s="17">
        <v>0.43</v>
      </c>
      <c r="M833" s="49">
        <v>102.82299999999999</v>
      </c>
      <c r="N833" s="17">
        <v>1.1359999999999999</v>
      </c>
      <c r="O833" s="49">
        <v>102.402</v>
      </c>
      <c r="P833" s="18"/>
      <c r="Q833" s="18"/>
    </row>
    <row r="834" spans="1:17" ht="12.75" customHeight="1">
      <c r="A834" s="47">
        <v>43497</v>
      </c>
      <c r="B834" s="48" t="s">
        <v>26</v>
      </c>
      <c r="C834" s="48" t="s">
        <v>48</v>
      </c>
      <c r="D834" s="17">
        <v>17.460999999999999</v>
      </c>
      <c r="E834" s="49">
        <v>16.492000000000001</v>
      </c>
      <c r="F834" s="17">
        <v>20.234999999999999</v>
      </c>
      <c r="G834" s="49">
        <v>14.414999999999999</v>
      </c>
      <c r="H834" s="17">
        <v>6.1550000000000002</v>
      </c>
      <c r="I834" s="49">
        <v>23.295999999999999</v>
      </c>
      <c r="J834" s="17">
        <v>12.708</v>
      </c>
      <c r="K834" s="49">
        <v>20.882999999999999</v>
      </c>
      <c r="L834" s="17">
        <v>11.305999999999999</v>
      </c>
      <c r="M834" s="49">
        <v>20.074000000000002</v>
      </c>
      <c r="N834" s="17">
        <v>29.866</v>
      </c>
      <c r="O834" s="49">
        <v>17.797000000000001</v>
      </c>
      <c r="P834" s="18"/>
      <c r="Q834" s="18"/>
    </row>
    <row r="835" spans="1:17" ht="12.75" customHeight="1">
      <c r="A835" s="47">
        <v>43497</v>
      </c>
      <c r="B835" s="48" t="s">
        <v>26</v>
      </c>
      <c r="C835" s="48" t="s">
        <v>49</v>
      </c>
      <c r="D835" s="17">
        <v>15.459</v>
      </c>
      <c r="E835" s="49">
        <v>18.617999999999999</v>
      </c>
      <c r="F835" s="17">
        <v>17.914999999999999</v>
      </c>
      <c r="G835" s="49">
        <v>16.805</v>
      </c>
      <c r="H835" s="17">
        <v>6.1550000000000002</v>
      </c>
      <c r="I835" s="49">
        <v>23.295999999999999</v>
      </c>
      <c r="J835" s="17">
        <v>12.708</v>
      </c>
      <c r="K835" s="49">
        <v>20.882999999999999</v>
      </c>
      <c r="L835" s="17">
        <v>9.3040000000000003</v>
      </c>
      <c r="M835" s="49">
        <v>22.806000000000001</v>
      </c>
      <c r="N835" s="17">
        <v>24.577999999999999</v>
      </c>
      <c r="O835" s="49">
        <v>20.829000000000001</v>
      </c>
      <c r="P835" s="18"/>
      <c r="Q835" s="18"/>
    </row>
    <row r="836" spans="1:17" ht="12.75" customHeight="1">
      <c r="A836" s="47">
        <v>43497</v>
      </c>
      <c r="B836" s="48" t="s">
        <v>26</v>
      </c>
      <c r="C836" s="48" t="s">
        <v>50</v>
      </c>
      <c r="D836" s="17">
        <v>2.0019999999999998</v>
      </c>
      <c r="E836" s="49">
        <v>41.701999999999998</v>
      </c>
      <c r="F836" s="17">
        <v>2.3199999999999998</v>
      </c>
      <c r="G836" s="49">
        <v>40.924999999999997</v>
      </c>
      <c r="H836" s="17">
        <v>0</v>
      </c>
      <c r="I836" s="49">
        <v>0</v>
      </c>
      <c r="J836" s="17">
        <v>0</v>
      </c>
      <c r="K836" s="49">
        <v>0</v>
      </c>
      <c r="L836" s="17">
        <v>2.0019999999999998</v>
      </c>
      <c r="M836" s="49">
        <v>41.701999999999998</v>
      </c>
      <c r="N836" s="17">
        <v>5.2880000000000003</v>
      </c>
      <c r="O836" s="49">
        <v>40.655000000000001</v>
      </c>
      <c r="P836" s="18"/>
      <c r="Q836" s="18"/>
    </row>
    <row r="837" spans="1:17" ht="12.75" customHeight="1">
      <c r="A837" s="50">
        <v>43497</v>
      </c>
      <c r="B837" s="51" t="s">
        <v>26</v>
      </c>
      <c r="C837" s="51" t="s">
        <v>51</v>
      </c>
      <c r="D837" s="19">
        <v>86.293000000000006</v>
      </c>
      <c r="E837" s="52">
        <v>8.0129999999999999</v>
      </c>
      <c r="F837" s="19">
        <v>100</v>
      </c>
      <c r="G837" s="52">
        <v>0</v>
      </c>
      <c r="H837" s="19">
        <v>48.438000000000002</v>
      </c>
      <c r="I837" s="52">
        <v>10.324</v>
      </c>
      <c r="J837" s="19">
        <v>100</v>
      </c>
      <c r="K837" s="52">
        <v>0</v>
      </c>
      <c r="L837" s="19">
        <v>37.854999999999997</v>
      </c>
      <c r="M837" s="52">
        <v>9.2859999999999996</v>
      </c>
      <c r="N837" s="19">
        <v>100</v>
      </c>
      <c r="O837" s="52">
        <v>0</v>
      </c>
      <c r="P837" s="18"/>
      <c r="Q837" s="18"/>
    </row>
    <row r="838" spans="1:17" ht="12.75" customHeight="1">
      <c r="A838" s="47">
        <v>43497</v>
      </c>
      <c r="B838" s="48" t="s">
        <v>27</v>
      </c>
      <c r="C838" s="48" t="s">
        <v>42</v>
      </c>
      <c r="D838" s="17">
        <v>16.622</v>
      </c>
      <c r="E838" s="49">
        <v>9.984</v>
      </c>
      <c r="F838" s="17">
        <v>93.331999999999994</v>
      </c>
      <c r="G838" s="49">
        <v>2.85</v>
      </c>
      <c r="H838" s="17">
        <v>8.09</v>
      </c>
      <c r="I838" s="49">
        <v>12.885999999999999</v>
      </c>
      <c r="J838" s="17">
        <v>94.825000000000003</v>
      </c>
      <c r="K838" s="49">
        <v>0.1</v>
      </c>
      <c r="L838" s="17">
        <v>8.532</v>
      </c>
      <c r="M838" s="49">
        <v>13.805</v>
      </c>
      <c r="N838" s="17">
        <v>91.959000000000003</v>
      </c>
      <c r="O838" s="49">
        <v>3.7290000000000001</v>
      </c>
      <c r="P838" s="18"/>
      <c r="Q838" s="18"/>
    </row>
    <row r="839" spans="1:17" ht="12.75" customHeight="1">
      <c r="A839" s="47">
        <v>43497</v>
      </c>
      <c r="B839" s="48" t="s">
        <v>27</v>
      </c>
      <c r="C839" s="48" t="s">
        <v>43</v>
      </c>
      <c r="D839" s="17">
        <v>1.1879999999999999</v>
      </c>
      <c r="E839" s="49">
        <v>31.376000000000001</v>
      </c>
      <c r="F839" s="17">
        <v>6.6680000000000001</v>
      </c>
      <c r="G839" s="49">
        <v>29.881</v>
      </c>
      <c r="H839" s="17">
        <v>0.441</v>
      </c>
      <c r="I839" s="49">
        <v>45.02</v>
      </c>
      <c r="J839" s="17">
        <v>5.1749999999999998</v>
      </c>
      <c r="K839" s="49">
        <v>43.121000000000002</v>
      </c>
      <c r="L839" s="17">
        <v>0.746</v>
      </c>
      <c r="M839" s="49">
        <v>38.640999999999998</v>
      </c>
      <c r="N839" s="17">
        <v>8.0410000000000004</v>
      </c>
      <c r="O839" s="49">
        <v>36.283000000000001</v>
      </c>
      <c r="P839" s="18"/>
      <c r="Q839" s="18"/>
    </row>
    <row r="840" spans="1:17" ht="12.75" customHeight="1">
      <c r="A840" s="47">
        <v>43497</v>
      </c>
      <c r="B840" s="48" t="s">
        <v>27</v>
      </c>
      <c r="C840" s="48" t="s">
        <v>44</v>
      </c>
      <c r="D840" s="17">
        <v>11.616</v>
      </c>
      <c r="E840" s="49">
        <v>12.429</v>
      </c>
      <c r="F840" s="17">
        <v>65.222999999999999</v>
      </c>
      <c r="G840" s="49">
        <v>7.9340000000000002</v>
      </c>
      <c r="H840" s="17">
        <v>6.4359999999999999</v>
      </c>
      <c r="I840" s="49">
        <v>16.829999999999998</v>
      </c>
      <c r="J840" s="17">
        <v>75.438000000000002</v>
      </c>
      <c r="K840" s="49">
        <v>10.763999999999999</v>
      </c>
      <c r="L840" s="17">
        <v>5.18</v>
      </c>
      <c r="M840" s="49">
        <v>16.067</v>
      </c>
      <c r="N840" s="17">
        <v>55.83</v>
      </c>
      <c r="O840" s="49">
        <v>9.0280000000000005</v>
      </c>
      <c r="P840" s="18"/>
      <c r="Q840" s="18"/>
    </row>
    <row r="841" spans="1:17" ht="12.75" customHeight="1">
      <c r="A841" s="47">
        <v>43497</v>
      </c>
      <c r="B841" s="48" t="s">
        <v>27</v>
      </c>
      <c r="C841" s="48" t="s">
        <v>45</v>
      </c>
      <c r="D841" s="17">
        <v>10.673999999999999</v>
      </c>
      <c r="E841" s="49">
        <v>13.425000000000001</v>
      </c>
      <c r="F841" s="17">
        <v>59.933999999999997</v>
      </c>
      <c r="G841" s="49">
        <v>9.4169999999999998</v>
      </c>
      <c r="H841" s="17">
        <v>5.61</v>
      </c>
      <c r="I841" s="49">
        <v>17.428999999999998</v>
      </c>
      <c r="J841" s="17">
        <v>65.763000000000005</v>
      </c>
      <c r="K841" s="49">
        <v>11.678000000000001</v>
      </c>
      <c r="L841" s="17">
        <v>5.0640000000000001</v>
      </c>
      <c r="M841" s="49">
        <v>16.199000000000002</v>
      </c>
      <c r="N841" s="17">
        <v>54.576000000000001</v>
      </c>
      <c r="O841" s="49">
        <v>9.26</v>
      </c>
      <c r="P841" s="18"/>
      <c r="Q841" s="18"/>
    </row>
    <row r="842" spans="1:17" ht="12.75" customHeight="1">
      <c r="A842" s="47">
        <v>43497</v>
      </c>
      <c r="B842" s="48" t="s">
        <v>27</v>
      </c>
      <c r="C842" s="48" t="s">
        <v>46</v>
      </c>
      <c r="D842" s="17">
        <v>0.94199999999999995</v>
      </c>
      <c r="E842" s="49">
        <v>44.061</v>
      </c>
      <c r="F842" s="17">
        <v>5.2880000000000003</v>
      </c>
      <c r="G842" s="49">
        <v>43.01</v>
      </c>
      <c r="H842" s="17">
        <v>0.82499999999999996</v>
      </c>
      <c r="I842" s="49">
        <v>48.938000000000002</v>
      </c>
      <c r="J842" s="17">
        <v>9.6750000000000007</v>
      </c>
      <c r="K842" s="49">
        <v>47.195999999999998</v>
      </c>
      <c r="L842" s="17">
        <v>0.11600000000000001</v>
      </c>
      <c r="M842" s="49">
        <v>104.062</v>
      </c>
      <c r="N842" s="17">
        <v>1.254</v>
      </c>
      <c r="O842" s="49">
        <v>103.21</v>
      </c>
      <c r="P842" s="18"/>
      <c r="Q842" s="18"/>
    </row>
    <row r="843" spans="1:17" ht="12.75" customHeight="1">
      <c r="A843" s="47">
        <v>43497</v>
      </c>
      <c r="B843" s="48" t="s">
        <v>27</v>
      </c>
      <c r="C843" s="48" t="s">
        <v>47</v>
      </c>
      <c r="D843" s="17">
        <v>0</v>
      </c>
      <c r="E843" s="49">
        <v>0</v>
      </c>
      <c r="F843" s="17">
        <v>0</v>
      </c>
      <c r="G843" s="49">
        <v>0</v>
      </c>
      <c r="H843" s="17">
        <v>0</v>
      </c>
      <c r="I843" s="49">
        <v>0</v>
      </c>
      <c r="J843" s="17">
        <v>0</v>
      </c>
      <c r="K843" s="49">
        <v>0</v>
      </c>
      <c r="L843" s="17">
        <v>0</v>
      </c>
      <c r="M843" s="49">
        <v>0</v>
      </c>
      <c r="N843" s="17">
        <v>0</v>
      </c>
      <c r="O843" s="49">
        <v>0</v>
      </c>
      <c r="P843" s="18"/>
      <c r="Q843" s="18"/>
    </row>
    <row r="844" spans="1:17" ht="12.75" customHeight="1">
      <c r="A844" s="47">
        <v>43497</v>
      </c>
      <c r="B844" s="48" t="s">
        <v>27</v>
      </c>
      <c r="C844" s="48" t="s">
        <v>48</v>
      </c>
      <c r="D844" s="17">
        <v>6.194</v>
      </c>
      <c r="E844" s="49">
        <v>15.57</v>
      </c>
      <c r="F844" s="17">
        <v>34.777000000000001</v>
      </c>
      <c r="G844" s="49">
        <v>12.282999999999999</v>
      </c>
      <c r="H844" s="17">
        <v>2.0950000000000002</v>
      </c>
      <c r="I844" s="49">
        <v>20.966999999999999</v>
      </c>
      <c r="J844" s="17">
        <v>24.562000000000001</v>
      </c>
      <c r="K844" s="49">
        <v>16.5</v>
      </c>
      <c r="L844" s="17">
        <v>4.0979999999999999</v>
      </c>
      <c r="M844" s="49">
        <v>20.422999999999998</v>
      </c>
      <c r="N844" s="17">
        <v>44.17</v>
      </c>
      <c r="O844" s="49">
        <v>15.506</v>
      </c>
      <c r="P844" s="18"/>
      <c r="Q844" s="18"/>
    </row>
    <row r="845" spans="1:17" ht="12.75" customHeight="1">
      <c r="A845" s="47">
        <v>43497</v>
      </c>
      <c r="B845" s="48" t="s">
        <v>27</v>
      </c>
      <c r="C845" s="48" t="s">
        <v>49</v>
      </c>
      <c r="D845" s="17">
        <v>5.2789999999999999</v>
      </c>
      <c r="E845" s="49">
        <v>16.46</v>
      </c>
      <c r="F845" s="17">
        <v>29.643000000000001</v>
      </c>
      <c r="G845" s="49">
        <v>13.394</v>
      </c>
      <c r="H845" s="17">
        <v>1.7450000000000001</v>
      </c>
      <c r="I845" s="49">
        <v>22.093</v>
      </c>
      <c r="J845" s="17">
        <v>20.454000000000001</v>
      </c>
      <c r="K845" s="49">
        <v>17.908999999999999</v>
      </c>
      <c r="L845" s="17">
        <v>3.5339999999999998</v>
      </c>
      <c r="M845" s="49">
        <v>22.933</v>
      </c>
      <c r="N845" s="17">
        <v>38.093000000000004</v>
      </c>
      <c r="O845" s="49">
        <v>18.689</v>
      </c>
      <c r="P845" s="18"/>
      <c r="Q845" s="18"/>
    </row>
    <row r="846" spans="1:17" ht="12.75" customHeight="1">
      <c r="A846" s="47">
        <v>43497</v>
      </c>
      <c r="B846" s="48" t="s">
        <v>27</v>
      </c>
      <c r="C846" s="48" t="s">
        <v>50</v>
      </c>
      <c r="D846" s="17">
        <v>0.91400000000000003</v>
      </c>
      <c r="E846" s="49">
        <v>32.981000000000002</v>
      </c>
      <c r="F846" s="17">
        <v>5.1340000000000003</v>
      </c>
      <c r="G846" s="49">
        <v>31.562999999999999</v>
      </c>
      <c r="H846" s="17">
        <v>0.35</v>
      </c>
      <c r="I846" s="49">
        <v>58.645000000000003</v>
      </c>
      <c r="J846" s="17">
        <v>4.1079999999999997</v>
      </c>
      <c r="K846" s="49">
        <v>57.2</v>
      </c>
      <c r="L846" s="17">
        <v>0.56399999999999995</v>
      </c>
      <c r="M846" s="49">
        <v>43.396000000000001</v>
      </c>
      <c r="N846" s="17">
        <v>6.077</v>
      </c>
      <c r="O846" s="49">
        <v>41.31</v>
      </c>
      <c r="P846" s="18"/>
      <c r="Q846" s="18"/>
    </row>
    <row r="847" spans="1:17" ht="12.75" customHeight="1">
      <c r="A847" s="50">
        <v>43497</v>
      </c>
      <c r="B847" s="51" t="s">
        <v>27</v>
      </c>
      <c r="C847" s="51" t="s">
        <v>51</v>
      </c>
      <c r="D847" s="19">
        <v>17.809999999999999</v>
      </c>
      <c r="E847" s="52">
        <v>9.5679999999999996</v>
      </c>
      <c r="F847" s="19">
        <v>100</v>
      </c>
      <c r="G847" s="52">
        <v>0</v>
      </c>
      <c r="H847" s="19">
        <v>8.5310000000000006</v>
      </c>
      <c r="I847" s="52">
        <v>12.936999999999999</v>
      </c>
      <c r="J847" s="19">
        <v>100</v>
      </c>
      <c r="K847" s="52">
        <v>0</v>
      </c>
      <c r="L847" s="19">
        <v>9.2789999999999999</v>
      </c>
      <c r="M847" s="52">
        <v>13.291</v>
      </c>
      <c r="N847" s="19">
        <v>100</v>
      </c>
      <c r="O847" s="52">
        <v>0</v>
      </c>
      <c r="P847" s="18"/>
      <c r="Q847" s="18"/>
    </row>
    <row r="848" spans="1:17" ht="12.75" customHeight="1">
      <c r="A848" s="47">
        <v>43497</v>
      </c>
      <c r="B848" s="48" t="s">
        <v>28</v>
      </c>
      <c r="C848" s="48" t="s">
        <v>42</v>
      </c>
      <c r="D848" s="17">
        <v>3.9180000000000001</v>
      </c>
      <c r="E848" s="49">
        <v>15.622</v>
      </c>
      <c r="F848" s="17">
        <v>82.769000000000005</v>
      </c>
      <c r="G848" s="49">
        <v>7.423</v>
      </c>
      <c r="H848" s="17">
        <v>2.38</v>
      </c>
      <c r="I848" s="49">
        <v>19.600999999999999</v>
      </c>
      <c r="J848" s="17">
        <v>88.161000000000001</v>
      </c>
      <c r="K848" s="49">
        <v>3.4740000000000002</v>
      </c>
      <c r="L848" s="17">
        <v>1.538</v>
      </c>
      <c r="M848" s="49">
        <v>24.411999999999999</v>
      </c>
      <c r="N848" s="17">
        <v>75.613</v>
      </c>
      <c r="O848" s="49">
        <v>15.964</v>
      </c>
      <c r="P848" s="18"/>
      <c r="Q848" s="18"/>
    </row>
    <row r="849" spans="1:17" ht="12.75" customHeight="1">
      <c r="A849" s="47">
        <v>43497</v>
      </c>
      <c r="B849" s="48" t="s">
        <v>28</v>
      </c>
      <c r="C849" s="48" t="s">
        <v>43</v>
      </c>
      <c r="D849" s="17">
        <v>0.81599999999999995</v>
      </c>
      <c r="E849" s="49">
        <v>40.319000000000003</v>
      </c>
      <c r="F849" s="17">
        <v>17.231000000000002</v>
      </c>
      <c r="G849" s="49">
        <v>37.902999999999999</v>
      </c>
      <c r="H849" s="17">
        <v>0.32</v>
      </c>
      <c r="I849" s="49">
        <v>58.031999999999996</v>
      </c>
      <c r="J849" s="17">
        <v>11.839</v>
      </c>
      <c r="K849" s="49">
        <v>54.731999999999999</v>
      </c>
      <c r="L849" s="17">
        <v>0.496</v>
      </c>
      <c r="M849" s="49">
        <v>44.896999999999998</v>
      </c>
      <c r="N849" s="17">
        <v>24.387</v>
      </c>
      <c r="O849" s="49">
        <v>40.923000000000002</v>
      </c>
      <c r="P849" s="18"/>
      <c r="Q849" s="18"/>
    </row>
    <row r="850" spans="1:17" ht="12.75" customHeight="1">
      <c r="A850" s="47">
        <v>43497</v>
      </c>
      <c r="B850" s="48" t="s">
        <v>28</v>
      </c>
      <c r="C850" s="48" t="s">
        <v>44</v>
      </c>
      <c r="D850" s="17">
        <v>3.9580000000000002</v>
      </c>
      <c r="E850" s="49">
        <v>14.811</v>
      </c>
      <c r="F850" s="17">
        <v>83.620999999999995</v>
      </c>
      <c r="G850" s="49">
        <v>5.5140000000000002</v>
      </c>
      <c r="H850" s="17">
        <v>2.5760000000000001</v>
      </c>
      <c r="I850" s="49">
        <v>20.463000000000001</v>
      </c>
      <c r="J850" s="17">
        <v>95.42</v>
      </c>
      <c r="K850" s="49">
        <v>6.827</v>
      </c>
      <c r="L850" s="17">
        <v>1.3819999999999999</v>
      </c>
      <c r="M850" s="49">
        <v>22.87</v>
      </c>
      <c r="N850" s="17">
        <v>67.959000000000003</v>
      </c>
      <c r="O850" s="49">
        <v>13.489000000000001</v>
      </c>
      <c r="P850" s="18"/>
      <c r="Q850" s="18"/>
    </row>
    <row r="851" spans="1:17" ht="12.75" customHeight="1">
      <c r="A851" s="47">
        <v>43497</v>
      </c>
      <c r="B851" s="48" t="s">
        <v>28</v>
      </c>
      <c r="C851" s="48" t="s">
        <v>45</v>
      </c>
      <c r="D851" s="17">
        <v>3.1379999999999999</v>
      </c>
      <c r="E851" s="49">
        <v>20.783999999999999</v>
      </c>
      <c r="F851" s="17">
        <v>66.307000000000002</v>
      </c>
      <c r="G851" s="49">
        <v>15.589</v>
      </c>
      <c r="H851" s="17">
        <v>1.972</v>
      </c>
      <c r="I851" s="49">
        <v>29.294</v>
      </c>
      <c r="J851" s="17">
        <v>73.055999999999997</v>
      </c>
      <c r="K851" s="49">
        <v>22.045999999999999</v>
      </c>
      <c r="L851" s="17">
        <v>1.1659999999999999</v>
      </c>
      <c r="M851" s="49">
        <v>25.667999999999999</v>
      </c>
      <c r="N851" s="17">
        <v>57.348999999999997</v>
      </c>
      <c r="O851" s="49">
        <v>17.824999999999999</v>
      </c>
      <c r="P851" s="18"/>
      <c r="Q851" s="18"/>
    </row>
    <row r="852" spans="1:17" ht="12.75" customHeight="1">
      <c r="A852" s="47">
        <v>43497</v>
      </c>
      <c r="B852" s="48" t="s">
        <v>28</v>
      </c>
      <c r="C852" s="48" t="s">
        <v>46</v>
      </c>
      <c r="D852" s="17">
        <v>0.54</v>
      </c>
      <c r="E852" s="49">
        <v>45.774000000000001</v>
      </c>
      <c r="F852" s="17">
        <v>11.404</v>
      </c>
      <c r="G852" s="49">
        <v>43.661999999999999</v>
      </c>
      <c r="H852" s="17">
        <v>0.42299999999999999</v>
      </c>
      <c r="I852" s="49">
        <v>47.947000000000003</v>
      </c>
      <c r="J852" s="17">
        <v>15.675000000000001</v>
      </c>
      <c r="K852" s="49">
        <v>43.895000000000003</v>
      </c>
      <c r="L852" s="17">
        <v>0.11700000000000001</v>
      </c>
      <c r="M852" s="49">
        <v>105.261</v>
      </c>
      <c r="N852" s="17">
        <v>5.7350000000000003</v>
      </c>
      <c r="O852" s="49">
        <v>103.628</v>
      </c>
      <c r="P852" s="18"/>
      <c r="Q852" s="18"/>
    </row>
    <row r="853" spans="1:17" ht="12.75" customHeight="1">
      <c r="A853" s="47">
        <v>43497</v>
      </c>
      <c r="B853" s="48" t="s">
        <v>28</v>
      </c>
      <c r="C853" s="48" t="s">
        <v>47</v>
      </c>
      <c r="D853" s="17">
        <v>0.28000000000000003</v>
      </c>
      <c r="E853" s="49">
        <v>73.613</v>
      </c>
      <c r="F853" s="17">
        <v>5.9089999999999998</v>
      </c>
      <c r="G853" s="49">
        <v>72.317999999999998</v>
      </c>
      <c r="H853" s="17">
        <v>0.18099999999999999</v>
      </c>
      <c r="I853" s="49">
        <v>100.85899999999999</v>
      </c>
      <c r="J853" s="17">
        <v>6.6890000000000001</v>
      </c>
      <c r="K853" s="49">
        <v>98.997</v>
      </c>
      <c r="L853" s="17">
        <v>9.9000000000000005E-2</v>
      </c>
      <c r="M853" s="49">
        <v>101.57</v>
      </c>
      <c r="N853" s="17">
        <v>4.875</v>
      </c>
      <c r="O853" s="49">
        <v>99.876999999999995</v>
      </c>
      <c r="P853" s="18"/>
      <c r="Q853" s="18"/>
    </row>
    <row r="854" spans="1:17" ht="12.75" customHeight="1">
      <c r="A854" s="47">
        <v>43497</v>
      </c>
      <c r="B854" s="48" t="s">
        <v>28</v>
      </c>
      <c r="C854" s="48" t="s">
        <v>48</v>
      </c>
      <c r="D854" s="17">
        <v>0.77500000000000002</v>
      </c>
      <c r="E854" s="49">
        <v>35.054000000000002</v>
      </c>
      <c r="F854" s="17">
        <v>16.379000000000001</v>
      </c>
      <c r="G854" s="49">
        <v>32.246000000000002</v>
      </c>
      <c r="H854" s="17">
        <v>0.124</v>
      </c>
      <c r="I854" s="49">
        <v>105.09099999999999</v>
      </c>
      <c r="J854" s="17">
        <v>4.58</v>
      </c>
      <c r="K854" s="49">
        <v>103.30500000000001</v>
      </c>
      <c r="L854" s="17">
        <v>0.65200000000000002</v>
      </c>
      <c r="M854" s="49">
        <v>37.191000000000003</v>
      </c>
      <c r="N854" s="17">
        <v>32.040999999999997</v>
      </c>
      <c r="O854" s="49">
        <v>32.28</v>
      </c>
      <c r="P854" s="18"/>
      <c r="Q854" s="18"/>
    </row>
    <row r="855" spans="1:17" ht="12.75" customHeight="1">
      <c r="A855" s="47">
        <v>43497</v>
      </c>
      <c r="B855" s="48" t="s">
        <v>28</v>
      </c>
      <c r="C855" s="48" t="s">
        <v>49</v>
      </c>
      <c r="D855" s="17">
        <v>0.65</v>
      </c>
      <c r="E855" s="49">
        <v>39.039000000000001</v>
      </c>
      <c r="F855" s="17">
        <v>13.741</v>
      </c>
      <c r="G855" s="49">
        <v>36.539000000000001</v>
      </c>
      <c r="H855" s="17">
        <v>0.124</v>
      </c>
      <c r="I855" s="49">
        <v>105.09099999999999</v>
      </c>
      <c r="J855" s="17">
        <v>4.58</v>
      </c>
      <c r="K855" s="49">
        <v>103.30500000000001</v>
      </c>
      <c r="L855" s="17">
        <v>0.52700000000000002</v>
      </c>
      <c r="M855" s="49">
        <v>41.911999999999999</v>
      </c>
      <c r="N855" s="17">
        <v>25.9</v>
      </c>
      <c r="O855" s="49">
        <v>37.624000000000002</v>
      </c>
      <c r="P855" s="18"/>
      <c r="Q855" s="18"/>
    </row>
    <row r="856" spans="1:17" ht="12.75" customHeight="1">
      <c r="A856" s="47">
        <v>43497</v>
      </c>
      <c r="B856" s="48" t="s">
        <v>28</v>
      </c>
      <c r="C856" s="48" t="s">
        <v>50</v>
      </c>
      <c r="D856" s="17">
        <v>0.125</v>
      </c>
      <c r="E856" s="49">
        <v>73.960999999999999</v>
      </c>
      <c r="F856" s="17">
        <v>2.6379999999999999</v>
      </c>
      <c r="G856" s="49">
        <v>72.671999999999997</v>
      </c>
      <c r="H856" s="17">
        <v>0</v>
      </c>
      <c r="I856" s="49">
        <v>0</v>
      </c>
      <c r="J856" s="17">
        <v>0</v>
      </c>
      <c r="K856" s="49">
        <v>0</v>
      </c>
      <c r="L856" s="17">
        <v>0.125</v>
      </c>
      <c r="M856" s="49">
        <v>73.960999999999999</v>
      </c>
      <c r="N856" s="17">
        <v>6.14</v>
      </c>
      <c r="O856" s="49">
        <v>71.617999999999995</v>
      </c>
      <c r="P856" s="18"/>
      <c r="Q856" s="18"/>
    </row>
    <row r="857" spans="1:17" ht="12.75" customHeight="1">
      <c r="A857" s="50">
        <v>43497</v>
      </c>
      <c r="B857" s="51" t="s">
        <v>28</v>
      </c>
      <c r="C857" s="51" t="s">
        <v>51</v>
      </c>
      <c r="D857" s="19">
        <v>4.7329999999999997</v>
      </c>
      <c r="E857" s="52">
        <v>13.746</v>
      </c>
      <c r="F857" s="19">
        <v>100</v>
      </c>
      <c r="G857" s="52">
        <v>0</v>
      </c>
      <c r="H857" s="19">
        <v>2.6989999999999998</v>
      </c>
      <c r="I857" s="52">
        <v>19.291</v>
      </c>
      <c r="J857" s="19">
        <v>100</v>
      </c>
      <c r="K857" s="52">
        <v>0</v>
      </c>
      <c r="L857" s="19">
        <v>2.0339999999999998</v>
      </c>
      <c r="M857" s="52">
        <v>18.469000000000001</v>
      </c>
      <c r="N857" s="19">
        <v>100</v>
      </c>
      <c r="O857" s="52">
        <v>0</v>
      </c>
      <c r="P857" s="18"/>
      <c r="Q857" s="18"/>
    </row>
    <row r="858" spans="1:17" ht="12.75" customHeight="1">
      <c r="A858" s="47">
        <v>43497</v>
      </c>
      <c r="B858" s="48" t="s">
        <v>29</v>
      </c>
      <c r="C858" s="48" t="s">
        <v>42</v>
      </c>
      <c r="D858" s="17">
        <v>6.0010000000000003</v>
      </c>
      <c r="E858" s="49">
        <v>19.622</v>
      </c>
      <c r="F858" s="17">
        <v>73.616</v>
      </c>
      <c r="G858" s="49">
        <v>13.994</v>
      </c>
      <c r="H858" s="17">
        <v>2.9249999999999998</v>
      </c>
      <c r="I858" s="49">
        <v>27.623999999999999</v>
      </c>
      <c r="J858" s="17">
        <v>67.995000000000005</v>
      </c>
      <c r="K858" s="49">
        <v>16.832000000000001</v>
      </c>
      <c r="L858" s="17">
        <v>3.0760000000000001</v>
      </c>
      <c r="M858" s="49">
        <v>35.366999999999997</v>
      </c>
      <c r="N858" s="17">
        <v>79.897000000000006</v>
      </c>
      <c r="O858" s="49">
        <v>24.698</v>
      </c>
      <c r="P858" s="18"/>
      <c r="Q858" s="18"/>
    </row>
    <row r="859" spans="1:17" ht="12.75" customHeight="1">
      <c r="A859" s="47">
        <v>43497</v>
      </c>
      <c r="B859" s="48" t="s">
        <v>29</v>
      </c>
      <c r="C859" s="48" t="s">
        <v>43</v>
      </c>
      <c r="D859" s="17">
        <v>2.1509999999999998</v>
      </c>
      <c r="E859" s="49">
        <v>33.051000000000002</v>
      </c>
      <c r="F859" s="17">
        <v>26.384</v>
      </c>
      <c r="G859" s="49">
        <v>30.053000000000001</v>
      </c>
      <c r="H859" s="17">
        <v>1.377</v>
      </c>
      <c r="I859" s="49">
        <v>43.238</v>
      </c>
      <c r="J859" s="17">
        <v>32.005000000000003</v>
      </c>
      <c r="K859" s="49">
        <v>37.279000000000003</v>
      </c>
      <c r="L859" s="17">
        <v>0.77400000000000002</v>
      </c>
      <c r="M859" s="49">
        <v>60.709000000000003</v>
      </c>
      <c r="N859" s="17">
        <v>20.103000000000002</v>
      </c>
      <c r="O859" s="49">
        <v>55.179000000000002</v>
      </c>
      <c r="P859" s="18"/>
      <c r="Q859" s="18"/>
    </row>
    <row r="860" spans="1:17" ht="12.75" customHeight="1">
      <c r="A860" s="47">
        <v>43497</v>
      </c>
      <c r="B860" s="48" t="s">
        <v>29</v>
      </c>
      <c r="C860" s="48" t="s">
        <v>44</v>
      </c>
      <c r="D860" s="17">
        <v>4.7430000000000003</v>
      </c>
      <c r="E860" s="49">
        <v>19.542000000000002</v>
      </c>
      <c r="F860" s="17">
        <v>58.189</v>
      </c>
      <c r="G860" s="49">
        <v>13.882</v>
      </c>
      <c r="H860" s="17">
        <v>2.7280000000000002</v>
      </c>
      <c r="I860" s="49">
        <v>26.896000000000001</v>
      </c>
      <c r="J860" s="17">
        <v>63.412999999999997</v>
      </c>
      <c r="K860" s="49">
        <v>15.606999999999999</v>
      </c>
      <c r="L860" s="17">
        <v>2.0150000000000001</v>
      </c>
      <c r="M860" s="49">
        <v>29.163</v>
      </c>
      <c r="N860" s="17">
        <v>52.350999999999999</v>
      </c>
      <c r="O860" s="49">
        <v>14.478</v>
      </c>
      <c r="P860" s="18"/>
      <c r="Q860" s="18"/>
    </row>
    <row r="861" spans="1:17" ht="12.75" customHeight="1">
      <c r="A861" s="47">
        <v>43497</v>
      </c>
      <c r="B861" s="48" t="s">
        <v>29</v>
      </c>
      <c r="C861" s="48" t="s">
        <v>45</v>
      </c>
      <c r="D861" s="17">
        <v>3.016</v>
      </c>
      <c r="E861" s="49">
        <v>28.056999999999999</v>
      </c>
      <c r="F861" s="17">
        <v>36.999000000000002</v>
      </c>
      <c r="G861" s="49">
        <v>24.454999999999998</v>
      </c>
      <c r="H861" s="17">
        <v>1.5409999999999999</v>
      </c>
      <c r="I861" s="49">
        <v>39.853999999999999</v>
      </c>
      <c r="J861" s="17">
        <v>35.831000000000003</v>
      </c>
      <c r="K861" s="49">
        <v>33.293999999999997</v>
      </c>
      <c r="L861" s="17">
        <v>1.4750000000000001</v>
      </c>
      <c r="M861" s="49">
        <v>38.652999999999999</v>
      </c>
      <c r="N861" s="17">
        <v>38.302999999999997</v>
      </c>
      <c r="O861" s="49">
        <v>29.209</v>
      </c>
      <c r="P861" s="18"/>
      <c r="Q861" s="18"/>
    </row>
    <row r="862" spans="1:17" ht="12.75" customHeight="1">
      <c r="A862" s="47">
        <v>43497</v>
      </c>
      <c r="B862" s="48" t="s">
        <v>29</v>
      </c>
      <c r="C862" s="48" t="s">
        <v>46</v>
      </c>
      <c r="D862" s="17">
        <v>1.532</v>
      </c>
      <c r="E862" s="49">
        <v>33.685000000000002</v>
      </c>
      <c r="F862" s="17">
        <v>18.795999999999999</v>
      </c>
      <c r="G862" s="49">
        <v>30.748999999999999</v>
      </c>
      <c r="H862" s="17">
        <v>0.99099999999999999</v>
      </c>
      <c r="I862" s="49">
        <v>45.345999999999997</v>
      </c>
      <c r="J862" s="17">
        <v>23.045999999999999</v>
      </c>
      <c r="K862" s="49">
        <v>39.704999999999998</v>
      </c>
      <c r="L862" s="17">
        <v>0.54100000000000004</v>
      </c>
      <c r="M862" s="49">
        <v>74.100999999999999</v>
      </c>
      <c r="N862" s="17">
        <v>14.048</v>
      </c>
      <c r="O862" s="49">
        <v>69.643000000000001</v>
      </c>
      <c r="P862" s="18"/>
      <c r="Q862" s="18"/>
    </row>
    <row r="863" spans="1:17" ht="12.75" customHeight="1">
      <c r="A863" s="47">
        <v>43497</v>
      </c>
      <c r="B863" s="48" t="s">
        <v>29</v>
      </c>
      <c r="C863" s="48" t="s">
        <v>47</v>
      </c>
      <c r="D863" s="17">
        <v>0.19500000000000001</v>
      </c>
      <c r="E863" s="49">
        <v>102.687</v>
      </c>
      <c r="F863" s="17">
        <v>2.3940000000000001</v>
      </c>
      <c r="G863" s="49">
        <v>101.762</v>
      </c>
      <c r="H863" s="17">
        <v>0.19500000000000001</v>
      </c>
      <c r="I863" s="49">
        <v>102.687</v>
      </c>
      <c r="J863" s="17">
        <v>4.5359999999999996</v>
      </c>
      <c r="K863" s="49">
        <v>100.32299999999999</v>
      </c>
      <c r="L863" s="17">
        <v>0</v>
      </c>
      <c r="M863" s="49">
        <v>0</v>
      </c>
      <c r="N863" s="17">
        <v>0</v>
      </c>
      <c r="O863" s="49">
        <v>0</v>
      </c>
      <c r="P863" s="18"/>
      <c r="Q863" s="18"/>
    </row>
    <row r="864" spans="1:17" ht="12.75" customHeight="1">
      <c r="A864" s="47">
        <v>43497</v>
      </c>
      <c r="B864" s="48" t="s">
        <v>29</v>
      </c>
      <c r="C864" s="48" t="s">
        <v>48</v>
      </c>
      <c r="D864" s="17">
        <v>3.4079999999999999</v>
      </c>
      <c r="E864" s="49">
        <v>29.28</v>
      </c>
      <c r="F864" s="17">
        <v>41.811</v>
      </c>
      <c r="G864" s="49">
        <v>25.849</v>
      </c>
      <c r="H864" s="17">
        <v>1.5740000000000001</v>
      </c>
      <c r="I864" s="49">
        <v>49.506</v>
      </c>
      <c r="J864" s="17">
        <v>36.587000000000003</v>
      </c>
      <c r="K864" s="49">
        <v>44.396000000000001</v>
      </c>
      <c r="L864" s="17">
        <v>1.8340000000000001</v>
      </c>
      <c r="M864" s="49">
        <v>43.603000000000002</v>
      </c>
      <c r="N864" s="17">
        <v>47.649000000000001</v>
      </c>
      <c r="O864" s="49">
        <v>35.502000000000002</v>
      </c>
      <c r="P864" s="18"/>
      <c r="Q864" s="18"/>
    </row>
    <row r="865" spans="1:17" ht="12.75" customHeight="1">
      <c r="A865" s="47">
        <v>43497</v>
      </c>
      <c r="B865" s="48" t="s">
        <v>29</v>
      </c>
      <c r="C865" s="48" t="s">
        <v>49</v>
      </c>
      <c r="D865" s="17">
        <v>2.6179999999999999</v>
      </c>
      <c r="E865" s="49">
        <v>32.69</v>
      </c>
      <c r="F865" s="17">
        <v>32.119</v>
      </c>
      <c r="G865" s="49">
        <v>29.655999999999999</v>
      </c>
      <c r="H865" s="17">
        <v>1.5740000000000001</v>
      </c>
      <c r="I865" s="49">
        <v>49.506</v>
      </c>
      <c r="J865" s="17">
        <v>36.587000000000003</v>
      </c>
      <c r="K865" s="49">
        <v>44.396000000000001</v>
      </c>
      <c r="L865" s="17">
        <v>1.044</v>
      </c>
      <c r="M865" s="49">
        <v>52.694000000000003</v>
      </c>
      <c r="N865" s="17">
        <v>27.126999999999999</v>
      </c>
      <c r="O865" s="49">
        <v>46.215000000000003</v>
      </c>
      <c r="P865" s="18"/>
      <c r="Q865" s="18"/>
    </row>
    <row r="866" spans="1:17" ht="12.75" customHeight="1">
      <c r="A866" s="47">
        <v>43497</v>
      </c>
      <c r="B866" s="48" t="s">
        <v>29</v>
      </c>
      <c r="C866" s="48" t="s">
        <v>50</v>
      </c>
      <c r="D866" s="17">
        <v>0.79</v>
      </c>
      <c r="E866" s="49">
        <v>101.015</v>
      </c>
      <c r="F866" s="17">
        <v>9.6920000000000002</v>
      </c>
      <c r="G866" s="49">
        <v>100.074</v>
      </c>
      <c r="H866" s="17">
        <v>0</v>
      </c>
      <c r="I866" s="49">
        <v>0</v>
      </c>
      <c r="J866" s="17">
        <v>0</v>
      </c>
      <c r="K866" s="49">
        <v>0</v>
      </c>
      <c r="L866" s="17">
        <v>0.79</v>
      </c>
      <c r="M866" s="49">
        <v>101.015</v>
      </c>
      <c r="N866" s="17">
        <v>20.521999999999998</v>
      </c>
      <c r="O866" s="49">
        <v>97.790999999999997</v>
      </c>
      <c r="P866" s="18"/>
      <c r="Q866" s="18"/>
    </row>
    <row r="867" spans="1:17" ht="12.75" customHeight="1">
      <c r="A867" s="50">
        <v>43497</v>
      </c>
      <c r="B867" s="51" t="s">
        <v>29</v>
      </c>
      <c r="C867" s="51" t="s">
        <v>51</v>
      </c>
      <c r="D867" s="19">
        <v>8.1509999999999998</v>
      </c>
      <c r="E867" s="52">
        <v>13.754</v>
      </c>
      <c r="F867" s="19">
        <v>100</v>
      </c>
      <c r="G867" s="52">
        <v>0</v>
      </c>
      <c r="H867" s="19">
        <v>4.3019999999999996</v>
      </c>
      <c r="I867" s="52">
        <v>21.905000000000001</v>
      </c>
      <c r="J867" s="19">
        <v>100</v>
      </c>
      <c r="K867" s="52">
        <v>0</v>
      </c>
      <c r="L867" s="19">
        <v>3.85</v>
      </c>
      <c r="M867" s="52">
        <v>25.315000000000001</v>
      </c>
      <c r="N867" s="19">
        <v>100</v>
      </c>
      <c r="O867" s="52">
        <v>0</v>
      </c>
      <c r="P867" s="18"/>
      <c r="Q867" s="18"/>
    </row>
    <row r="868" spans="1:17" ht="12.75" customHeight="1">
      <c r="A868" s="47">
        <v>43497</v>
      </c>
      <c r="B868" s="48" t="s">
        <v>30</v>
      </c>
      <c r="C868" s="48" t="s">
        <v>42</v>
      </c>
      <c r="D868" s="17">
        <v>126.172</v>
      </c>
      <c r="E868" s="49">
        <v>7.3630000000000004</v>
      </c>
      <c r="F868" s="17">
        <v>88.495999999999995</v>
      </c>
      <c r="G868" s="49">
        <v>0.1</v>
      </c>
      <c r="H868" s="17">
        <v>43.526000000000003</v>
      </c>
      <c r="I868" s="49">
        <v>9.3350000000000009</v>
      </c>
      <c r="J868" s="17">
        <v>92.436999999999998</v>
      </c>
      <c r="K868" s="49">
        <v>0.1</v>
      </c>
      <c r="L868" s="17">
        <v>82.646000000000001</v>
      </c>
      <c r="M868" s="49">
        <v>9.77</v>
      </c>
      <c r="N868" s="17">
        <v>86.552999999999997</v>
      </c>
      <c r="O868" s="49">
        <v>1.5720000000000001</v>
      </c>
      <c r="P868" s="18"/>
      <c r="Q868" s="18"/>
    </row>
    <row r="869" spans="1:17" ht="12.75" customHeight="1">
      <c r="A869" s="47">
        <v>43497</v>
      </c>
      <c r="B869" s="48" t="s">
        <v>30</v>
      </c>
      <c r="C869" s="48" t="s">
        <v>43</v>
      </c>
      <c r="D869" s="17">
        <v>16.401</v>
      </c>
      <c r="E869" s="49">
        <v>18.416</v>
      </c>
      <c r="F869" s="17">
        <v>11.504</v>
      </c>
      <c r="G869" s="49">
        <v>16.831</v>
      </c>
      <c r="H869" s="17">
        <v>3.5609999999999999</v>
      </c>
      <c r="I869" s="49">
        <v>39.936999999999998</v>
      </c>
      <c r="J869" s="17">
        <v>7.5629999999999997</v>
      </c>
      <c r="K869" s="49">
        <v>38.79</v>
      </c>
      <c r="L869" s="17">
        <v>12.84</v>
      </c>
      <c r="M869" s="49">
        <v>18.821999999999999</v>
      </c>
      <c r="N869" s="17">
        <v>13.446999999999999</v>
      </c>
      <c r="O869" s="49">
        <v>16.164999999999999</v>
      </c>
      <c r="P869" s="18"/>
      <c r="Q869" s="18"/>
    </row>
    <row r="870" spans="1:17" ht="12.75" customHeight="1">
      <c r="A870" s="47">
        <v>43497</v>
      </c>
      <c r="B870" s="48" t="s">
        <v>30</v>
      </c>
      <c r="C870" s="48" t="s">
        <v>44</v>
      </c>
      <c r="D870" s="17">
        <v>95.066999999999993</v>
      </c>
      <c r="E870" s="49">
        <v>8.423</v>
      </c>
      <c r="F870" s="17">
        <v>66.679000000000002</v>
      </c>
      <c r="G870" s="49">
        <v>3.883</v>
      </c>
      <c r="H870" s="17">
        <v>42.738</v>
      </c>
      <c r="I870" s="49">
        <v>10.263999999999999</v>
      </c>
      <c r="J870" s="17">
        <v>90.763999999999996</v>
      </c>
      <c r="K870" s="49">
        <v>3.871</v>
      </c>
      <c r="L870" s="17">
        <v>52.329000000000001</v>
      </c>
      <c r="M870" s="49">
        <v>11.654</v>
      </c>
      <c r="N870" s="17">
        <v>54.802999999999997</v>
      </c>
      <c r="O870" s="49">
        <v>6.5449999999999999</v>
      </c>
      <c r="P870" s="18"/>
      <c r="Q870" s="18"/>
    </row>
    <row r="871" spans="1:17" ht="12.75" customHeight="1">
      <c r="A871" s="47">
        <v>43497</v>
      </c>
      <c r="B871" s="48" t="s">
        <v>30</v>
      </c>
      <c r="C871" s="48" t="s">
        <v>45</v>
      </c>
      <c r="D871" s="17">
        <v>64.185000000000002</v>
      </c>
      <c r="E871" s="49">
        <v>9.9580000000000002</v>
      </c>
      <c r="F871" s="17">
        <v>45.018999999999998</v>
      </c>
      <c r="G871" s="49">
        <v>6.58</v>
      </c>
      <c r="H871" s="17">
        <v>25.097000000000001</v>
      </c>
      <c r="I871" s="49">
        <v>13.375999999999999</v>
      </c>
      <c r="J871" s="17">
        <v>53.298999999999999</v>
      </c>
      <c r="K871" s="49">
        <v>9.41</v>
      </c>
      <c r="L871" s="17">
        <v>39.088000000000001</v>
      </c>
      <c r="M871" s="49">
        <v>11.545999999999999</v>
      </c>
      <c r="N871" s="17">
        <v>40.935000000000002</v>
      </c>
      <c r="O871" s="49">
        <v>6.35</v>
      </c>
      <c r="P871" s="18"/>
      <c r="Q871" s="18"/>
    </row>
    <row r="872" spans="1:17" ht="12.75" customHeight="1">
      <c r="A872" s="47">
        <v>43497</v>
      </c>
      <c r="B872" s="48" t="s">
        <v>30</v>
      </c>
      <c r="C872" s="48" t="s">
        <v>46</v>
      </c>
      <c r="D872" s="17">
        <v>28.745000000000001</v>
      </c>
      <c r="E872" s="49">
        <v>13.108000000000001</v>
      </c>
      <c r="F872" s="17">
        <v>20.161999999999999</v>
      </c>
      <c r="G872" s="49">
        <v>10.768000000000001</v>
      </c>
      <c r="H872" s="17">
        <v>16.149999999999999</v>
      </c>
      <c r="I872" s="49">
        <v>14.63</v>
      </c>
      <c r="J872" s="17">
        <v>34.298000000000002</v>
      </c>
      <c r="K872" s="49">
        <v>11.12</v>
      </c>
      <c r="L872" s="17">
        <v>12.595000000000001</v>
      </c>
      <c r="M872" s="49">
        <v>22.564</v>
      </c>
      <c r="N872" s="17">
        <v>13.19</v>
      </c>
      <c r="O872" s="49">
        <v>20.399000000000001</v>
      </c>
      <c r="P872" s="18"/>
      <c r="Q872" s="18"/>
    </row>
    <row r="873" spans="1:17" ht="12.75" customHeight="1">
      <c r="A873" s="47">
        <v>43497</v>
      </c>
      <c r="B873" s="48" t="s">
        <v>30</v>
      </c>
      <c r="C873" s="48" t="s">
        <v>47</v>
      </c>
      <c r="D873" s="17">
        <v>2.137</v>
      </c>
      <c r="E873" s="49">
        <v>66.034999999999997</v>
      </c>
      <c r="F873" s="17">
        <v>1.4990000000000001</v>
      </c>
      <c r="G873" s="49">
        <v>65.611000000000004</v>
      </c>
      <c r="H873" s="17">
        <v>1.4910000000000001</v>
      </c>
      <c r="I873" s="49">
        <v>59.457999999999998</v>
      </c>
      <c r="J873" s="17">
        <v>3.1659999999999999</v>
      </c>
      <c r="K873" s="49">
        <v>58.694000000000003</v>
      </c>
      <c r="L873" s="17">
        <v>0.64600000000000002</v>
      </c>
      <c r="M873" s="49">
        <v>102.111</v>
      </c>
      <c r="N873" s="17">
        <v>0.67700000000000005</v>
      </c>
      <c r="O873" s="49">
        <v>101.655</v>
      </c>
      <c r="P873" s="18"/>
      <c r="Q873" s="18"/>
    </row>
    <row r="874" spans="1:17" ht="12.75" customHeight="1">
      <c r="A874" s="47">
        <v>43497</v>
      </c>
      <c r="B874" s="48" t="s">
        <v>30</v>
      </c>
      <c r="C874" s="48" t="s">
        <v>48</v>
      </c>
      <c r="D874" s="17">
        <v>47.506</v>
      </c>
      <c r="E874" s="49">
        <v>11.619</v>
      </c>
      <c r="F874" s="17">
        <v>33.320999999999998</v>
      </c>
      <c r="G874" s="49">
        <v>8.8960000000000008</v>
      </c>
      <c r="H874" s="17">
        <v>4.3490000000000002</v>
      </c>
      <c r="I874" s="49">
        <v>29.92</v>
      </c>
      <c r="J874" s="17">
        <v>9.2360000000000007</v>
      </c>
      <c r="K874" s="49">
        <v>28.369</v>
      </c>
      <c r="L874" s="17">
        <v>43.156999999999996</v>
      </c>
      <c r="M874" s="49">
        <v>12.064</v>
      </c>
      <c r="N874" s="17">
        <v>45.197000000000003</v>
      </c>
      <c r="O874" s="49">
        <v>7.2489999999999997</v>
      </c>
      <c r="P874" s="18"/>
      <c r="Q874" s="18"/>
    </row>
    <row r="875" spans="1:17" ht="12.75" customHeight="1">
      <c r="A875" s="47">
        <v>43497</v>
      </c>
      <c r="B875" s="48" t="s">
        <v>30</v>
      </c>
      <c r="C875" s="48" t="s">
        <v>49</v>
      </c>
      <c r="D875" s="17">
        <v>39.29</v>
      </c>
      <c r="E875" s="49">
        <v>13.443</v>
      </c>
      <c r="F875" s="17">
        <v>27.558</v>
      </c>
      <c r="G875" s="49">
        <v>11.173999999999999</v>
      </c>
      <c r="H875" s="17">
        <v>3.6659999999999999</v>
      </c>
      <c r="I875" s="49">
        <v>32.207999999999998</v>
      </c>
      <c r="J875" s="17">
        <v>7.7850000000000001</v>
      </c>
      <c r="K875" s="49">
        <v>30.773</v>
      </c>
      <c r="L875" s="17">
        <v>35.625</v>
      </c>
      <c r="M875" s="49">
        <v>13.644</v>
      </c>
      <c r="N875" s="17">
        <v>37.308999999999997</v>
      </c>
      <c r="O875" s="49">
        <v>9.6530000000000005</v>
      </c>
      <c r="P875" s="18"/>
      <c r="Q875" s="18"/>
    </row>
    <row r="876" spans="1:17" ht="12.75" customHeight="1">
      <c r="A876" s="47">
        <v>43497</v>
      </c>
      <c r="B876" s="48" t="s">
        <v>30</v>
      </c>
      <c r="C876" s="48" t="s">
        <v>50</v>
      </c>
      <c r="D876" s="17">
        <v>8.2159999999999993</v>
      </c>
      <c r="E876" s="49">
        <v>23.478999999999999</v>
      </c>
      <c r="F876" s="17">
        <v>5.7629999999999999</v>
      </c>
      <c r="G876" s="49">
        <v>22.257999999999999</v>
      </c>
      <c r="H876" s="17">
        <v>0.68400000000000005</v>
      </c>
      <c r="I876" s="49">
        <v>101.428</v>
      </c>
      <c r="J876" s="17">
        <v>1.452</v>
      </c>
      <c r="K876" s="49">
        <v>100.982</v>
      </c>
      <c r="L876" s="17">
        <v>7.5330000000000004</v>
      </c>
      <c r="M876" s="49">
        <v>24.759</v>
      </c>
      <c r="N876" s="17">
        <v>7.8890000000000002</v>
      </c>
      <c r="O876" s="49">
        <v>22.803999999999998</v>
      </c>
      <c r="P876" s="18"/>
      <c r="Q876" s="18"/>
    </row>
    <row r="877" spans="1:17" ht="12.75" customHeight="1">
      <c r="A877" s="50">
        <v>43497</v>
      </c>
      <c r="B877" s="51" t="s">
        <v>30</v>
      </c>
      <c r="C877" s="51" t="s">
        <v>51</v>
      </c>
      <c r="D877" s="19">
        <v>142.57300000000001</v>
      </c>
      <c r="E877" s="52">
        <v>7.4740000000000002</v>
      </c>
      <c r="F877" s="19">
        <v>100</v>
      </c>
      <c r="G877" s="52">
        <v>0</v>
      </c>
      <c r="H877" s="19">
        <v>47.087000000000003</v>
      </c>
      <c r="I877" s="52">
        <v>9.5060000000000002</v>
      </c>
      <c r="J877" s="19">
        <v>100</v>
      </c>
      <c r="K877" s="52">
        <v>0</v>
      </c>
      <c r="L877" s="19">
        <v>95.486000000000004</v>
      </c>
      <c r="M877" s="52">
        <v>9.6430000000000007</v>
      </c>
      <c r="N877" s="19">
        <v>100</v>
      </c>
      <c r="O877" s="52">
        <v>0</v>
      </c>
      <c r="P877" s="18"/>
      <c r="Q877" s="18"/>
    </row>
    <row r="878" spans="1:17" ht="12.75" customHeight="1">
      <c r="A878" s="47">
        <v>43497</v>
      </c>
      <c r="B878" s="48" t="s">
        <v>38</v>
      </c>
      <c r="C878" s="48" t="s">
        <v>42</v>
      </c>
      <c r="D878" s="17">
        <v>115.72</v>
      </c>
      <c r="E878" s="49">
        <v>7.32</v>
      </c>
      <c r="F878" s="17">
        <v>87.585999999999999</v>
      </c>
      <c r="G878" s="49">
        <v>0.1</v>
      </c>
      <c r="H878" s="17">
        <v>40.463000000000001</v>
      </c>
      <c r="I878" s="49">
        <v>9.6389999999999993</v>
      </c>
      <c r="J878" s="17">
        <v>91.911000000000001</v>
      </c>
      <c r="K878" s="49">
        <v>0.85</v>
      </c>
      <c r="L878" s="17">
        <v>75.257000000000005</v>
      </c>
      <c r="M878" s="49">
        <v>9.7910000000000004</v>
      </c>
      <c r="N878" s="17">
        <v>85.424999999999997</v>
      </c>
      <c r="O878" s="49">
        <v>1.9990000000000001</v>
      </c>
      <c r="P878" s="18"/>
      <c r="Q878" s="18"/>
    </row>
    <row r="879" spans="1:17" ht="12.75" customHeight="1">
      <c r="A879" s="47">
        <v>43497</v>
      </c>
      <c r="B879" s="48" t="s">
        <v>38</v>
      </c>
      <c r="C879" s="48" t="s">
        <v>43</v>
      </c>
      <c r="D879" s="17">
        <v>16.401</v>
      </c>
      <c r="E879" s="49">
        <v>18.416</v>
      </c>
      <c r="F879" s="17">
        <v>12.414</v>
      </c>
      <c r="G879" s="49">
        <v>16.882000000000001</v>
      </c>
      <c r="H879" s="17">
        <v>3.5609999999999999</v>
      </c>
      <c r="I879" s="49">
        <v>39.936999999999998</v>
      </c>
      <c r="J879" s="17">
        <v>8.0890000000000004</v>
      </c>
      <c r="K879" s="49">
        <v>38.765999999999998</v>
      </c>
      <c r="L879" s="17">
        <v>12.84</v>
      </c>
      <c r="M879" s="49">
        <v>18.821999999999999</v>
      </c>
      <c r="N879" s="17">
        <v>14.574999999999999</v>
      </c>
      <c r="O879" s="49">
        <v>16.199000000000002</v>
      </c>
      <c r="P879" s="18"/>
      <c r="Q879" s="18"/>
    </row>
    <row r="880" spans="1:17" ht="12.75" customHeight="1">
      <c r="A880" s="47">
        <v>43497</v>
      </c>
      <c r="B880" s="48" t="s">
        <v>38</v>
      </c>
      <c r="C880" s="48" t="s">
        <v>44</v>
      </c>
      <c r="D880" s="17">
        <v>88.715999999999994</v>
      </c>
      <c r="E880" s="49">
        <v>8.44</v>
      </c>
      <c r="F880" s="17">
        <v>67.147999999999996</v>
      </c>
      <c r="G880" s="49">
        <v>4.133</v>
      </c>
      <c r="H880" s="17">
        <v>40.31</v>
      </c>
      <c r="I880" s="49">
        <v>10.637</v>
      </c>
      <c r="J880" s="17">
        <v>91.563999999999993</v>
      </c>
      <c r="K880" s="49">
        <v>4.5759999999999996</v>
      </c>
      <c r="L880" s="17">
        <v>48.405999999999999</v>
      </c>
      <c r="M880" s="49">
        <v>11.595000000000001</v>
      </c>
      <c r="N880" s="17">
        <v>54.945999999999998</v>
      </c>
      <c r="O880" s="49">
        <v>6.524</v>
      </c>
      <c r="P880" s="18"/>
      <c r="Q880" s="18"/>
    </row>
    <row r="881" spans="1:17" ht="12.75" customHeight="1">
      <c r="A881" s="47">
        <v>43497</v>
      </c>
      <c r="B881" s="48" t="s">
        <v>38</v>
      </c>
      <c r="C881" s="48" t="s">
        <v>45</v>
      </c>
      <c r="D881" s="17">
        <v>59.232999999999997</v>
      </c>
      <c r="E881" s="49">
        <v>9.8309999999999995</v>
      </c>
      <c r="F881" s="17">
        <v>44.832999999999998</v>
      </c>
      <c r="G881" s="49">
        <v>6.5190000000000001</v>
      </c>
      <c r="H881" s="17">
        <v>23.170999999999999</v>
      </c>
      <c r="I881" s="49">
        <v>13.622</v>
      </c>
      <c r="J881" s="17">
        <v>52.633000000000003</v>
      </c>
      <c r="K881" s="49">
        <v>9.6620000000000008</v>
      </c>
      <c r="L881" s="17">
        <v>36.061999999999998</v>
      </c>
      <c r="M881" s="49">
        <v>11.648999999999999</v>
      </c>
      <c r="N881" s="17">
        <v>40.935000000000002</v>
      </c>
      <c r="O881" s="49">
        <v>6.6210000000000004</v>
      </c>
      <c r="P881" s="18"/>
      <c r="Q881" s="18"/>
    </row>
    <row r="882" spans="1:17" ht="12.75" customHeight="1">
      <c r="A882" s="47">
        <v>43497</v>
      </c>
      <c r="B882" s="48" t="s">
        <v>38</v>
      </c>
      <c r="C882" s="48" t="s">
        <v>46</v>
      </c>
      <c r="D882" s="17">
        <v>27.346</v>
      </c>
      <c r="E882" s="49">
        <v>13.574</v>
      </c>
      <c r="F882" s="17">
        <v>20.696999999999999</v>
      </c>
      <c r="G882" s="49">
        <v>11.407</v>
      </c>
      <c r="H882" s="17">
        <v>15.648</v>
      </c>
      <c r="I882" s="49">
        <v>15.484999999999999</v>
      </c>
      <c r="J882" s="17">
        <v>35.545000000000002</v>
      </c>
      <c r="K882" s="49">
        <v>12.148</v>
      </c>
      <c r="L882" s="17">
        <v>11.698</v>
      </c>
      <c r="M882" s="49">
        <v>22.606000000000002</v>
      </c>
      <c r="N882" s="17">
        <v>13.278</v>
      </c>
      <c r="O882" s="49">
        <v>20.472999999999999</v>
      </c>
      <c r="P882" s="18"/>
      <c r="Q882" s="18"/>
    </row>
    <row r="883" spans="1:17" ht="12.75" customHeight="1">
      <c r="A883" s="47">
        <v>43497</v>
      </c>
      <c r="B883" s="48" t="s">
        <v>38</v>
      </c>
      <c r="C883" s="48" t="s">
        <v>47</v>
      </c>
      <c r="D883" s="17">
        <v>2.137</v>
      </c>
      <c r="E883" s="49">
        <v>66.034999999999997</v>
      </c>
      <c r="F883" s="17">
        <v>1.6180000000000001</v>
      </c>
      <c r="G883" s="49">
        <v>65.623999999999995</v>
      </c>
      <c r="H883" s="17">
        <v>1.4910000000000001</v>
      </c>
      <c r="I883" s="49">
        <v>59.457999999999998</v>
      </c>
      <c r="J883" s="17">
        <v>3.387</v>
      </c>
      <c r="K883" s="49">
        <v>58.677999999999997</v>
      </c>
      <c r="L883" s="17">
        <v>0.64600000000000002</v>
      </c>
      <c r="M883" s="49">
        <v>102.111</v>
      </c>
      <c r="N883" s="17">
        <v>0.73399999999999999</v>
      </c>
      <c r="O883" s="49">
        <v>101.661</v>
      </c>
      <c r="P883" s="18"/>
      <c r="Q883" s="18"/>
    </row>
    <row r="884" spans="1:17" ht="12.75" customHeight="1">
      <c r="A884" s="47">
        <v>43497</v>
      </c>
      <c r="B884" s="48" t="s">
        <v>38</v>
      </c>
      <c r="C884" s="48" t="s">
        <v>48</v>
      </c>
      <c r="D884" s="17">
        <v>43.405000000000001</v>
      </c>
      <c r="E884" s="49">
        <v>11.13</v>
      </c>
      <c r="F884" s="17">
        <v>32.851999999999997</v>
      </c>
      <c r="G884" s="49">
        <v>8.3510000000000009</v>
      </c>
      <c r="H884" s="17">
        <v>3.714</v>
      </c>
      <c r="I884" s="49">
        <v>35.250999999999998</v>
      </c>
      <c r="J884" s="17">
        <v>8.4359999999999999</v>
      </c>
      <c r="K884" s="49">
        <v>33.918999999999997</v>
      </c>
      <c r="L884" s="17">
        <v>39.691000000000003</v>
      </c>
      <c r="M884" s="49">
        <v>11.601000000000001</v>
      </c>
      <c r="N884" s="17">
        <v>45.054000000000002</v>
      </c>
      <c r="O884" s="49">
        <v>6.5359999999999996</v>
      </c>
      <c r="P884" s="18"/>
      <c r="Q884" s="18"/>
    </row>
    <row r="885" spans="1:17" ht="12.75" customHeight="1">
      <c r="A885" s="47">
        <v>43497</v>
      </c>
      <c r="B885" s="48" t="s">
        <v>38</v>
      </c>
      <c r="C885" s="48" t="s">
        <v>49</v>
      </c>
      <c r="D885" s="17">
        <v>35.189</v>
      </c>
      <c r="E885" s="49">
        <v>13.047000000000001</v>
      </c>
      <c r="F885" s="17">
        <v>26.634</v>
      </c>
      <c r="G885" s="49">
        <v>10.773</v>
      </c>
      <c r="H885" s="17">
        <v>3.03</v>
      </c>
      <c r="I885" s="49">
        <v>38.006</v>
      </c>
      <c r="J885" s="17">
        <v>6.8840000000000003</v>
      </c>
      <c r="K885" s="49">
        <v>36.774000000000001</v>
      </c>
      <c r="L885" s="17">
        <v>32.158000000000001</v>
      </c>
      <c r="M885" s="49">
        <v>13.339</v>
      </c>
      <c r="N885" s="17">
        <v>36.503</v>
      </c>
      <c r="O885" s="49">
        <v>9.2769999999999992</v>
      </c>
      <c r="P885" s="18"/>
      <c r="Q885" s="18"/>
    </row>
    <row r="886" spans="1:17" ht="12.75" customHeight="1">
      <c r="A886" s="47">
        <v>43497</v>
      </c>
      <c r="B886" s="48" t="s">
        <v>38</v>
      </c>
      <c r="C886" s="48" t="s">
        <v>50</v>
      </c>
      <c r="D886" s="17">
        <v>8.2159999999999993</v>
      </c>
      <c r="E886" s="49">
        <v>23.478999999999999</v>
      </c>
      <c r="F886" s="17">
        <v>6.2190000000000003</v>
      </c>
      <c r="G886" s="49">
        <v>22.295999999999999</v>
      </c>
      <c r="H886" s="17">
        <v>0.68400000000000005</v>
      </c>
      <c r="I886" s="49">
        <v>101.428</v>
      </c>
      <c r="J886" s="17">
        <v>1.5529999999999999</v>
      </c>
      <c r="K886" s="49">
        <v>100.973</v>
      </c>
      <c r="L886" s="17">
        <v>7.5330000000000004</v>
      </c>
      <c r="M886" s="49">
        <v>24.759</v>
      </c>
      <c r="N886" s="17">
        <v>8.5500000000000007</v>
      </c>
      <c r="O886" s="49">
        <v>22.829000000000001</v>
      </c>
      <c r="P886" s="18"/>
      <c r="Q886" s="18"/>
    </row>
    <row r="887" spans="1:17" ht="12.75" customHeight="1">
      <c r="A887" s="50">
        <v>43497</v>
      </c>
      <c r="B887" s="51" t="s">
        <v>38</v>
      </c>
      <c r="C887" s="51" t="s">
        <v>51</v>
      </c>
      <c r="D887" s="19">
        <v>132.12100000000001</v>
      </c>
      <c r="E887" s="52">
        <v>7.359</v>
      </c>
      <c r="F887" s="19">
        <v>100</v>
      </c>
      <c r="G887" s="52">
        <v>0</v>
      </c>
      <c r="H887" s="19">
        <v>44.024000000000001</v>
      </c>
      <c r="I887" s="52">
        <v>9.6020000000000003</v>
      </c>
      <c r="J887" s="19">
        <v>100</v>
      </c>
      <c r="K887" s="52">
        <v>0</v>
      </c>
      <c r="L887" s="19">
        <v>88.096999999999994</v>
      </c>
      <c r="M887" s="52">
        <v>9.5850000000000009</v>
      </c>
      <c r="N887" s="19">
        <v>100</v>
      </c>
      <c r="O887" s="52">
        <v>0</v>
      </c>
      <c r="P887" s="18"/>
      <c r="Q887" s="18"/>
    </row>
    <row r="888" spans="1:17" ht="12.75" customHeight="1">
      <c r="A888" s="47">
        <v>43497</v>
      </c>
      <c r="B888" s="48" t="s">
        <v>31</v>
      </c>
      <c r="C888" s="48" t="s">
        <v>42</v>
      </c>
      <c r="D888" s="17">
        <v>68.460999999999999</v>
      </c>
      <c r="E888" s="49">
        <v>8.7970000000000006</v>
      </c>
      <c r="F888" s="17">
        <v>87.164000000000001</v>
      </c>
      <c r="G888" s="49">
        <v>2.09</v>
      </c>
      <c r="H888" s="17">
        <v>23.983000000000001</v>
      </c>
      <c r="I888" s="49">
        <v>10.074999999999999</v>
      </c>
      <c r="J888" s="17">
        <v>91.417000000000002</v>
      </c>
      <c r="K888" s="49">
        <v>0.1</v>
      </c>
      <c r="L888" s="17">
        <v>44.478000000000002</v>
      </c>
      <c r="M888" s="49">
        <v>12.340999999999999</v>
      </c>
      <c r="N888" s="17">
        <v>85.031000000000006</v>
      </c>
      <c r="O888" s="49">
        <v>5.0060000000000002</v>
      </c>
      <c r="P888" s="18"/>
      <c r="Q888" s="18"/>
    </row>
    <row r="889" spans="1:17" ht="12.75" customHeight="1">
      <c r="A889" s="47">
        <v>43497</v>
      </c>
      <c r="B889" s="48" t="s">
        <v>31</v>
      </c>
      <c r="C889" s="48" t="s">
        <v>43</v>
      </c>
      <c r="D889" s="17">
        <v>10.082000000000001</v>
      </c>
      <c r="E889" s="49">
        <v>24.858000000000001</v>
      </c>
      <c r="F889" s="17">
        <v>12.836</v>
      </c>
      <c r="G889" s="49">
        <v>23.343</v>
      </c>
      <c r="H889" s="17">
        <v>2.2519999999999998</v>
      </c>
      <c r="I889" s="49">
        <v>51.469000000000001</v>
      </c>
      <c r="J889" s="17">
        <v>8.5830000000000002</v>
      </c>
      <c r="K889" s="49">
        <v>50.393999999999998</v>
      </c>
      <c r="L889" s="17">
        <v>7.83</v>
      </c>
      <c r="M889" s="49">
        <v>25.649000000000001</v>
      </c>
      <c r="N889" s="17">
        <v>14.968999999999999</v>
      </c>
      <c r="O889" s="49">
        <v>23.035</v>
      </c>
      <c r="P889" s="18"/>
      <c r="Q889" s="18"/>
    </row>
    <row r="890" spans="1:17" ht="12.75" customHeight="1">
      <c r="A890" s="47">
        <v>43497</v>
      </c>
      <c r="B890" s="48" t="s">
        <v>31</v>
      </c>
      <c r="C890" s="48" t="s">
        <v>44</v>
      </c>
      <c r="D890" s="17">
        <v>51.429000000000002</v>
      </c>
      <c r="E890" s="49">
        <v>10.204000000000001</v>
      </c>
      <c r="F890" s="17">
        <v>65.477999999999994</v>
      </c>
      <c r="G890" s="49">
        <v>5.577</v>
      </c>
      <c r="H890" s="17">
        <v>23.268000000000001</v>
      </c>
      <c r="I890" s="49">
        <v>13.375</v>
      </c>
      <c r="J890" s="17">
        <v>88.694000000000003</v>
      </c>
      <c r="K890" s="49">
        <v>8.327</v>
      </c>
      <c r="L890" s="17">
        <v>28.16</v>
      </c>
      <c r="M890" s="49">
        <v>14.179</v>
      </c>
      <c r="N890" s="17">
        <v>53.835000000000001</v>
      </c>
      <c r="O890" s="49">
        <v>8.59</v>
      </c>
      <c r="P890" s="18"/>
      <c r="Q890" s="18"/>
    </row>
    <row r="891" spans="1:17" ht="12.75" customHeight="1">
      <c r="A891" s="47">
        <v>43497</v>
      </c>
      <c r="B891" s="48" t="s">
        <v>31</v>
      </c>
      <c r="C891" s="48" t="s">
        <v>45</v>
      </c>
      <c r="D891" s="17">
        <v>32.640999999999998</v>
      </c>
      <c r="E891" s="49">
        <v>10.972</v>
      </c>
      <c r="F891" s="17">
        <v>41.558</v>
      </c>
      <c r="G891" s="49">
        <v>6.883</v>
      </c>
      <c r="H891" s="17">
        <v>11.461</v>
      </c>
      <c r="I891" s="49">
        <v>17.286000000000001</v>
      </c>
      <c r="J891" s="17">
        <v>43.686999999999998</v>
      </c>
      <c r="K891" s="49">
        <v>13.757</v>
      </c>
      <c r="L891" s="17">
        <v>21.18</v>
      </c>
      <c r="M891" s="49">
        <v>13.797000000000001</v>
      </c>
      <c r="N891" s="17">
        <v>40.49</v>
      </c>
      <c r="O891" s="49">
        <v>7.944</v>
      </c>
      <c r="P891" s="18"/>
      <c r="Q891" s="18"/>
    </row>
    <row r="892" spans="1:17" ht="12.75" customHeight="1">
      <c r="A892" s="47">
        <v>43497</v>
      </c>
      <c r="B892" s="48" t="s">
        <v>31</v>
      </c>
      <c r="C892" s="48" t="s">
        <v>46</v>
      </c>
      <c r="D892" s="17">
        <v>17.731000000000002</v>
      </c>
      <c r="E892" s="49">
        <v>17.78</v>
      </c>
      <c r="F892" s="17">
        <v>22.574999999999999</v>
      </c>
      <c r="G892" s="49">
        <v>15.592000000000001</v>
      </c>
      <c r="H892" s="17">
        <v>11.397</v>
      </c>
      <c r="I892" s="49">
        <v>18.780999999999999</v>
      </c>
      <c r="J892" s="17">
        <v>43.442999999999998</v>
      </c>
      <c r="K892" s="49">
        <v>15.593999999999999</v>
      </c>
      <c r="L892" s="17">
        <v>6.3339999999999996</v>
      </c>
      <c r="M892" s="49">
        <v>32.902000000000001</v>
      </c>
      <c r="N892" s="17">
        <v>12.109</v>
      </c>
      <c r="O892" s="49">
        <v>30.908000000000001</v>
      </c>
      <c r="P892" s="18"/>
      <c r="Q892" s="18"/>
    </row>
    <row r="893" spans="1:17" ht="12.75" customHeight="1">
      <c r="A893" s="47">
        <v>43497</v>
      </c>
      <c r="B893" s="48" t="s">
        <v>31</v>
      </c>
      <c r="C893" s="48" t="s">
        <v>47</v>
      </c>
      <c r="D893" s="17">
        <v>1.0569999999999999</v>
      </c>
      <c r="E893" s="49">
        <v>75.459000000000003</v>
      </c>
      <c r="F893" s="17">
        <v>1.345</v>
      </c>
      <c r="G893" s="49">
        <v>74.972999999999999</v>
      </c>
      <c r="H893" s="17">
        <v>0.41</v>
      </c>
      <c r="I893" s="49">
        <v>102.083</v>
      </c>
      <c r="J893" s="17">
        <v>1.5640000000000001</v>
      </c>
      <c r="K893" s="49">
        <v>101.545</v>
      </c>
      <c r="L893" s="17">
        <v>0.64600000000000002</v>
      </c>
      <c r="M893" s="49">
        <v>102.111</v>
      </c>
      <c r="N893" s="17">
        <v>1.236</v>
      </c>
      <c r="O893" s="49">
        <v>101.48699999999999</v>
      </c>
      <c r="P893" s="18"/>
      <c r="Q893" s="18"/>
    </row>
    <row r="894" spans="1:17" ht="12.75" customHeight="1">
      <c r="A894" s="47">
        <v>43497</v>
      </c>
      <c r="B894" s="48" t="s">
        <v>31</v>
      </c>
      <c r="C894" s="48" t="s">
        <v>48</v>
      </c>
      <c r="D894" s="17">
        <v>27.114000000000001</v>
      </c>
      <c r="E894" s="49">
        <v>13.603999999999999</v>
      </c>
      <c r="F894" s="17">
        <v>34.521999999999998</v>
      </c>
      <c r="G894" s="49">
        <v>10.585000000000001</v>
      </c>
      <c r="H894" s="17">
        <v>2.9660000000000002</v>
      </c>
      <c r="I894" s="49">
        <v>42.441000000000003</v>
      </c>
      <c r="J894" s="17">
        <v>11.305999999999999</v>
      </c>
      <c r="K894" s="49">
        <v>41.13</v>
      </c>
      <c r="L894" s="17">
        <v>24.148</v>
      </c>
      <c r="M894" s="49">
        <v>14.375</v>
      </c>
      <c r="N894" s="17">
        <v>46.164999999999999</v>
      </c>
      <c r="O894" s="49">
        <v>8.91</v>
      </c>
      <c r="P894" s="18"/>
      <c r="Q894" s="18"/>
    </row>
    <row r="895" spans="1:17" ht="12.75" customHeight="1">
      <c r="A895" s="47">
        <v>43497</v>
      </c>
      <c r="B895" s="48" t="s">
        <v>31</v>
      </c>
      <c r="C895" s="48" t="s">
        <v>49</v>
      </c>
      <c r="D895" s="17">
        <v>21.552</v>
      </c>
      <c r="E895" s="49">
        <v>16.076000000000001</v>
      </c>
      <c r="F895" s="17">
        <v>27.439</v>
      </c>
      <c r="G895" s="49">
        <v>13.617000000000001</v>
      </c>
      <c r="H895" s="17">
        <v>2.2829999999999999</v>
      </c>
      <c r="I895" s="49">
        <v>47.914000000000001</v>
      </c>
      <c r="J895" s="17">
        <v>8.7010000000000005</v>
      </c>
      <c r="K895" s="49">
        <v>46.756999999999998</v>
      </c>
      <c r="L895" s="17">
        <v>19.268999999999998</v>
      </c>
      <c r="M895" s="49">
        <v>16.21</v>
      </c>
      <c r="N895" s="17">
        <v>36.837000000000003</v>
      </c>
      <c r="O895" s="49">
        <v>11.641</v>
      </c>
      <c r="P895" s="18"/>
      <c r="Q895" s="18"/>
    </row>
    <row r="896" spans="1:17" ht="12.75" customHeight="1">
      <c r="A896" s="47">
        <v>43497</v>
      </c>
      <c r="B896" s="48" t="s">
        <v>31</v>
      </c>
      <c r="C896" s="48" t="s">
        <v>50</v>
      </c>
      <c r="D896" s="17">
        <v>5.5629999999999997</v>
      </c>
      <c r="E896" s="49">
        <v>30.497</v>
      </c>
      <c r="F896" s="17">
        <v>7.0819999999999999</v>
      </c>
      <c r="G896" s="49">
        <v>29.276</v>
      </c>
      <c r="H896" s="17">
        <v>0.68400000000000005</v>
      </c>
      <c r="I896" s="49">
        <v>101.428</v>
      </c>
      <c r="J896" s="17">
        <v>2.605</v>
      </c>
      <c r="K896" s="49">
        <v>100.887</v>
      </c>
      <c r="L896" s="17">
        <v>4.8789999999999996</v>
      </c>
      <c r="M896" s="49">
        <v>33.231999999999999</v>
      </c>
      <c r="N896" s="17">
        <v>9.3279999999999994</v>
      </c>
      <c r="O896" s="49">
        <v>31.259</v>
      </c>
      <c r="P896" s="18"/>
      <c r="Q896" s="18"/>
    </row>
    <row r="897" spans="1:17" ht="12.75" customHeight="1">
      <c r="A897" s="50">
        <v>43497</v>
      </c>
      <c r="B897" s="51" t="s">
        <v>31</v>
      </c>
      <c r="C897" s="51" t="s">
        <v>51</v>
      </c>
      <c r="D897" s="19">
        <v>78.543000000000006</v>
      </c>
      <c r="E897" s="52">
        <v>8.5449999999999999</v>
      </c>
      <c r="F897" s="19">
        <v>100</v>
      </c>
      <c r="G897" s="52">
        <v>0</v>
      </c>
      <c r="H897" s="19">
        <v>26.234999999999999</v>
      </c>
      <c r="I897" s="52">
        <v>10.467000000000001</v>
      </c>
      <c r="J897" s="19">
        <v>100</v>
      </c>
      <c r="K897" s="52">
        <v>0</v>
      </c>
      <c r="L897" s="19">
        <v>52.308</v>
      </c>
      <c r="M897" s="52">
        <v>11.28</v>
      </c>
      <c r="N897" s="19">
        <v>100</v>
      </c>
      <c r="O897" s="52">
        <v>0</v>
      </c>
      <c r="P897" s="18"/>
      <c r="Q897" s="18"/>
    </row>
    <row r="898" spans="1:17" ht="12.75" customHeight="1">
      <c r="A898" s="47">
        <v>43497</v>
      </c>
      <c r="B898" s="48" t="s">
        <v>32</v>
      </c>
      <c r="C898" s="48" t="s">
        <v>42</v>
      </c>
      <c r="D898" s="17">
        <v>30.021000000000001</v>
      </c>
      <c r="E898" s="49">
        <v>15.192</v>
      </c>
      <c r="F898" s="17">
        <v>95.155000000000001</v>
      </c>
      <c r="G898" s="49">
        <v>5.23</v>
      </c>
      <c r="H898" s="17">
        <v>4.6740000000000004</v>
      </c>
      <c r="I898" s="49">
        <v>34.235999999999997</v>
      </c>
      <c r="J898" s="17">
        <v>100</v>
      </c>
      <c r="K898" s="49">
        <v>0</v>
      </c>
      <c r="L898" s="17">
        <v>25.347000000000001</v>
      </c>
      <c r="M898" s="49">
        <v>18.068000000000001</v>
      </c>
      <c r="N898" s="17">
        <v>94.311999999999998</v>
      </c>
      <c r="O898" s="49">
        <v>5.9260000000000002</v>
      </c>
      <c r="P898" s="18"/>
      <c r="Q898" s="18"/>
    </row>
    <row r="899" spans="1:17" ht="12.75" customHeight="1">
      <c r="A899" s="47">
        <v>43497</v>
      </c>
      <c r="B899" s="48" t="s">
        <v>32</v>
      </c>
      <c r="C899" s="48" t="s">
        <v>43</v>
      </c>
      <c r="D899" s="17">
        <v>1.5289999999999999</v>
      </c>
      <c r="E899" s="49">
        <v>50.302999999999997</v>
      </c>
      <c r="F899" s="17">
        <v>4.8449999999999998</v>
      </c>
      <c r="G899" s="49">
        <v>48.238</v>
      </c>
      <c r="H899" s="17">
        <v>0</v>
      </c>
      <c r="I899" s="49">
        <v>0</v>
      </c>
      <c r="J899" s="17">
        <v>0</v>
      </c>
      <c r="K899" s="49">
        <v>0</v>
      </c>
      <c r="L899" s="17">
        <v>1.5289999999999999</v>
      </c>
      <c r="M899" s="49">
        <v>50.302999999999997</v>
      </c>
      <c r="N899" s="17">
        <v>5.6879999999999997</v>
      </c>
      <c r="O899" s="49">
        <v>47.317999999999998</v>
      </c>
      <c r="P899" s="18"/>
      <c r="Q899" s="18"/>
    </row>
    <row r="900" spans="1:17" ht="12.75" customHeight="1">
      <c r="A900" s="47">
        <v>43497</v>
      </c>
      <c r="B900" s="48" t="s">
        <v>32</v>
      </c>
      <c r="C900" s="48" t="s">
        <v>44</v>
      </c>
      <c r="D900" s="17">
        <v>19.870999999999999</v>
      </c>
      <c r="E900" s="49">
        <v>17.321000000000002</v>
      </c>
      <c r="F900" s="17">
        <v>62.984000000000002</v>
      </c>
      <c r="G900" s="49">
        <v>9.8260000000000005</v>
      </c>
      <c r="H900" s="17">
        <v>3.4169999999999998</v>
      </c>
      <c r="I900" s="49">
        <v>44.008000000000003</v>
      </c>
      <c r="J900" s="17">
        <v>73.100999999999999</v>
      </c>
      <c r="K900" s="49">
        <v>27.652000000000001</v>
      </c>
      <c r="L900" s="17">
        <v>16.454000000000001</v>
      </c>
      <c r="M900" s="49">
        <v>19.530999999999999</v>
      </c>
      <c r="N900" s="17">
        <v>61.223999999999997</v>
      </c>
      <c r="O900" s="49">
        <v>9.4920000000000009</v>
      </c>
      <c r="P900" s="18"/>
      <c r="Q900" s="18"/>
    </row>
    <row r="901" spans="1:17" ht="12.75" customHeight="1">
      <c r="A901" s="47">
        <v>43497</v>
      </c>
      <c r="B901" s="48" t="s">
        <v>32</v>
      </c>
      <c r="C901" s="48" t="s">
        <v>45</v>
      </c>
      <c r="D901" s="17">
        <v>16.355</v>
      </c>
      <c r="E901" s="49">
        <v>21.28</v>
      </c>
      <c r="F901" s="17">
        <v>51.838999999999999</v>
      </c>
      <c r="G901" s="49">
        <v>15.792</v>
      </c>
      <c r="H901" s="17">
        <v>3.4169999999999998</v>
      </c>
      <c r="I901" s="49">
        <v>44.008000000000003</v>
      </c>
      <c r="J901" s="17">
        <v>73.100999999999999</v>
      </c>
      <c r="K901" s="49">
        <v>27.652000000000001</v>
      </c>
      <c r="L901" s="17">
        <v>12.938000000000001</v>
      </c>
      <c r="M901" s="49">
        <v>23.831</v>
      </c>
      <c r="N901" s="17">
        <v>48.140999999999998</v>
      </c>
      <c r="O901" s="49">
        <v>16.631</v>
      </c>
      <c r="P901" s="18"/>
      <c r="Q901" s="18"/>
    </row>
    <row r="902" spans="1:17" ht="12.75" customHeight="1">
      <c r="A902" s="47">
        <v>43497</v>
      </c>
      <c r="B902" s="48" t="s">
        <v>32</v>
      </c>
      <c r="C902" s="48" t="s">
        <v>46</v>
      </c>
      <c r="D902" s="17">
        <v>3.516</v>
      </c>
      <c r="E902" s="49">
        <v>42.438000000000002</v>
      </c>
      <c r="F902" s="17">
        <v>11.144</v>
      </c>
      <c r="G902" s="49">
        <v>39.969000000000001</v>
      </c>
      <c r="H902" s="17">
        <v>0</v>
      </c>
      <c r="I902" s="49">
        <v>0</v>
      </c>
      <c r="J902" s="17">
        <v>0</v>
      </c>
      <c r="K902" s="49">
        <v>0</v>
      </c>
      <c r="L902" s="17">
        <v>3.516</v>
      </c>
      <c r="M902" s="49">
        <v>42.438000000000002</v>
      </c>
      <c r="N902" s="17">
        <v>13.083</v>
      </c>
      <c r="O902" s="49">
        <v>38.853999999999999</v>
      </c>
      <c r="P902" s="18"/>
      <c r="Q902" s="18"/>
    </row>
    <row r="903" spans="1:17" ht="12.75" customHeight="1">
      <c r="A903" s="47">
        <v>43497</v>
      </c>
      <c r="B903" s="48" t="s">
        <v>32</v>
      </c>
      <c r="C903" s="48" t="s">
        <v>47</v>
      </c>
      <c r="D903" s="17">
        <v>0</v>
      </c>
      <c r="E903" s="49">
        <v>0</v>
      </c>
      <c r="F903" s="17">
        <v>0</v>
      </c>
      <c r="G903" s="49">
        <v>0</v>
      </c>
      <c r="H903" s="17">
        <v>0</v>
      </c>
      <c r="I903" s="49">
        <v>0</v>
      </c>
      <c r="J903" s="17">
        <v>0</v>
      </c>
      <c r="K903" s="49">
        <v>0</v>
      </c>
      <c r="L903" s="17">
        <v>0</v>
      </c>
      <c r="M903" s="49">
        <v>0</v>
      </c>
      <c r="N903" s="17">
        <v>0</v>
      </c>
      <c r="O903" s="49">
        <v>0</v>
      </c>
      <c r="P903" s="18"/>
      <c r="Q903" s="18"/>
    </row>
    <row r="904" spans="1:17" ht="12.75" customHeight="1">
      <c r="A904" s="47">
        <v>43497</v>
      </c>
      <c r="B904" s="48" t="s">
        <v>32</v>
      </c>
      <c r="C904" s="48" t="s">
        <v>48</v>
      </c>
      <c r="D904" s="17">
        <v>11.678000000000001</v>
      </c>
      <c r="E904" s="49">
        <v>22.202000000000002</v>
      </c>
      <c r="F904" s="17">
        <v>37.015999999999998</v>
      </c>
      <c r="G904" s="49">
        <v>17.015000000000001</v>
      </c>
      <c r="H904" s="17">
        <v>1.2569999999999999</v>
      </c>
      <c r="I904" s="49">
        <v>60.597000000000001</v>
      </c>
      <c r="J904" s="17">
        <v>26.899000000000001</v>
      </c>
      <c r="K904" s="49">
        <v>49.999000000000002</v>
      </c>
      <c r="L904" s="17">
        <v>10.420999999999999</v>
      </c>
      <c r="M904" s="49">
        <v>24.614999999999998</v>
      </c>
      <c r="N904" s="17">
        <v>38.776000000000003</v>
      </c>
      <c r="O904" s="49">
        <v>17.736000000000001</v>
      </c>
      <c r="P904" s="18"/>
      <c r="Q904" s="18"/>
    </row>
    <row r="905" spans="1:17" ht="12.75" customHeight="1">
      <c r="A905" s="47">
        <v>43497</v>
      </c>
      <c r="B905" s="48" t="s">
        <v>32</v>
      </c>
      <c r="C905" s="48" t="s">
        <v>49</v>
      </c>
      <c r="D905" s="17">
        <v>10.773</v>
      </c>
      <c r="E905" s="49">
        <v>22.021999999999998</v>
      </c>
      <c r="F905" s="17">
        <v>34.148000000000003</v>
      </c>
      <c r="G905" s="49">
        <v>16.777999999999999</v>
      </c>
      <c r="H905" s="17">
        <v>1.2569999999999999</v>
      </c>
      <c r="I905" s="49">
        <v>60.597000000000001</v>
      </c>
      <c r="J905" s="17">
        <v>26.899000000000001</v>
      </c>
      <c r="K905" s="49">
        <v>49.999000000000002</v>
      </c>
      <c r="L905" s="17">
        <v>9.516</v>
      </c>
      <c r="M905" s="49">
        <v>24.437999999999999</v>
      </c>
      <c r="N905" s="17">
        <v>35.408999999999999</v>
      </c>
      <c r="O905" s="49">
        <v>17.489999999999998</v>
      </c>
      <c r="P905" s="18"/>
      <c r="Q905" s="18"/>
    </row>
    <row r="906" spans="1:17" ht="12.75" customHeight="1">
      <c r="A906" s="47">
        <v>43497</v>
      </c>
      <c r="B906" s="48" t="s">
        <v>32</v>
      </c>
      <c r="C906" s="48" t="s">
        <v>50</v>
      </c>
      <c r="D906" s="17">
        <v>0.90500000000000003</v>
      </c>
      <c r="E906" s="49">
        <v>73.025999999999996</v>
      </c>
      <c r="F906" s="17">
        <v>2.8679999999999999</v>
      </c>
      <c r="G906" s="49">
        <v>71.619</v>
      </c>
      <c r="H906" s="17">
        <v>0</v>
      </c>
      <c r="I906" s="49">
        <v>0</v>
      </c>
      <c r="J906" s="17">
        <v>0</v>
      </c>
      <c r="K906" s="49">
        <v>0</v>
      </c>
      <c r="L906" s="17">
        <v>0.90500000000000003</v>
      </c>
      <c r="M906" s="49">
        <v>73.025999999999996</v>
      </c>
      <c r="N906" s="17">
        <v>3.367</v>
      </c>
      <c r="O906" s="49">
        <v>71.003</v>
      </c>
      <c r="P906" s="18"/>
      <c r="Q906" s="18"/>
    </row>
    <row r="907" spans="1:17" ht="12.75" customHeight="1">
      <c r="A907" s="50">
        <v>43497</v>
      </c>
      <c r="B907" s="51" t="s">
        <v>32</v>
      </c>
      <c r="C907" s="51" t="s">
        <v>51</v>
      </c>
      <c r="D907" s="19">
        <v>31.548999999999999</v>
      </c>
      <c r="E907" s="52">
        <v>14.263999999999999</v>
      </c>
      <c r="F907" s="19">
        <v>100</v>
      </c>
      <c r="G907" s="52">
        <v>0</v>
      </c>
      <c r="H907" s="19">
        <v>4.6740000000000004</v>
      </c>
      <c r="I907" s="52">
        <v>34.235999999999997</v>
      </c>
      <c r="J907" s="19">
        <v>100</v>
      </c>
      <c r="K907" s="52">
        <v>0</v>
      </c>
      <c r="L907" s="19">
        <v>26.875</v>
      </c>
      <c r="M907" s="52">
        <v>17.068999999999999</v>
      </c>
      <c r="N907" s="19">
        <v>100</v>
      </c>
      <c r="O907" s="52">
        <v>0</v>
      </c>
      <c r="P907" s="18"/>
      <c r="Q907" s="18"/>
    </row>
    <row r="908" spans="1:17" ht="12.75" customHeight="1">
      <c r="A908" s="47">
        <v>43862</v>
      </c>
      <c r="B908" s="48" t="s">
        <v>33</v>
      </c>
      <c r="C908" s="48" t="s">
        <v>42</v>
      </c>
      <c r="D908" s="17">
        <v>582.68600000000004</v>
      </c>
      <c r="E908" s="49">
        <v>3.0750000000000002</v>
      </c>
      <c r="F908" s="17">
        <v>86.072000000000003</v>
      </c>
      <c r="G908" s="49">
        <v>1.508</v>
      </c>
      <c r="H908" s="17">
        <v>309.88200000000001</v>
      </c>
      <c r="I908" s="49">
        <v>4.3090000000000002</v>
      </c>
      <c r="J908" s="17">
        <v>85.965000000000003</v>
      </c>
      <c r="K908" s="49">
        <v>2.121</v>
      </c>
      <c r="L908" s="17">
        <v>272.80399999999997</v>
      </c>
      <c r="M908" s="49">
        <v>3.6669999999999998</v>
      </c>
      <c r="N908" s="17">
        <v>86.194000000000003</v>
      </c>
      <c r="O908" s="49">
        <v>1.45</v>
      </c>
      <c r="P908" s="18"/>
      <c r="Q908" s="18"/>
    </row>
    <row r="909" spans="1:17" ht="12.75" customHeight="1">
      <c r="A909" s="47">
        <v>43862</v>
      </c>
      <c r="B909" s="48" t="s">
        <v>33</v>
      </c>
      <c r="C909" s="48" t="s">
        <v>43</v>
      </c>
      <c r="D909" s="17">
        <v>94.287999999999997</v>
      </c>
      <c r="E909" s="49">
        <v>6.4180000000000001</v>
      </c>
      <c r="F909" s="17">
        <v>13.928000000000001</v>
      </c>
      <c r="G909" s="49">
        <v>5.8310000000000004</v>
      </c>
      <c r="H909" s="17">
        <v>50.591000000000001</v>
      </c>
      <c r="I909" s="49">
        <v>8.4770000000000003</v>
      </c>
      <c r="J909" s="17">
        <v>14.035</v>
      </c>
      <c r="K909" s="49">
        <v>7.6020000000000003</v>
      </c>
      <c r="L909" s="17">
        <v>43.698</v>
      </c>
      <c r="M909" s="49">
        <v>9.6489999999999991</v>
      </c>
      <c r="N909" s="17">
        <v>13.805999999999999</v>
      </c>
      <c r="O909" s="49">
        <v>9.0419999999999998</v>
      </c>
      <c r="P909" s="18"/>
      <c r="Q909" s="18"/>
    </row>
    <row r="910" spans="1:17" ht="12.75" customHeight="1">
      <c r="A910" s="47">
        <v>43862</v>
      </c>
      <c r="B910" s="48" t="s">
        <v>33</v>
      </c>
      <c r="C910" s="48" t="s">
        <v>44</v>
      </c>
      <c r="D910" s="17">
        <v>447.52800000000002</v>
      </c>
      <c r="E910" s="49">
        <v>3.4740000000000002</v>
      </c>
      <c r="F910" s="17">
        <v>66.106999999999999</v>
      </c>
      <c r="G910" s="49">
        <v>2.2109999999999999</v>
      </c>
      <c r="H910" s="17">
        <v>264</v>
      </c>
      <c r="I910" s="49">
        <v>4.1120000000000001</v>
      </c>
      <c r="J910" s="17">
        <v>73.236999999999995</v>
      </c>
      <c r="K910" s="49">
        <v>1.6839999999999999</v>
      </c>
      <c r="L910" s="17">
        <v>183.52799999999999</v>
      </c>
      <c r="M910" s="49">
        <v>4.7190000000000003</v>
      </c>
      <c r="N910" s="17">
        <v>57.985999999999997</v>
      </c>
      <c r="O910" s="49">
        <v>3.306</v>
      </c>
      <c r="P910" s="18"/>
      <c r="Q910" s="18"/>
    </row>
    <row r="911" spans="1:17" ht="12.75" customHeight="1">
      <c r="A911" s="47">
        <v>43862</v>
      </c>
      <c r="B911" s="48" t="s">
        <v>33</v>
      </c>
      <c r="C911" s="48" t="s">
        <v>45</v>
      </c>
      <c r="D911" s="17">
        <v>354.50400000000002</v>
      </c>
      <c r="E911" s="49">
        <v>3.694</v>
      </c>
      <c r="F911" s="17">
        <v>52.366</v>
      </c>
      <c r="G911" s="49">
        <v>2.5430000000000001</v>
      </c>
      <c r="H911" s="17">
        <v>198.02799999999999</v>
      </c>
      <c r="I911" s="49">
        <v>4.5250000000000004</v>
      </c>
      <c r="J911" s="17">
        <v>54.936</v>
      </c>
      <c r="K911" s="49">
        <v>2.5299999999999998</v>
      </c>
      <c r="L911" s="17">
        <v>156.476</v>
      </c>
      <c r="M911" s="49">
        <v>4.6539999999999999</v>
      </c>
      <c r="N911" s="17">
        <v>49.439</v>
      </c>
      <c r="O911" s="49">
        <v>3.2109999999999999</v>
      </c>
      <c r="P911" s="18"/>
      <c r="Q911" s="18"/>
    </row>
    <row r="912" spans="1:17" ht="12.75" customHeight="1">
      <c r="A912" s="47">
        <v>43862</v>
      </c>
      <c r="B912" s="48" t="s">
        <v>33</v>
      </c>
      <c r="C912" s="48" t="s">
        <v>46</v>
      </c>
      <c r="D912" s="17">
        <v>75.837999999999994</v>
      </c>
      <c r="E912" s="49">
        <v>8.4339999999999993</v>
      </c>
      <c r="F912" s="17">
        <v>11.202</v>
      </c>
      <c r="G912" s="49">
        <v>7.9969999999999999</v>
      </c>
      <c r="H912" s="17">
        <v>53.753</v>
      </c>
      <c r="I912" s="49">
        <v>10.217000000000001</v>
      </c>
      <c r="J912" s="17">
        <v>14.912000000000001</v>
      </c>
      <c r="K912" s="49">
        <v>9.5030000000000001</v>
      </c>
      <c r="L912" s="17">
        <v>22.085000000000001</v>
      </c>
      <c r="M912" s="49">
        <v>16.439</v>
      </c>
      <c r="N912" s="17">
        <v>6.9779999999999998</v>
      </c>
      <c r="O912" s="49">
        <v>16.09</v>
      </c>
      <c r="P912" s="18"/>
      <c r="Q912" s="18"/>
    </row>
    <row r="913" spans="1:17" ht="12.75" customHeight="1">
      <c r="A913" s="47">
        <v>43862</v>
      </c>
      <c r="B913" s="48" t="s">
        <v>33</v>
      </c>
      <c r="C913" s="48" t="s">
        <v>47</v>
      </c>
      <c r="D913" s="17">
        <v>17.186</v>
      </c>
      <c r="E913" s="49">
        <v>21.93</v>
      </c>
      <c r="F913" s="17">
        <v>2.5390000000000001</v>
      </c>
      <c r="G913" s="49">
        <v>21.765999999999998</v>
      </c>
      <c r="H913" s="17">
        <v>12.218999999999999</v>
      </c>
      <c r="I913" s="49">
        <v>23.553000000000001</v>
      </c>
      <c r="J913" s="17">
        <v>3.39</v>
      </c>
      <c r="K913" s="49">
        <v>23.253</v>
      </c>
      <c r="L913" s="17">
        <v>4.968</v>
      </c>
      <c r="M913" s="49">
        <v>34.466999999999999</v>
      </c>
      <c r="N913" s="17">
        <v>1.57</v>
      </c>
      <c r="O913" s="49">
        <v>34.302</v>
      </c>
      <c r="P913" s="18"/>
      <c r="Q913" s="18"/>
    </row>
    <row r="914" spans="1:17" ht="12.75" customHeight="1">
      <c r="A914" s="47">
        <v>43862</v>
      </c>
      <c r="B914" s="48" t="s">
        <v>33</v>
      </c>
      <c r="C914" s="48" t="s">
        <v>48</v>
      </c>
      <c r="D914" s="17">
        <v>229.446</v>
      </c>
      <c r="E914" s="49">
        <v>4.5830000000000002</v>
      </c>
      <c r="F914" s="17">
        <v>33.893000000000001</v>
      </c>
      <c r="G914" s="49">
        <v>3.718</v>
      </c>
      <c r="H914" s="17">
        <v>96.472999999999999</v>
      </c>
      <c r="I914" s="49">
        <v>7.9370000000000003</v>
      </c>
      <c r="J914" s="17">
        <v>26.763000000000002</v>
      </c>
      <c r="K914" s="49">
        <v>6.9939999999999998</v>
      </c>
      <c r="L914" s="17">
        <v>132.97399999999999</v>
      </c>
      <c r="M914" s="49">
        <v>4.8360000000000003</v>
      </c>
      <c r="N914" s="17">
        <v>42.014000000000003</v>
      </c>
      <c r="O914" s="49">
        <v>3.47</v>
      </c>
      <c r="P914" s="18"/>
      <c r="Q914" s="18"/>
    </row>
    <row r="915" spans="1:17" ht="12.75" customHeight="1">
      <c r="A915" s="47">
        <v>43862</v>
      </c>
      <c r="B915" s="48" t="s">
        <v>33</v>
      </c>
      <c r="C915" s="48" t="s">
        <v>49</v>
      </c>
      <c r="D915" s="17">
        <v>202.29</v>
      </c>
      <c r="E915" s="49">
        <v>4.875</v>
      </c>
      <c r="F915" s="17">
        <v>29.882000000000001</v>
      </c>
      <c r="G915" s="49">
        <v>4.0720000000000001</v>
      </c>
      <c r="H915" s="17">
        <v>86.581999999999994</v>
      </c>
      <c r="I915" s="49">
        <v>8.3680000000000003</v>
      </c>
      <c r="J915" s="17">
        <v>24.018999999999998</v>
      </c>
      <c r="K915" s="49">
        <v>7.48</v>
      </c>
      <c r="L915" s="17">
        <v>115.709</v>
      </c>
      <c r="M915" s="49">
        <v>5.4589999999999996</v>
      </c>
      <c r="N915" s="17">
        <v>36.558999999999997</v>
      </c>
      <c r="O915" s="49">
        <v>4.2960000000000003</v>
      </c>
      <c r="P915" s="18"/>
      <c r="Q915" s="18"/>
    </row>
    <row r="916" spans="1:17" ht="12.75" customHeight="1">
      <c r="A916" s="47">
        <v>43862</v>
      </c>
      <c r="B916" s="48" t="s">
        <v>33</v>
      </c>
      <c r="C916" s="48" t="s">
        <v>50</v>
      </c>
      <c r="D916" s="17">
        <v>27.155999999999999</v>
      </c>
      <c r="E916" s="49">
        <v>15.127000000000001</v>
      </c>
      <c r="F916" s="17">
        <v>4.0110000000000001</v>
      </c>
      <c r="G916" s="49">
        <v>14.887</v>
      </c>
      <c r="H916" s="17">
        <v>9.891</v>
      </c>
      <c r="I916" s="49">
        <v>24.236000000000001</v>
      </c>
      <c r="J916" s="17">
        <v>2.7440000000000002</v>
      </c>
      <c r="K916" s="49">
        <v>23.943999999999999</v>
      </c>
      <c r="L916" s="17">
        <v>17.265000000000001</v>
      </c>
      <c r="M916" s="49">
        <v>15.98</v>
      </c>
      <c r="N916" s="17">
        <v>5.4550000000000001</v>
      </c>
      <c r="O916" s="49">
        <v>15.621</v>
      </c>
      <c r="P916" s="18"/>
      <c r="Q916" s="18"/>
    </row>
    <row r="917" spans="1:17" ht="12.75" customHeight="1">
      <c r="A917" s="50">
        <v>43862</v>
      </c>
      <c r="B917" s="51" t="s">
        <v>33</v>
      </c>
      <c r="C917" s="51" t="s">
        <v>51</v>
      </c>
      <c r="D917" s="19">
        <v>676.97400000000005</v>
      </c>
      <c r="E917" s="52">
        <v>2.68</v>
      </c>
      <c r="F917" s="19">
        <v>100</v>
      </c>
      <c r="G917" s="52">
        <v>0</v>
      </c>
      <c r="H917" s="19">
        <v>360.47199999999998</v>
      </c>
      <c r="I917" s="52">
        <v>3.7509999999999999</v>
      </c>
      <c r="J917" s="19">
        <v>100</v>
      </c>
      <c r="K917" s="52">
        <v>0</v>
      </c>
      <c r="L917" s="19">
        <v>316.50200000000001</v>
      </c>
      <c r="M917" s="52">
        <v>3.3679999999999999</v>
      </c>
      <c r="N917" s="19">
        <v>100</v>
      </c>
      <c r="O917" s="52">
        <v>0</v>
      </c>
      <c r="P917" s="18"/>
      <c r="Q917" s="18"/>
    </row>
    <row r="918" spans="1:17" ht="12.75" customHeight="1">
      <c r="A918" s="47">
        <v>43862</v>
      </c>
      <c r="B918" s="48" t="s">
        <v>34</v>
      </c>
      <c r="C918" s="48" t="s">
        <v>42</v>
      </c>
      <c r="D918" s="17">
        <v>574.35199999999998</v>
      </c>
      <c r="E918" s="49">
        <v>3.0459999999999998</v>
      </c>
      <c r="F918" s="17">
        <v>86.346999999999994</v>
      </c>
      <c r="G918" s="49">
        <v>1.5149999999999999</v>
      </c>
      <c r="H918" s="17">
        <v>304.66800000000001</v>
      </c>
      <c r="I918" s="49">
        <v>4.2889999999999997</v>
      </c>
      <c r="J918" s="17">
        <v>86.247</v>
      </c>
      <c r="K918" s="49">
        <v>2.048</v>
      </c>
      <c r="L918" s="17">
        <v>269.68299999999999</v>
      </c>
      <c r="M918" s="49">
        <v>3.6949999999999998</v>
      </c>
      <c r="N918" s="17">
        <v>86.460999999999999</v>
      </c>
      <c r="O918" s="49">
        <v>1.478</v>
      </c>
      <c r="P918" s="18"/>
      <c r="Q918" s="18"/>
    </row>
    <row r="919" spans="1:17" ht="12.75" customHeight="1">
      <c r="A919" s="47">
        <v>43862</v>
      </c>
      <c r="B919" s="48" t="s">
        <v>34</v>
      </c>
      <c r="C919" s="48" t="s">
        <v>43</v>
      </c>
      <c r="D919" s="17">
        <v>90.811999999999998</v>
      </c>
      <c r="E919" s="49">
        <v>7.0069999999999997</v>
      </c>
      <c r="F919" s="17">
        <v>13.653</v>
      </c>
      <c r="G919" s="49">
        <v>6.4889999999999999</v>
      </c>
      <c r="H919" s="17">
        <v>48.581000000000003</v>
      </c>
      <c r="I919" s="49">
        <v>9.17</v>
      </c>
      <c r="J919" s="17">
        <v>13.753</v>
      </c>
      <c r="K919" s="49">
        <v>8.36</v>
      </c>
      <c r="L919" s="17">
        <v>42.231000000000002</v>
      </c>
      <c r="M919" s="49">
        <v>10.067</v>
      </c>
      <c r="N919" s="17">
        <v>13.539</v>
      </c>
      <c r="O919" s="49">
        <v>9.4809999999999999</v>
      </c>
      <c r="P919" s="18"/>
      <c r="Q919" s="18"/>
    </row>
    <row r="920" spans="1:17" ht="12.75" customHeight="1">
      <c r="A920" s="47">
        <v>43862</v>
      </c>
      <c r="B920" s="48" t="s">
        <v>34</v>
      </c>
      <c r="C920" s="48" t="s">
        <v>44</v>
      </c>
      <c r="D920" s="17">
        <v>442.01400000000001</v>
      </c>
      <c r="E920" s="49">
        <v>3.3730000000000002</v>
      </c>
      <c r="F920" s="17">
        <v>66.451999999999998</v>
      </c>
      <c r="G920" s="49">
        <v>2.0960000000000001</v>
      </c>
      <c r="H920" s="17">
        <v>260.233</v>
      </c>
      <c r="I920" s="49">
        <v>4.0709999999999997</v>
      </c>
      <c r="J920" s="17">
        <v>73.668000000000006</v>
      </c>
      <c r="K920" s="49">
        <v>1.5409999999999999</v>
      </c>
      <c r="L920" s="17">
        <v>181.78</v>
      </c>
      <c r="M920" s="49">
        <v>4.8029999999999999</v>
      </c>
      <c r="N920" s="17">
        <v>58.279000000000003</v>
      </c>
      <c r="O920" s="49">
        <v>3.407</v>
      </c>
      <c r="P920" s="18"/>
      <c r="Q920" s="18"/>
    </row>
    <row r="921" spans="1:17" ht="12.75" customHeight="1">
      <c r="A921" s="47">
        <v>43862</v>
      </c>
      <c r="B921" s="48" t="s">
        <v>34</v>
      </c>
      <c r="C921" s="48" t="s">
        <v>45</v>
      </c>
      <c r="D921" s="17">
        <v>350.51299999999998</v>
      </c>
      <c r="E921" s="49">
        <v>3.629</v>
      </c>
      <c r="F921" s="17">
        <v>52.695999999999998</v>
      </c>
      <c r="G921" s="49">
        <v>2.4870000000000001</v>
      </c>
      <c r="H921" s="17">
        <v>195.785</v>
      </c>
      <c r="I921" s="49">
        <v>4.4889999999999999</v>
      </c>
      <c r="J921" s="17">
        <v>55.423999999999999</v>
      </c>
      <c r="K921" s="49">
        <v>2.44</v>
      </c>
      <c r="L921" s="17">
        <v>154.72800000000001</v>
      </c>
      <c r="M921" s="49">
        <v>4.726</v>
      </c>
      <c r="N921" s="17">
        <v>49.606000000000002</v>
      </c>
      <c r="O921" s="49">
        <v>3.2970000000000002</v>
      </c>
      <c r="P921" s="18"/>
      <c r="Q921" s="18"/>
    </row>
    <row r="922" spans="1:17" ht="12.75" customHeight="1">
      <c r="A922" s="47">
        <v>43862</v>
      </c>
      <c r="B922" s="48" t="s">
        <v>34</v>
      </c>
      <c r="C922" s="48" t="s">
        <v>46</v>
      </c>
      <c r="D922" s="17">
        <v>74.909000000000006</v>
      </c>
      <c r="E922" s="49">
        <v>8.375</v>
      </c>
      <c r="F922" s="17">
        <v>11.262</v>
      </c>
      <c r="G922" s="49">
        <v>7.9470000000000001</v>
      </c>
      <c r="H922" s="17">
        <v>52.823999999999998</v>
      </c>
      <c r="I922" s="49">
        <v>10.281000000000001</v>
      </c>
      <c r="J922" s="17">
        <v>14.954000000000001</v>
      </c>
      <c r="K922" s="49">
        <v>9.5660000000000007</v>
      </c>
      <c r="L922" s="17">
        <v>22.085000000000001</v>
      </c>
      <c r="M922" s="49">
        <v>16.439</v>
      </c>
      <c r="N922" s="17">
        <v>7.08</v>
      </c>
      <c r="O922" s="49">
        <v>16.085999999999999</v>
      </c>
      <c r="P922" s="18"/>
      <c r="Q922" s="18"/>
    </row>
    <row r="923" spans="1:17" ht="12.75" customHeight="1">
      <c r="A923" s="47">
        <v>43862</v>
      </c>
      <c r="B923" s="48" t="s">
        <v>34</v>
      </c>
      <c r="C923" s="48" t="s">
        <v>47</v>
      </c>
      <c r="D923" s="17">
        <v>16.591999999999999</v>
      </c>
      <c r="E923" s="49">
        <v>22.687999999999999</v>
      </c>
      <c r="F923" s="17">
        <v>2.4940000000000002</v>
      </c>
      <c r="G923" s="49">
        <v>22.533999999999999</v>
      </c>
      <c r="H923" s="17">
        <v>11.624000000000001</v>
      </c>
      <c r="I923" s="49">
        <v>24.64</v>
      </c>
      <c r="J923" s="17">
        <v>3.2909999999999999</v>
      </c>
      <c r="K923" s="49">
        <v>24.35</v>
      </c>
      <c r="L923" s="17">
        <v>4.968</v>
      </c>
      <c r="M923" s="49">
        <v>34.466999999999999</v>
      </c>
      <c r="N923" s="17">
        <v>1.593</v>
      </c>
      <c r="O923" s="49">
        <v>34.299999999999997</v>
      </c>
      <c r="P923" s="18"/>
      <c r="Q923" s="18"/>
    </row>
    <row r="924" spans="1:17" ht="12.75" customHeight="1">
      <c r="A924" s="47">
        <v>43862</v>
      </c>
      <c r="B924" s="48" t="s">
        <v>34</v>
      </c>
      <c r="C924" s="48" t="s">
        <v>48</v>
      </c>
      <c r="D924" s="17">
        <v>223.15</v>
      </c>
      <c r="E924" s="49">
        <v>4.5380000000000003</v>
      </c>
      <c r="F924" s="17">
        <v>33.548000000000002</v>
      </c>
      <c r="G924" s="49">
        <v>3.69</v>
      </c>
      <c r="H924" s="17">
        <v>93.016000000000005</v>
      </c>
      <c r="I924" s="49">
        <v>8.1549999999999994</v>
      </c>
      <c r="J924" s="17">
        <v>26.332000000000001</v>
      </c>
      <c r="K924" s="49">
        <v>7.2320000000000002</v>
      </c>
      <c r="L924" s="17">
        <v>130.13399999999999</v>
      </c>
      <c r="M924" s="49">
        <v>4.7569999999999997</v>
      </c>
      <c r="N924" s="17">
        <v>41.720999999999997</v>
      </c>
      <c r="O924" s="49">
        <v>3.3410000000000002</v>
      </c>
      <c r="P924" s="18"/>
      <c r="Q924" s="18"/>
    </row>
    <row r="925" spans="1:17" ht="12.75" customHeight="1">
      <c r="A925" s="47">
        <v>43862</v>
      </c>
      <c r="B925" s="48" t="s">
        <v>34</v>
      </c>
      <c r="C925" s="48" t="s">
        <v>49</v>
      </c>
      <c r="D925" s="17">
        <v>198.542</v>
      </c>
      <c r="E925" s="49">
        <v>4.8179999999999996</v>
      </c>
      <c r="F925" s="17">
        <v>29.849</v>
      </c>
      <c r="G925" s="49">
        <v>4.0279999999999996</v>
      </c>
      <c r="H925" s="17">
        <v>84.073999999999998</v>
      </c>
      <c r="I925" s="49">
        <v>8.5220000000000002</v>
      </c>
      <c r="J925" s="17">
        <v>23.8</v>
      </c>
      <c r="K925" s="49">
        <v>7.6429999999999998</v>
      </c>
      <c r="L925" s="17">
        <v>114.468</v>
      </c>
      <c r="M925" s="49">
        <v>5.391</v>
      </c>
      <c r="N925" s="17">
        <v>36.698999999999998</v>
      </c>
      <c r="O925" s="49">
        <v>4.1950000000000003</v>
      </c>
      <c r="P925" s="18"/>
      <c r="Q925" s="18"/>
    </row>
    <row r="926" spans="1:17" ht="12.75" customHeight="1">
      <c r="A926" s="47">
        <v>43862</v>
      </c>
      <c r="B926" s="48" t="s">
        <v>34</v>
      </c>
      <c r="C926" s="48" t="s">
        <v>50</v>
      </c>
      <c r="D926" s="17">
        <v>24.608000000000001</v>
      </c>
      <c r="E926" s="49">
        <v>16.617000000000001</v>
      </c>
      <c r="F926" s="17">
        <v>3.7</v>
      </c>
      <c r="G926" s="49">
        <v>16.405999999999999</v>
      </c>
      <c r="H926" s="17">
        <v>8.9420000000000002</v>
      </c>
      <c r="I926" s="49">
        <v>26.03</v>
      </c>
      <c r="J926" s="17">
        <v>2.5310000000000001</v>
      </c>
      <c r="K926" s="49">
        <v>25.756</v>
      </c>
      <c r="L926" s="17">
        <v>15.666</v>
      </c>
      <c r="M926" s="49">
        <v>17.606999999999999</v>
      </c>
      <c r="N926" s="17">
        <v>5.0220000000000002</v>
      </c>
      <c r="O926" s="49">
        <v>17.277999999999999</v>
      </c>
      <c r="P926" s="18"/>
      <c r="Q926" s="18"/>
    </row>
    <row r="927" spans="1:17" ht="12.75" customHeight="1">
      <c r="A927" s="50">
        <v>43862</v>
      </c>
      <c r="B927" s="51" t="s">
        <v>34</v>
      </c>
      <c r="C927" s="51" t="s">
        <v>51</v>
      </c>
      <c r="D927" s="19">
        <v>665.16399999999999</v>
      </c>
      <c r="E927" s="52">
        <v>2.6429999999999998</v>
      </c>
      <c r="F927" s="19">
        <v>100</v>
      </c>
      <c r="G927" s="52">
        <v>0</v>
      </c>
      <c r="H927" s="19">
        <v>353.24900000000002</v>
      </c>
      <c r="I927" s="52">
        <v>3.7679999999999998</v>
      </c>
      <c r="J927" s="19">
        <v>100</v>
      </c>
      <c r="K927" s="52">
        <v>0</v>
      </c>
      <c r="L927" s="19">
        <v>311.91399999999999</v>
      </c>
      <c r="M927" s="52">
        <v>3.3860000000000001</v>
      </c>
      <c r="N927" s="19">
        <v>100</v>
      </c>
      <c r="O927" s="52">
        <v>0</v>
      </c>
      <c r="P927" s="18"/>
      <c r="Q927" s="18"/>
    </row>
    <row r="928" spans="1:17" ht="12.75" customHeight="1">
      <c r="A928" s="47">
        <v>43862</v>
      </c>
      <c r="B928" s="48" t="s">
        <v>35</v>
      </c>
      <c r="C928" s="48" t="s">
        <v>42</v>
      </c>
      <c r="D928" s="17">
        <v>227.13</v>
      </c>
      <c r="E928" s="49">
        <v>5.077</v>
      </c>
      <c r="F928" s="17">
        <v>85.52</v>
      </c>
      <c r="G928" s="49">
        <v>2.879</v>
      </c>
      <c r="H928" s="17">
        <v>127.678</v>
      </c>
      <c r="I928" s="49">
        <v>6.7359999999999998</v>
      </c>
      <c r="J928" s="17">
        <v>85.167000000000002</v>
      </c>
      <c r="K928" s="49">
        <v>3.3340000000000001</v>
      </c>
      <c r="L928" s="17">
        <v>99.451999999999998</v>
      </c>
      <c r="M928" s="49">
        <v>7.8570000000000002</v>
      </c>
      <c r="N928" s="17">
        <v>85.977000000000004</v>
      </c>
      <c r="O928" s="49">
        <v>4.641</v>
      </c>
      <c r="P928" s="18"/>
      <c r="Q928" s="18"/>
    </row>
    <row r="929" spans="1:17" ht="12.75" customHeight="1">
      <c r="A929" s="47">
        <v>43862</v>
      </c>
      <c r="B929" s="48" t="s">
        <v>35</v>
      </c>
      <c r="C929" s="48" t="s">
        <v>43</v>
      </c>
      <c r="D929" s="17">
        <v>38.457000000000001</v>
      </c>
      <c r="E929" s="49">
        <v>9.8490000000000002</v>
      </c>
      <c r="F929" s="17">
        <v>14.48</v>
      </c>
      <c r="G929" s="49">
        <v>8.9169999999999998</v>
      </c>
      <c r="H929" s="17">
        <v>22.236000000000001</v>
      </c>
      <c r="I929" s="49">
        <v>12.845000000000001</v>
      </c>
      <c r="J929" s="17">
        <v>14.833</v>
      </c>
      <c r="K929" s="49">
        <v>11.433999999999999</v>
      </c>
      <c r="L929" s="17">
        <v>16.221</v>
      </c>
      <c r="M929" s="49">
        <v>16.827999999999999</v>
      </c>
      <c r="N929" s="17">
        <v>14.023</v>
      </c>
      <c r="O929" s="49">
        <v>15.587999999999999</v>
      </c>
      <c r="P929" s="18"/>
      <c r="Q929" s="18"/>
    </row>
    <row r="930" spans="1:17" ht="12.75" customHeight="1">
      <c r="A930" s="47">
        <v>43862</v>
      </c>
      <c r="B930" s="48" t="s">
        <v>35</v>
      </c>
      <c r="C930" s="48" t="s">
        <v>44</v>
      </c>
      <c r="D930" s="17">
        <v>137.66499999999999</v>
      </c>
      <c r="E930" s="49">
        <v>7.3959999999999999</v>
      </c>
      <c r="F930" s="17">
        <v>51.834000000000003</v>
      </c>
      <c r="G930" s="49">
        <v>6.1</v>
      </c>
      <c r="H930" s="17">
        <v>82.667000000000002</v>
      </c>
      <c r="I930" s="49">
        <v>9.4390000000000001</v>
      </c>
      <c r="J930" s="17">
        <v>55.143000000000001</v>
      </c>
      <c r="K930" s="49">
        <v>7.4050000000000002</v>
      </c>
      <c r="L930" s="17">
        <v>54.997999999999998</v>
      </c>
      <c r="M930" s="49">
        <v>9.2379999999999995</v>
      </c>
      <c r="N930" s="17">
        <v>47.545999999999999</v>
      </c>
      <c r="O930" s="49">
        <v>6.7190000000000003</v>
      </c>
      <c r="P930" s="18"/>
      <c r="Q930" s="18"/>
    </row>
    <row r="931" spans="1:17" ht="12.75" customHeight="1">
      <c r="A931" s="47">
        <v>43862</v>
      </c>
      <c r="B931" s="48" t="s">
        <v>35</v>
      </c>
      <c r="C931" s="48" t="s">
        <v>45</v>
      </c>
      <c r="D931" s="17">
        <v>113.67100000000001</v>
      </c>
      <c r="E931" s="49">
        <v>8.0950000000000006</v>
      </c>
      <c r="F931" s="17">
        <v>42.8</v>
      </c>
      <c r="G931" s="49">
        <v>6.931</v>
      </c>
      <c r="H931" s="17">
        <v>63.100999999999999</v>
      </c>
      <c r="I931" s="49">
        <v>10.318</v>
      </c>
      <c r="J931" s="17">
        <v>42.091999999999999</v>
      </c>
      <c r="K931" s="49">
        <v>8.4979999999999993</v>
      </c>
      <c r="L931" s="17">
        <v>50.57</v>
      </c>
      <c r="M931" s="49">
        <v>9.7929999999999993</v>
      </c>
      <c r="N931" s="17">
        <v>43.718000000000004</v>
      </c>
      <c r="O931" s="49">
        <v>7.4630000000000001</v>
      </c>
      <c r="P931" s="18"/>
      <c r="Q931" s="18"/>
    </row>
    <row r="932" spans="1:17" ht="12.75" customHeight="1">
      <c r="A932" s="47">
        <v>43862</v>
      </c>
      <c r="B932" s="48" t="s">
        <v>35</v>
      </c>
      <c r="C932" s="48" t="s">
        <v>46</v>
      </c>
      <c r="D932" s="17">
        <v>20.687999999999999</v>
      </c>
      <c r="E932" s="49">
        <v>18.524999999999999</v>
      </c>
      <c r="F932" s="17">
        <v>7.79</v>
      </c>
      <c r="G932" s="49">
        <v>18.047000000000001</v>
      </c>
      <c r="H932" s="17">
        <v>16.414000000000001</v>
      </c>
      <c r="I932" s="49">
        <v>23.800999999999998</v>
      </c>
      <c r="J932" s="17">
        <v>10.949</v>
      </c>
      <c r="K932" s="49">
        <v>23.071000000000002</v>
      </c>
      <c r="L932" s="17">
        <v>4.274</v>
      </c>
      <c r="M932" s="49">
        <v>37.804000000000002</v>
      </c>
      <c r="N932" s="17">
        <v>3.6949999999999998</v>
      </c>
      <c r="O932" s="49">
        <v>37.268000000000001</v>
      </c>
      <c r="P932" s="18"/>
      <c r="Q932" s="18"/>
    </row>
    <row r="933" spans="1:17" ht="12.75" customHeight="1">
      <c r="A933" s="47">
        <v>43862</v>
      </c>
      <c r="B933" s="48" t="s">
        <v>35</v>
      </c>
      <c r="C933" s="48" t="s">
        <v>47</v>
      </c>
      <c r="D933" s="17">
        <v>3.3050000000000002</v>
      </c>
      <c r="E933" s="49">
        <v>39.622999999999998</v>
      </c>
      <c r="F933" s="17">
        <v>1.2450000000000001</v>
      </c>
      <c r="G933" s="49">
        <v>39.402000000000001</v>
      </c>
      <c r="H933" s="17">
        <v>3.1520000000000001</v>
      </c>
      <c r="I933" s="49">
        <v>41.951999999999998</v>
      </c>
      <c r="J933" s="17">
        <v>2.1019999999999999</v>
      </c>
      <c r="K933" s="49">
        <v>41.542000000000002</v>
      </c>
      <c r="L933" s="17">
        <v>0.154</v>
      </c>
      <c r="M933" s="49">
        <v>110.73</v>
      </c>
      <c r="N933" s="17">
        <v>0.13300000000000001</v>
      </c>
      <c r="O933" s="49">
        <v>110.54900000000001</v>
      </c>
      <c r="P933" s="18"/>
      <c r="Q933" s="18"/>
    </row>
    <row r="934" spans="1:17" ht="12.75" customHeight="1">
      <c r="A934" s="47">
        <v>43862</v>
      </c>
      <c r="B934" s="48" t="s">
        <v>35</v>
      </c>
      <c r="C934" s="48" t="s">
        <v>48</v>
      </c>
      <c r="D934" s="17">
        <v>127.922</v>
      </c>
      <c r="E934" s="49">
        <v>5.319</v>
      </c>
      <c r="F934" s="17">
        <v>48.165999999999997</v>
      </c>
      <c r="G934" s="49">
        <v>3.286</v>
      </c>
      <c r="H934" s="17">
        <v>67.247</v>
      </c>
      <c r="I934" s="49">
        <v>8.4179999999999993</v>
      </c>
      <c r="J934" s="17">
        <v>44.856999999999999</v>
      </c>
      <c r="K934" s="49">
        <v>6.05</v>
      </c>
      <c r="L934" s="17">
        <v>60.676000000000002</v>
      </c>
      <c r="M934" s="49">
        <v>7.798</v>
      </c>
      <c r="N934" s="17">
        <v>52.454000000000001</v>
      </c>
      <c r="O934" s="49">
        <v>4.54</v>
      </c>
      <c r="P934" s="18"/>
      <c r="Q934" s="18"/>
    </row>
    <row r="935" spans="1:17" ht="12.75" customHeight="1">
      <c r="A935" s="47">
        <v>43862</v>
      </c>
      <c r="B935" s="48" t="s">
        <v>35</v>
      </c>
      <c r="C935" s="48" t="s">
        <v>49</v>
      </c>
      <c r="D935" s="17">
        <v>121.485</v>
      </c>
      <c r="E935" s="49">
        <v>5.2990000000000004</v>
      </c>
      <c r="F935" s="17">
        <v>45.741999999999997</v>
      </c>
      <c r="G935" s="49">
        <v>3.254</v>
      </c>
      <c r="H935" s="17">
        <v>64.004999999999995</v>
      </c>
      <c r="I935" s="49">
        <v>8.5649999999999995</v>
      </c>
      <c r="J935" s="17">
        <v>42.695</v>
      </c>
      <c r="K935" s="49">
        <v>6.2530000000000001</v>
      </c>
      <c r="L935" s="17">
        <v>57.48</v>
      </c>
      <c r="M935" s="49">
        <v>7.5720000000000001</v>
      </c>
      <c r="N935" s="17">
        <v>49.692</v>
      </c>
      <c r="O935" s="49">
        <v>4.141</v>
      </c>
      <c r="P935" s="18"/>
      <c r="Q935" s="18"/>
    </row>
    <row r="936" spans="1:17" ht="12.75" customHeight="1">
      <c r="A936" s="47">
        <v>43862</v>
      </c>
      <c r="B936" s="48" t="s">
        <v>35</v>
      </c>
      <c r="C936" s="48" t="s">
        <v>50</v>
      </c>
      <c r="D936" s="17">
        <v>6.4370000000000003</v>
      </c>
      <c r="E936" s="49">
        <v>26.108000000000001</v>
      </c>
      <c r="F936" s="17">
        <v>2.4239999999999999</v>
      </c>
      <c r="G936" s="49">
        <v>25.77</v>
      </c>
      <c r="H936" s="17">
        <v>3.242</v>
      </c>
      <c r="I936" s="49">
        <v>38.29</v>
      </c>
      <c r="J936" s="17">
        <v>2.1619999999999999</v>
      </c>
      <c r="K936" s="49">
        <v>37.840000000000003</v>
      </c>
      <c r="L936" s="17">
        <v>3.1949999999999998</v>
      </c>
      <c r="M936" s="49">
        <v>38.680999999999997</v>
      </c>
      <c r="N936" s="17">
        <v>2.7629999999999999</v>
      </c>
      <c r="O936" s="49">
        <v>38.158000000000001</v>
      </c>
      <c r="P936" s="18"/>
      <c r="Q936" s="18"/>
    </row>
    <row r="937" spans="1:17" ht="12.75" customHeight="1">
      <c r="A937" s="50">
        <v>43862</v>
      </c>
      <c r="B937" s="51" t="s">
        <v>35</v>
      </c>
      <c r="C937" s="51" t="s">
        <v>51</v>
      </c>
      <c r="D937" s="19">
        <v>265.58699999999999</v>
      </c>
      <c r="E937" s="52">
        <v>4.1820000000000004</v>
      </c>
      <c r="F937" s="19">
        <v>100</v>
      </c>
      <c r="G937" s="52">
        <v>0</v>
      </c>
      <c r="H937" s="19">
        <v>149.91399999999999</v>
      </c>
      <c r="I937" s="52">
        <v>5.8529999999999998</v>
      </c>
      <c r="J937" s="19">
        <v>100</v>
      </c>
      <c r="K937" s="52">
        <v>0</v>
      </c>
      <c r="L937" s="19">
        <v>115.673</v>
      </c>
      <c r="M937" s="52">
        <v>6.34</v>
      </c>
      <c r="N937" s="19">
        <v>100</v>
      </c>
      <c r="O937" s="52">
        <v>0</v>
      </c>
      <c r="P937" s="18"/>
      <c r="Q937" s="18"/>
    </row>
    <row r="938" spans="1:17" ht="12.75" customHeight="1">
      <c r="A938" s="47">
        <v>43862</v>
      </c>
      <c r="B938" s="48" t="s">
        <v>20</v>
      </c>
      <c r="C938" s="48" t="s">
        <v>42</v>
      </c>
      <c r="D938" s="17">
        <v>160.322</v>
      </c>
      <c r="E938" s="49">
        <v>4.9379999999999997</v>
      </c>
      <c r="F938" s="17">
        <v>85.787000000000006</v>
      </c>
      <c r="G938" s="49">
        <v>1.9390000000000001</v>
      </c>
      <c r="H938" s="17">
        <v>80.02</v>
      </c>
      <c r="I938" s="49">
        <v>7.1020000000000003</v>
      </c>
      <c r="J938" s="17">
        <v>85.753</v>
      </c>
      <c r="K938" s="49">
        <v>3.669</v>
      </c>
      <c r="L938" s="17">
        <v>80.302000000000007</v>
      </c>
      <c r="M938" s="49">
        <v>8.0920000000000005</v>
      </c>
      <c r="N938" s="17">
        <v>85.820999999999998</v>
      </c>
      <c r="O938" s="49">
        <v>2.8119999999999998</v>
      </c>
      <c r="P938" s="18"/>
      <c r="Q938" s="18"/>
    </row>
    <row r="939" spans="1:17" ht="12.75" customHeight="1">
      <c r="A939" s="47">
        <v>43862</v>
      </c>
      <c r="B939" s="48" t="s">
        <v>20</v>
      </c>
      <c r="C939" s="48" t="s">
        <v>43</v>
      </c>
      <c r="D939" s="17">
        <v>26.562000000000001</v>
      </c>
      <c r="E939" s="49">
        <v>13.093</v>
      </c>
      <c r="F939" s="17">
        <v>14.212999999999999</v>
      </c>
      <c r="G939" s="49">
        <v>12.28</v>
      </c>
      <c r="H939" s="17">
        <v>13.294</v>
      </c>
      <c r="I939" s="49">
        <v>20.25</v>
      </c>
      <c r="J939" s="17">
        <v>14.247</v>
      </c>
      <c r="K939" s="49">
        <v>19.315000000000001</v>
      </c>
      <c r="L939" s="17">
        <v>13.266999999999999</v>
      </c>
      <c r="M939" s="49">
        <v>17.635000000000002</v>
      </c>
      <c r="N939" s="17">
        <v>14.179</v>
      </c>
      <c r="O939" s="49">
        <v>15.919</v>
      </c>
      <c r="P939" s="18"/>
      <c r="Q939" s="18"/>
    </row>
    <row r="940" spans="1:17" ht="12.75" customHeight="1">
      <c r="A940" s="47">
        <v>43862</v>
      </c>
      <c r="B940" s="48" t="s">
        <v>20</v>
      </c>
      <c r="C940" s="48" t="s">
        <v>44</v>
      </c>
      <c r="D940" s="17">
        <v>147.786</v>
      </c>
      <c r="E940" s="49">
        <v>4.851</v>
      </c>
      <c r="F940" s="17">
        <v>79.078999999999994</v>
      </c>
      <c r="G940" s="49">
        <v>1.704</v>
      </c>
      <c r="H940" s="17">
        <v>82.293999999999997</v>
      </c>
      <c r="I940" s="49">
        <v>6.3810000000000002</v>
      </c>
      <c r="J940" s="17">
        <v>88.19</v>
      </c>
      <c r="K940" s="49">
        <v>1.9350000000000001</v>
      </c>
      <c r="L940" s="17">
        <v>65.492000000000004</v>
      </c>
      <c r="M940" s="49">
        <v>8.2390000000000008</v>
      </c>
      <c r="N940" s="17">
        <v>69.992999999999995</v>
      </c>
      <c r="O940" s="49">
        <v>3.2109999999999999</v>
      </c>
      <c r="P940" s="18"/>
      <c r="Q940" s="18"/>
    </row>
    <row r="941" spans="1:17" ht="12.75" customHeight="1">
      <c r="A941" s="47">
        <v>43862</v>
      </c>
      <c r="B941" s="48" t="s">
        <v>20</v>
      </c>
      <c r="C941" s="48" t="s">
        <v>45</v>
      </c>
      <c r="D941" s="17">
        <v>114.968</v>
      </c>
      <c r="E941" s="49">
        <v>4.7409999999999997</v>
      </c>
      <c r="F941" s="17">
        <v>61.518000000000001</v>
      </c>
      <c r="G941" s="49">
        <v>1.36</v>
      </c>
      <c r="H941" s="17">
        <v>64.528999999999996</v>
      </c>
      <c r="I941" s="49">
        <v>7.3339999999999996</v>
      </c>
      <c r="J941" s="17">
        <v>69.153000000000006</v>
      </c>
      <c r="K941" s="49">
        <v>4.0990000000000002</v>
      </c>
      <c r="L941" s="17">
        <v>50.438000000000002</v>
      </c>
      <c r="M941" s="49">
        <v>8.4550000000000001</v>
      </c>
      <c r="N941" s="17">
        <v>53.905000000000001</v>
      </c>
      <c r="O941" s="49">
        <v>3.7290000000000001</v>
      </c>
      <c r="P941" s="18"/>
      <c r="Q941" s="18"/>
    </row>
    <row r="942" spans="1:17" ht="12.75" customHeight="1">
      <c r="A942" s="47">
        <v>43862</v>
      </c>
      <c r="B942" s="48" t="s">
        <v>20</v>
      </c>
      <c r="C942" s="48" t="s">
        <v>46</v>
      </c>
      <c r="D942" s="17">
        <v>23.111999999999998</v>
      </c>
      <c r="E942" s="49">
        <v>11.885</v>
      </c>
      <c r="F942" s="17">
        <v>12.367000000000001</v>
      </c>
      <c r="G942" s="49">
        <v>10.983000000000001</v>
      </c>
      <c r="H942" s="17">
        <v>12.345000000000001</v>
      </c>
      <c r="I942" s="49">
        <v>17.484000000000002</v>
      </c>
      <c r="J942" s="17">
        <v>13.23</v>
      </c>
      <c r="K942" s="49">
        <v>16.393000000000001</v>
      </c>
      <c r="L942" s="17">
        <v>10.766999999999999</v>
      </c>
      <c r="M942" s="49">
        <v>21.422000000000001</v>
      </c>
      <c r="N942" s="17">
        <v>11.507</v>
      </c>
      <c r="O942" s="49">
        <v>20.033000000000001</v>
      </c>
      <c r="P942" s="18"/>
      <c r="Q942" s="18"/>
    </row>
    <row r="943" spans="1:17" ht="12.75" customHeight="1">
      <c r="A943" s="47">
        <v>43862</v>
      </c>
      <c r="B943" s="48" t="s">
        <v>20</v>
      </c>
      <c r="C943" s="48" t="s">
        <v>47</v>
      </c>
      <c r="D943" s="17">
        <v>9.7059999999999995</v>
      </c>
      <c r="E943" s="49">
        <v>31.937999999999999</v>
      </c>
      <c r="F943" s="17">
        <v>5.194</v>
      </c>
      <c r="G943" s="49">
        <v>31.613</v>
      </c>
      <c r="H943" s="17">
        <v>5.4189999999999996</v>
      </c>
      <c r="I943" s="49">
        <v>39.424999999999997</v>
      </c>
      <c r="J943" s="17">
        <v>5.8079999999999998</v>
      </c>
      <c r="K943" s="49">
        <v>38.953000000000003</v>
      </c>
      <c r="L943" s="17">
        <v>4.2869999999999999</v>
      </c>
      <c r="M943" s="49">
        <v>36.128999999999998</v>
      </c>
      <c r="N943" s="17">
        <v>4.5819999999999999</v>
      </c>
      <c r="O943" s="49">
        <v>35.323</v>
      </c>
      <c r="P943" s="18"/>
      <c r="Q943" s="18"/>
    </row>
    <row r="944" spans="1:17" ht="12.75" customHeight="1">
      <c r="A944" s="47">
        <v>43862</v>
      </c>
      <c r="B944" s="48" t="s">
        <v>20</v>
      </c>
      <c r="C944" s="48" t="s">
        <v>48</v>
      </c>
      <c r="D944" s="17">
        <v>39.097000000000001</v>
      </c>
      <c r="E944" s="49">
        <v>12.471</v>
      </c>
      <c r="F944" s="17">
        <v>20.920999999999999</v>
      </c>
      <c r="G944" s="49">
        <v>11.615</v>
      </c>
      <c r="H944" s="17">
        <v>11.02</v>
      </c>
      <c r="I944" s="49">
        <v>20.788</v>
      </c>
      <c r="J944" s="17">
        <v>11.81</v>
      </c>
      <c r="K944" s="49">
        <v>19.879000000000001</v>
      </c>
      <c r="L944" s="17">
        <v>28.077000000000002</v>
      </c>
      <c r="M944" s="49">
        <v>13.852</v>
      </c>
      <c r="N944" s="17">
        <v>30.007000000000001</v>
      </c>
      <c r="O944" s="49">
        <v>11.589</v>
      </c>
      <c r="P944" s="18"/>
      <c r="Q944" s="18"/>
    </row>
    <row r="945" spans="1:17" ht="12.75" customHeight="1">
      <c r="A945" s="47">
        <v>43862</v>
      </c>
      <c r="B945" s="48" t="s">
        <v>20</v>
      </c>
      <c r="C945" s="48" t="s">
        <v>49</v>
      </c>
      <c r="D945" s="17">
        <v>31</v>
      </c>
      <c r="E945" s="49">
        <v>15.115</v>
      </c>
      <c r="F945" s="17">
        <v>16.588000000000001</v>
      </c>
      <c r="G945" s="49">
        <v>14.416</v>
      </c>
      <c r="H945" s="17">
        <v>7.7679999999999998</v>
      </c>
      <c r="I945" s="49">
        <v>28.486999999999998</v>
      </c>
      <c r="J945" s="17">
        <v>8.3249999999999993</v>
      </c>
      <c r="K945" s="49">
        <v>27.831</v>
      </c>
      <c r="L945" s="17">
        <v>23.231000000000002</v>
      </c>
      <c r="M945" s="49">
        <v>16.506</v>
      </c>
      <c r="N945" s="17">
        <v>24.827999999999999</v>
      </c>
      <c r="O945" s="49">
        <v>14.657999999999999</v>
      </c>
      <c r="P945" s="18"/>
      <c r="Q945" s="18"/>
    </row>
    <row r="946" spans="1:17" ht="12.75" customHeight="1">
      <c r="A946" s="47">
        <v>43862</v>
      </c>
      <c r="B946" s="48" t="s">
        <v>20</v>
      </c>
      <c r="C946" s="48" t="s">
        <v>50</v>
      </c>
      <c r="D946" s="17">
        <v>8.0980000000000008</v>
      </c>
      <c r="E946" s="49">
        <v>31.585000000000001</v>
      </c>
      <c r="F946" s="17">
        <v>4.3330000000000002</v>
      </c>
      <c r="G946" s="49">
        <v>31.256</v>
      </c>
      <c r="H946" s="17">
        <v>3.2519999999999998</v>
      </c>
      <c r="I946" s="49">
        <v>44.314999999999998</v>
      </c>
      <c r="J946" s="17">
        <v>3.4849999999999999</v>
      </c>
      <c r="K946" s="49">
        <v>43.896000000000001</v>
      </c>
      <c r="L946" s="17">
        <v>4.8460000000000001</v>
      </c>
      <c r="M946" s="49">
        <v>34.604999999999997</v>
      </c>
      <c r="N946" s="17">
        <v>5.1790000000000003</v>
      </c>
      <c r="O946" s="49">
        <v>33.762</v>
      </c>
      <c r="P946" s="18"/>
      <c r="Q946" s="18"/>
    </row>
    <row r="947" spans="1:17" ht="12.75" customHeight="1">
      <c r="A947" s="50">
        <v>43862</v>
      </c>
      <c r="B947" s="51" t="s">
        <v>20</v>
      </c>
      <c r="C947" s="51" t="s">
        <v>51</v>
      </c>
      <c r="D947" s="19">
        <v>186.88300000000001</v>
      </c>
      <c r="E947" s="52">
        <v>4.5419999999999998</v>
      </c>
      <c r="F947" s="19">
        <v>100</v>
      </c>
      <c r="G947" s="52">
        <v>0</v>
      </c>
      <c r="H947" s="19">
        <v>93.313999999999993</v>
      </c>
      <c r="I947" s="52">
        <v>6.0810000000000004</v>
      </c>
      <c r="J947" s="19">
        <v>100</v>
      </c>
      <c r="K947" s="52">
        <v>0</v>
      </c>
      <c r="L947" s="19">
        <v>93.569000000000003</v>
      </c>
      <c r="M947" s="52">
        <v>7.5880000000000001</v>
      </c>
      <c r="N947" s="19">
        <v>100</v>
      </c>
      <c r="O947" s="52">
        <v>0</v>
      </c>
      <c r="P947" s="18"/>
      <c r="Q947" s="18"/>
    </row>
    <row r="948" spans="1:17" ht="12.75" customHeight="1">
      <c r="A948" s="47">
        <v>43862</v>
      </c>
      <c r="B948" s="48" t="s">
        <v>21</v>
      </c>
      <c r="C948" s="48" t="s">
        <v>42</v>
      </c>
      <c r="D948" s="17">
        <v>117.40600000000001</v>
      </c>
      <c r="E948" s="49">
        <v>6.2809999999999997</v>
      </c>
      <c r="F948" s="17">
        <v>86.296000000000006</v>
      </c>
      <c r="G948" s="49">
        <v>2.2799999999999998</v>
      </c>
      <c r="H948" s="17">
        <v>60.468000000000004</v>
      </c>
      <c r="I948" s="49">
        <v>8.0389999999999997</v>
      </c>
      <c r="J948" s="17">
        <v>88.173000000000002</v>
      </c>
      <c r="K948" s="49">
        <v>2.7890000000000001</v>
      </c>
      <c r="L948" s="17">
        <v>56.938000000000002</v>
      </c>
      <c r="M948" s="49">
        <v>9.0109999999999992</v>
      </c>
      <c r="N948" s="17">
        <v>84.387</v>
      </c>
      <c r="O948" s="49">
        <v>3.4929999999999999</v>
      </c>
      <c r="P948" s="18"/>
      <c r="Q948" s="18"/>
    </row>
    <row r="949" spans="1:17" ht="12.75" customHeight="1">
      <c r="A949" s="47">
        <v>43862</v>
      </c>
      <c r="B949" s="48" t="s">
        <v>21</v>
      </c>
      <c r="C949" s="48" t="s">
        <v>43</v>
      </c>
      <c r="D949" s="17">
        <v>18.645</v>
      </c>
      <c r="E949" s="49">
        <v>17.914999999999999</v>
      </c>
      <c r="F949" s="17">
        <v>13.704000000000001</v>
      </c>
      <c r="G949" s="49">
        <v>16.933</v>
      </c>
      <c r="H949" s="17">
        <v>8.1110000000000007</v>
      </c>
      <c r="I949" s="49">
        <v>21.821000000000002</v>
      </c>
      <c r="J949" s="17">
        <v>11.827</v>
      </c>
      <c r="K949" s="49">
        <v>20.477</v>
      </c>
      <c r="L949" s="17">
        <v>10.534000000000001</v>
      </c>
      <c r="M949" s="49">
        <v>24.306000000000001</v>
      </c>
      <c r="N949" s="17">
        <v>15.613</v>
      </c>
      <c r="O949" s="49">
        <v>22.843</v>
      </c>
      <c r="P949" s="18"/>
      <c r="Q949" s="18"/>
    </row>
    <row r="950" spans="1:17" ht="12.75" customHeight="1">
      <c r="A950" s="47">
        <v>43862</v>
      </c>
      <c r="B950" s="48" t="s">
        <v>21</v>
      </c>
      <c r="C950" s="48" t="s">
        <v>44</v>
      </c>
      <c r="D950" s="17">
        <v>98.671000000000006</v>
      </c>
      <c r="E950" s="49">
        <v>7.6340000000000003</v>
      </c>
      <c r="F950" s="17">
        <v>72.525000000000006</v>
      </c>
      <c r="G950" s="49">
        <v>4.9020000000000001</v>
      </c>
      <c r="H950" s="17">
        <v>60.32</v>
      </c>
      <c r="I950" s="49">
        <v>8.202</v>
      </c>
      <c r="J950" s="17">
        <v>87.956999999999994</v>
      </c>
      <c r="K950" s="49">
        <v>3.2290000000000001</v>
      </c>
      <c r="L950" s="17">
        <v>38.350999999999999</v>
      </c>
      <c r="M950" s="49">
        <v>12.862</v>
      </c>
      <c r="N950" s="17">
        <v>56.84</v>
      </c>
      <c r="O950" s="49">
        <v>9.82</v>
      </c>
      <c r="P950" s="18"/>
      <c r="Q950" s="18"/>
    </row>
    <row r="951" spans="1:17" ht="12.75" customHeight="1">
      <c r="A951" s="47">
        <v>43862</v>
      </c>
      <c r="B951" s="48" t="s">
        <v>21</v>
      </c>
      <c r="C951" s="48" t="s">
        <v>45</v>
      </c>
      <c r="D951" s="17">
        <v>75.724000000000004</v>
      </c>
      <c r="E951" s="49">
        <v>8.0090000000000003</v>
      </c>
      <c r="F951" s="17">
        <v>55.658999999999999</v>
      </c>
      <c r="G951" s="49">
        <v>5.4669999999999996</v>
      </c>
      <c r="H951" s="17">
        <v>43.290999999999997</v>
      </c>
      <c r="I951" s="49">
        <v>8.4700000000000006</v>
      </c>
      <c r="J951" s="17">
        <v>63.125</v>
      </c>
      <c r="K951" s="49">
        <v>3.86</v>
      </c>
      <c r="L951" s="17">
        <v>32.433999999999997</v>
      </c>
      <c r="M951" s="49">
        <v>12.576000000000001</v>
      </c>
      <c r="N951" s="17">
        <v>48.069000000000003</v>
      </c>
      <c r="O951" s="49">
        <v>9.4420000000000002</v>
      </c>
      <c r="P951" s="18"/>
      <c r="Q951" s="18"/>
    </row>
    <row r="952" spans="1:17" ht="12.75" customHeight="1">
      <c r="A952" s="47">
        <v>43862</v>
      </c>
      <c r="B952" s="48" t="s">
        <v>21</v>
      </c>
      <c r="C952" s="48" t="s">
        <v>46</v>
      </c>
      <c r="D952" s="17">
        <v>20.623000000000001</v>
      </c>
      <c r="E952" s="49">
        <v>19.010999999999999</v>
      </c>
      <c r="F952" s="17">
        <v>15.157999999999999</v>
      </c>
      <c r="G952" s="49">
        <v>18.088000000000001</v>
      </c>
      <c r="H952" s="17">
        <v>15.157</v>
      </c>
      <c r="I952" s="49">
        <v>20.606999999999999</v>
      </c>
      <c r="J952" s="17">
        <v>22.102</v>
      </c>
      <c r="K952" s="49">
        <v>19.178000000000001</v>
      </c>
      <c r="L952" s="17">
        <v>5.4660000000000002</v>
      </c>
      <c r="M952" s="49">
        <v>35.691000000000003</v>
      </c>
      <c r="N952" s="17">
        <v>8.1010000000000009</v>
      </c>
      <c r="O952" s="49">
        <v>34.710999999999999</v>
      </c>
      <c r="P952" s="18"/>
      <c r="Q952" s="18"/>
    </row>
    <row r="953" spans="1:17" ht="12.75" customHeight="1">
      <c r="A953" s="47">
        <v>43862</v>
      </c>
      <c r="B953" s="48" t="s">
        <v>21</v>
      </c>
      <c r="C953" s="48" t="s">
        <v>47</v>
      </c>
      <c r="D953" s="17">
        <v>2.3239999999999998</v>
      </c>
      <c r="E953" s="49">
        <v>50.616</v>
      </c>
      <c r="F953" s="17">
        <v>1.708</v>
      </c>
      <c r="G953" s="49">
        <v>50.277000000000001</v>
      </c>
      <c r="H953" s="17">
        <v>1.8720000000000001</v>
      </c>
      <c r="I953" s="49">
        <v>49.195</v>
      </c>
      <c r="J953" s="17">
        <v>2.73</v>
      </c>
      <c r="K953" s="49">
        <v>48.613999999999997</v>
      </c>
      <c r="L953" s="17">
        <v>0.45200000000000001</v>
      </c>
      <c r="M953" s="49">
        <v>100.944</v>
      </c>
      <c r="N953" s="17">
        <v>0.67</v>
      </c>
      <c r="O953" s="49">
        <v>100.601</v>
      </c>
      <c r="P953" s="18"/>
      <c r="Q953" s="18"/>
    </row>
    <row r="954" spans="1:17" ht="12.75" customHeight="1">
      <c r="A954" s="47">
        <v>43862</v>
      </c>
      <c r="B954" s="48" t="s">
        <v>21</v>
      </c>
      <c r="C954" s="48" t="s">
        <v>48</v>
      </c>
      <c r="D954" s="17">
        <v>37.380000000000003</v>
      </c>
      <c r="E954" s="49">
        <v>10.882</v>
      </c>
      <c r="F954" s="17">
        <v>27.475000000000001</v>
      </c>
      <c r="G954" s="49">
        <v>9.1739999999999995</v>
      </c>
      <c r="H954" s="17">
        <v>8.2590000000000003</v>
      </c>
      <c r="I954" s="49">
        <v>20.402000000000001</v>
      </c>
      <c r="J954" s="17">
        <v>12.042999999999999</v>
      </c>
      <c r="K954" s="49">
        <v>18.957000000000001</v>
      </c>
      <c r="L954" s="17">
        <v>29.120999999999999</v>
      </c>
      <c r="M954" s="49">
        <v>13.116</v>
      </c>
      <c r="N954" s="17">
        <v>43.16</v>
      </c>
      <c r="O954" s="49">
        <v>10.151</v>
      </c>
      <c r="P954" s="18"/>
      <c r="Q954" s="18"/>
    </row>
    <row r="955" spans="1:17" ht="12.75" customHeight="1">
      <c r="A955" s="47">
        <v>43862</v>
      </c>
      <c r="B955" s="48" t="s">
        <v>21</v>
      </c>
      <c r="C955" s="48" t="s">
        <v>49</v>
      </c>
      <c r="D955" s="17">
        <v>31.152999999999999</v>
      </c>
      <c r="E955" s="49">
        <v>12.576000000000001</v>
      </c>
      <c r="F955" s="17">
        <v>22.898</v>
      </c>
      <c r="G955" s="49">
        <v>11.131</v>
      </c>
      <c r="H955" s="17">
        <v>6.9329999999999998</v>
      </c>
      <c r="I955" s="49">
        <v>24.472000000000001</v>
      </c>
      <c r="J955" s="17">
        <v>10.11</v>
      </c>
      <c r="K955" s="49">
        <v>23.282</v>
      </c>
      <c r="L955" s="17">
        <v>24.22</v>
      </c>
      <c r="M955" s="49">
        <v>15.34</v>
      </c>
      <c r="N955" s="17">
        <v>35.896000000000001</v>
      </c>
      <c r="O955" s="49">
        <v>12.897</v>
      </c>
      <c r="P955" s="18"/>
      <c r="Q955" s="18"/>
    </row>
    <row r="956" spans="1:17" ht="12.75" customHeight="1">
      <c r="A956" s="47">
        <v>43862</v>
      </c>
      <c r="B956" s="48" t="s">
        <v>21</v>
      </c>
      <c r="C956" s="48" t="s">
        <v>50</v>
      </c>
      <c r="D956" s="17">
        <v>6.2270000000000003</v>
      </c>
      <c r="E956" s="49">
        <v>24.411999999999999</v>
      </c>
      <c r="F956" s="17">
        <v>4.577</v>
      </c>
      <c r="G956" s="49">
        <v>23.701000000000001</v>
      </c>
      <c r="H956" s="17">
        <v>1.3260000000000001</v>
      </c>
      <c r="I956" s="49">
        <v>55.76</v>
      </c>
      <c r="J956" s="17">
        <v>1.9330000000000001</v>
      </c>
      <c r="K956" s="49">
        <v>55.247999999999998</v>
      </c>
      <c r="L956" s="17">
        <v>4.9009999999999998</v>
      </c>
      <c r="M956" s="49">
        <v>24.446000000000002</v>
      </c>
      <c r="N956" s="17">
        <v>7.2640000000000002</v>
      </c>
      <c r="O956" s="49">
        <v>22.991</v>
      </c>
      <c r="P956" s="18"/>
      <c r="Q956" s="18"/>
    </row>
    <row r="957" spans="1:17" ht="12.75" customHeight="1">
      <c r="A957" s="50">
        <v>43862</v>
      </c>
      <c r="B957" s="51" t="s">
        <v>21</v>
      </c>
      <c r="C957" s="51" t="s">
        <v>51</v>
      </c>
      <c r="D957" s="19">
        <v>136.05099999999999</v>
      </c>
      <c r="E957" s="52">
        <v>5.8520000000000003</v>
      </c>
      <c r="F957" s="19">
        <v>100</v>
      </c>
      <c r="G957" s="52">
        <v>0</v>
      </c>
      <c r="H957" s="19">
        <v>68.578999999999994</v>
      </c>
      <c r="I957" s="52">
        <v>7.5389999999999997</v>
      </c>
      <c r="J957" s="19">
        <v>100</v>
      </c>
      <c r="K957" s="52">
        <v>0</v>
      </c>
      <c r="L957" s="19">
        <v>67.471999999999994</v>
      </c>
      <c r="M957" s="52">
        <v>8.3059999999999992</v>
      </c>
      <c r="N957" s="19">
        <v>100</v>
      </c>
      <c r="O957" s="52">
        <v>0</v>
      </c>
      <c r="P957" s="18"/>
      <c r="Q957" s="18"/>
    </row>
    <row r="958" spans="1:17" ht="12.75" customHeight="1">
      <c r="A958" s="47">
        <v>43862</v>
      </c>
      <c r="B958" s="48" t="s">
        <v>36</v>
      </c>
      <c r="C958" s="48" t="s">
        <v>42</v>
      </c>
      <c r="D958" s="17">
        <v>77.828000000000003</v>
      </c>
      <c r="E958" s="49">
        <v>8.1159999999999997</v>
      </c>
      <c r="F958" s="17">
        <v>87.988</v>
      </c>
      <c r="G958" s="49">
        <v>3.3929999999999998</v>
      </c>
      <c r="H958" s="17">
        <v>41.716000000000001</v>
      </c>
      <c r="I958" s="49">
        <v>10.246</v>
      </c>
      <c r="J958" s="17">
        <v>85.72</v>
      </c>
      <c r="K958" s="49">
        <v>6.7220000000000004</v>
      </c>
      <c r="L958" s="17">
        <v>36.112000000000002</v>
      </c>
      <c r="M958" s="49">
        <v>11.743</v>
      </c>
      <c r="N958" s="17">
        <v>90.763000000000005</v>
      </c>
      <c r="O958" s="49">
        <v>2.6469999999999998</v>
      </c>
      <c r="P958" s="18"/>
      <c r="Q958" s="18"/>
    </row>
    <row r="959" spans="1:17" ht="12.75" customHeight="1">
      <c r="A959" s="47">
        <v>43862</v>
      </c>
      <c r="B959" s="48" t="s">
        <v>36</v>
      </c>
      <c r="C959" s="48" t="s">
        <v>43</v>
      </c>
      <c r="D959" s="17">
        <v>10.624000000000001</v>
      </c>
      <c r="E959" s="49">
        <v>17.172000000000001</v>
      </c>
      <c r="F959" s="17">
        <v>12.012</v>
      </c>
      <c r="G959" s="49">
        <v>15.509</v>
      </c>
      <c r="H959" s="17">
        <v>6.9489999999999998</v>
      </c>
      <c r="I959" s="49">
        <v>22.754999999999999</v>
      </c>
      <c r="J959" s="17">
        <v>14.28</v>
      </c>
      <c r="K959" s="49">
        <v>21.4</v>
      </c>
      <c r="L959" s="17">
        <v>3.6749999999999998</v>
      </c>
      <c r="M959" s="49">
        <v>37.959000000000003</v>
      </c>
      <c r="N959" s="17">
        <v>9.2370000000000001</v>
      </c>
      <c r="O959" s="49">
        <v>36.192999999999998</v>
      </c>
      <c r="P959" s="18"/>
      <c r="Q959" s="18"/>
    </row>
    <row r="960" spans="1:17" ht="12.75" customHeight="1">
      <c r="A960" s="47">
        <v>43862</v>
      </c>
      <c r="B960" s="48" t="s">
        <v>36</v>
      </c>
      <c r="C960" s="48" t="s">
        <v>44</v>
      </c>
      <c r="D960" s="17">
        <v>63.405999999999999</v>
      </c>
      <c r="E960" s="49">
        <v>8.6929999999999996</v>
      </c>
      <c r="F960" s="17">
        <v>71.683000000000007</v>
      </c>
      <c r="G960" s="49">
        <v>4.6059999999999999</v>
      </c>
      <c r="H960" s="17">
        <v>38.718000000000004</v>
      </c>
      <c r="I960" s="49">
        <v>9.7149999999999999</v>
      </c>
      <c r="J960" s="17">
        <v>79.56</v>
      </c>
      <c r="K960" s="49">
        <v>5.8810000000000002</v>
      </c>
      <c r="L960" s="17">
        <v>24.687000000000001</v>
      </c>
      <c r="M960" s="49">
        <v>14.768000000000001</v>
      </c>
      <c r="N960" s="17">
        <v>62.048999999999999</v>
      </c>
      <c r="O960" s="49">
        <v>9.3379999999999992</v>
      </c>
      <c r="P960" s="18"/>
      <c r="Q960" s="18"/>
    </row>
    <row r="961" spans="1:17" ht="12.75" customHeight="1">
      <c r="A961" s="47">
        <v>43862</v>
      </c>
      <c r="B961" s="48" t="s">
        <v>36</v>
      </c>
      <c r="C961" s="48" t="s">
        <v>45</v>
      </c>
      <c r="D961" s="17">
        <v>50.140999999999998</v>
      </c>
      <c r="E961" s="49">
        <v>10.333</v>
      </c>
      <c r="F961" s="17">
        <v>56.686999999999998</v>
      </c>
      <c r="G961" s="49">
        <v>7.24</v>
      </c>
      <c r="H961" s="17">
        <v>27.106999999999999</v>
      </c>
      <c r="I961" s="49">
        <v>12.401999999999999</v>
      </c>
      <c r="J961" s="17">
        <v>55.7</v>
      </c>
      <c r="K961" s="49">
        <v>9.6959999999999997</v>
      </c>
      <c r="L961" s="17">
        <v>23.033999999999999</v>
      </c>
      <c r="M961" s="49">
        <v>15.561999999999999</v>
      </c>
      <c r="N961" s="17">
        <v>57.895000000000003</v>
      </c>
      <c r="O961" s="49">
        <v>10.548999999999999</v>
      </c>
      <c r="P961" s="18"/>
      <c r="Q961" s="18"/>
    </row>
    <row r="962" spans="1:17" ht="12.75" customHeight="1">
      <c r="A962" s="47">
        <v>43862</v>
      </c>
      <c r="B962" s="48" t="s">
        <v>36</v>
      </c>
      <c r="C962" s="48" t="s">
        <v>46</v>
      </c>
      <c r="D962" s="17">
        <v>11.414</v>
      </c>
      <c r="E962" s="49">
        <v>20.445</v>
      </c>
      <c r="F962" s="17">
        <v>12.904</v>
      </c>
      <c r="G962" s="49">
        <v>19.07</v>
      </c>
      <c r="H962" s="17">
        <v>9.8360000000000003</v>
      </c>
      <c r="I962" s="49">
        <v>21.908999999999999</v>
      </c>
      <c r="J962" s="17">
        <v>20.212</v>
      </c>
      <c r="K962" s="49">
        <v>20.498999999999999</v>
      </c>
      <c r="L962" s="17">
        <v>1.5780000000000001</v>
      </c>
      <c r="M962" s="49">
        <v>57.408999999999999</v>
      </c>
      <c r="N962" s="17">
        <v>3.9660000000000002</v>
      </c>
      <c r="O962" s="49">
        <v>56.256999999999998</v>
      </c>
      <c r="P962" s="18"/>
      <c r="Q962" s="18"/>
    </row>
    <row r="963" spans="1:17" ht="12.75" customHeight="1">
      <c r="A963" s="47">
        <v>43862</v>
      </c>
      <c r="B963" s="48" t="s">
        <v>36</v>
      </c>
      <c r="C963" s="48" t="s">
        <v>47</v>
      </c>
      <c r="D963" s="17">
        <v>1.85</v>
      </c>
      <c r="E963" s="49">
        <v>52.756999999999998</v>
      </c>
      <c r="F963" s="17">
        <v>2.0920000000000001</v>
      </c>
      <c r="G963" s="49">
        <v>52.238999999999997</v>
      </c>
      <c r="H963" s="17">
        <v>1.776</v>
      </c>
      <c r="I963" s="49">
        <v>55.582000000000001</v>
      </c>
      <c r="J963" s="17">
        <v>3.649</v>
      </c>
      <c r="K963" s="49">
        <v>55.042000000000002</v>
      </c>
      <c r="L963" s="17">
        <v>7.4999999999999997E-2</v>
      </c>
      <c r="M963" s="49">
        <v>103.05200000000001</v>
      </c>
      <c r="N963" s="17">
        <v>0.188</v>
      </c>
      <c r="O963" s="49">
        <v>102.41500000000001</v>
      </c>
      <c r="P963" s="18"/>
      <c r="Q963" s="18"/>
    </row>
    <row r="964" spans="1:17" ht="12.75" customHeight="1">
      <c r="A964" s="47">
        <v>43862</v>
      </c>
      <c r="B964" s="48" t="s">
        <v>36</v>
      </c>
      <c r="C964" s="48" t="s">
        <v>48</v>
      </c>
      <c r="D964" s="17">
        <v>25.047000000000001</v>
      </c>
      <c r="E964" s="49">
        <v>15.131</v>
      </c>
      <c r="F964" s="17">
        <v>28.317</v>
      </c>
      <c r="G964" s="49">
        <v>13.214</v>
      </c>
      <c r="H964" s="17">
        <v>9.9469999999999992</v>
      </c>
      <c r="I964" s="49">
        <v>22.091000000000001</v>
      </c>
      <c r="J964" s="17">
        <v>20.440000000000001</v>
      </c>
      <c r="K964" s="49">
        <v>20.693000000000001</v>
      </c>
      <c r="L964" s="17">
        <v>15.1</v>
      </c>
      <c r="M964" s="49">
        <v>21.234000000000002</v>
      </c>
      <c r="N964" s="17">
        <v>37.951000000000001</v>
      </c>
      <c r="O964" s="49">
        <v>17.888000000000002</v>
      </c>
      <c r="P964" s="18"/>
      <c r="Q964" s="18"/>
    </row>
    <row r="965" spans="1:17" ht="12.75" customHeight="1">
      <c r="A965" s="47">
        <v>43862</v>
      </c>
      <c r="B965" s="48" t="s">
        <v>36</v>
      </c>
      <c r="C965" s="48" t="s">
        <v>49</v>
      </c>
      <c r="D965" s="17">
        <v>18.652000000000001</v>
      </c>
      <c r="E965" s="49">
        <v>16.254999999999999</v>
      </c>
      <c r="F965" s="17">
        <v>21.088000000000001</v>
      </c>
      <c r="G965" s="49">
        <v>14.487</v>
      </c>
      <c r="H965" s="17">
        <v>7.875</v>
      </c>
      <c r="I965" s="49">
        <v>25.873999999999999</v>
      </c>
      <c r="J965" s="17">
        <v>16.181999999999999</v>
      </c>
      <c r="K965" s="49">
        <v>24.692</v>
      </c>
      <c r="L965" s="17">
        <v>10.776999999999999</v>
      </c>
      <c r="M965" s="49">
        <v>23.66</v>
      </c>
      <c r="N965" s="17">
        <v>27.088000000000001</v>
      </c>
      <c r="O965" s="49">
        <v>20.71</v>
      </c>
      <c r="P965" s="18"/>
      <c r="Q965" s="18"/>
    </row>
    <row r="966" spans="1:17" ht="12.75" customHeight="1">
      <c r="A966" s="47">
        <v>43862</v>
      </c>
      <c r="B966" s="48" t="s">
        <v>36</v>
      </c>
      <c r="C966" s="48" t="s">
        <v>50</v>
      </c>
      <c r="D966" s="17">
        <v>6.3940000000000001</v>
      </c>
      <c r="E966" s="49">
        <v>27.669</v>
      </c>
      <c r="F966" s="17">
        <v>7.2290000000000001</v>
      </c>
      <c r="G966" s="49">
        <v>26.669</v>
      </c>
      <c r="H966" s="17">
        <v>2.0720000000000001</v>
      </c>
      <c r="I966" s="49">
        <v>47.606000000000002</v>
      </c>
      <c r="J966" s="17">
        <v>4.258</v>
      </c>
      <c r="K966" s="49">
        <v>46.973999999999997</v>
      </c>
      <c r="L966" s="17">
        <v>4.3220000000000001</v>
      </c>
      <c r="M966" s="49">
        <v>38.636000000000003</v>
      </c>
      <c r="N966" s="17">
        <v>10.864000000000001</v>
      </c>
      <c r="O966" s="49">
        <v>36.902999999999999</v>
      </c>
      <c r="P966" s="18"/>
      <c r="Q966" s="18"/>
    </row>
    <row r="967" spans="1:17" ht="12.75" customHeight="1">
      <c r="A967" s="50">
        <v>43862</v>
      </c>
      <c r="B967" s="51" t="s">
        <v>36</v>
      </c>
      <c r="C967" s="51" t="s">
        <v>51</v>
      </c>
      <c r="D967" s="19">
        <v>88.451999999999998</v>
      </c>
      <c r="E967" s="52">
        <v>7.3719999999999999</v>
      </c>
      <c r="F967" s="19">
        <v>100</v>
      </c>
      <c r="G967" s="52">
        <v>0</v>
      </c>
      <c r="H967" s="19">
        <v>48.665999999999997</v>
      </c>
      <c r="I967" s="52">
        <v>7.7329999999999997</v>
      </c>
      <c r="J967" s="19">
        <v>100</v>
      </c>
      <c r="K967" s="52">
        <v>0</v>
      </c>
      <c r="L967" s="19">
        <v>39.786999999999999</v>
      </c>
      <c r="M967" s="52">
        <v>11.441000000000001</v>
      </c>
      <c r="N967" s="19">
        <v>100</v>
      </c>
      <c r="O967" s="52">
        <v>0</v>
      </c>
      <c r="P967" s="18"/>
      <c r="Q967" s="18"/>
    </row>
    <row r="968" spans="1:17" ht="12.75" customHeight="1">
      <c r="A968" s="47">
        <v>43862</v>
      </c>
      <c r="B968" s="48" t="s">
        <v>22</v>
      </c>
      <c r="C968" s="48" t="s">
        <v>42</v>
      </c>
      <c r="D968" s="17">
        <v>157.565</v>
      </c>
      <c r="E968" s="49">
        <v>6.2880000000000003</v>
      </c>
      <c r="F968" s="17">
        <v>83.134</v>
      </c>
      <c r="G968" s="49">
        <v>2.794</v>
      </c>
      <c r="H968" s="17">
        <v>85.911000000000001</v>
      </c>
      <c r="I968" s="49">
        <v>7.8170000000000002</v>
      </c>
      <c r="J968" s="17">
        <v>83.897999999999996</v>
      </c>
      <c r="K968" s="49">
        <v>3.9780000000000002</v>
      </c>
      <c r="L968" s="17">
        <v>71.653999999999996</v>
      </c>
      <c r="M968" s="49">
        <v>8.2620000000000005</v>
      </c>
      <c r="N968" s="17">
        <v>82.234999999999999</v>
      </c>
      <c r="O968" s="49">
        <v>1.5780000000000001</v>
      </c>
      <c r="P968" s="18"/>
      <c r="Q968" s="18"/>
    </row>
    <row r="969" spans="1:17" ht="12.75" customHeight="1">
      <c r="A969" s="47">
        <v>43862</v>
      </c>
      <c r="B969" s="48" t="s">
        <v>22</v>
      </c>
      <c r="C969" s="48" t="s">
        <v>43</v>
      </c>
      <c r="D969" s="17">
        <v>31.966999999999999</v>
      </c>
      <c r="E969" s="49">
        <v>13.621</v>
      </c>
      <c r="F969" s="17">
        <v>16.866</v>
      </c>
      <c r="G969" s="49">
        <v>12.401</v>
      </c>
      <c r="H969" s="17">
        <v>16.488</v>
      </c>
      <c r="I969" s="49">
        <v>18.033000000000001</v>
      </c>
      <c r="J969" s="17">
        <v>16.102</v>
      </c>
      <c r="K969" s="49">
        <v>16.731000000000002</v>
      </c>
      <c r="L969" s="17">
        <v>15.48</v>
      </c>
      <c r="M969" s="49">
        <v>17.707999999999998</v>
      </c>
      <c r="N969" s="17">
        <v>17.765000000000001</v>
      </c>
      <c r="O969" s="49">
        <v>15.742000000000001</v>
      </c>
      <c r="P969" s="18"/>
      <c r="Q969" s="18"/>
    </row>
    <row r="970" spans="1:17" ht="12.75" customHeight="1">
      <c r="A970" s="47">
        <v>43862</v>
      </c>
      <c r="B970" s="48" t="s">
        <v>22</v>
      </c>
      <c r="C970" s="48" t="s">
        <v>44</v>
      </c>
      <c r="D970" s="17">
        <v>133.28100000000001</v>
      </c>
      <c r="E970" s="49">
        <v>5.7119999999999997</v>
      </c>
      <c r="F970" s="17">
        <v>70.320999999999998</v>
      </c>
      <c r="G970" s="49">
        <v>0.94299999999999995</v>
      </c>
      <c r="H970" s="17">
        <v>82.082999999999998</v>
      </c>
      <c r="I970" s="49">
        <v>7.452</v>
      </c>
      <c r="J970" s="17">
        <v>80.16</v>
      </c>
      <c r="K970" s="49">
        <v>3.202</v>
      </c>
      <c r="L970" s="17">
        <v>51.197000000000003</v>
      </c>
      <c r="M970" s="49">
        <v>11.569000000000001</v>
      </c>
      <c r="N970" s="17">
        <v>58.756999999999998</v>
      </c>
      <c r="O970" s="49">
        <v>8.2509999999999994</v>
      </c>
      <c r="P970" s="18"/>
      <c r="Q970" s="18"/>
    </row>
    <row r="971" spans="1:17" ht="12.75" customHeight="1">
      <c r="A971" s="47">
        <v>43862</v>
      </c>
      <c r="B971" s="48" t="s">
        <v>22</v>
      </c>
      <c r="C971" s="48" t="s">
        <v>45</v>
      </c>
      <c r="D971" s="17">
        <v>101.73399999999999</v>
      </c>
      <c r="E971" s="49">
        <v>6.1769999999999996</v>
      </c>
      <c r="F971" s="17">
        <v>53.676000000000002</v>
      </c>
      <c r="G971" s="49">
        <v>2.5350000000000001</v>
      </c>
      <c r="H971" s="17">
        <v>61.347999999999999</v>
      </c>
      <c r="I971" s="49">
        <v>8.1180000000000003</v>
      </c>
      <c r="J971" s="17">
        <v>59.911000000000001</v>
      </c>
      <c r="K971" s="49">
        <v>4.5410000000000004</v>
      </c>
      <c r="L971" s="17">
        <v>40.386000000000003</v>
      </c>
      <c r="M971" s="49">
        <v>12.451000000000001</v>
      </c>
      <c r="N971" s="17">
        <v>46.35</v>
      </c>
      <c r="O971" s="49">
        <v>9.4480000000000004</v>
      </c>
      <c r="P971" s="18"/>
      <c r="Q971" s="18"/>
    </row>
    <row r="972" spans="1:17" ht="12.75" customHeight="1">
      <c r="A972" s="47">
        <v>43862</v>
      </c>
      <c r="B972" s="48" t="s">
        <v>22</v>
      </c>
      <c r="C972" s="48" t="s">
        <v>46</v>
      </c>
      <c r="D972" s="17">
        <v>27.41</v>
      </c>
      <c r="E972" s="49">
        <v>15.502000000000001</v>
      </c>
      <c r="F972" s="17">
        <v>14.462</v>
      </c>
      <c r="G972" s="49">
        <v>14.442</v>
      </c>
      <c r="H972" s="17">
        <v>18.664999999999999</v>
      </c>
      <c r="I972" s="49">
        <v>19.420000000000002</v>
      </c>
      <c r="J972" s="17">
        <v>18.228000000000002</v>
      </c>
      <c r="K972" s="49">
        <v>18.216999999999999</v>
      </c>
      <c r="L972" s="17">
        <v>8.7449999999999992</v>
      </c>
      <c r="M972" s="49">
        <v>25.395</v>
      </c>
      <c r="N972" s="17">
        <v>10.037000000000001</v>
      </c>
      <c r="O972" s="49">
        <v>24.065000000000001</v>
      </c>
      <c r="P972" s="18"/>
      <c r="Q972" s="18"/>
    </row>
    <row r="973" spans="1:17" ht="12.75" customHeight="1">
      <c r="A973" s="47">
        <v>43862</v>
      </c>
      <c r="B973" s="48" t="s">
        <v>22</v>
      </c>
      <c r="C973" s="48" t="s">
        <v>47</v>
      </c>
      <c r="D973" s="17">
        <v>4.1360000000000001</v>
      </c>
      <c r="E973" s="49">
        <v>43.673999999999999</v>
      </c>
      <c r="F973" s="17">
        <v>2.1819999999999999</v>
      </c>
      <c r="G973" s="49">
        <v>43.308999999999997</v>
      </c>
      <c r="H973" s="17">
        <v>2.0699999999999998</v>
      </c>
      <c r="I973" s="49">
        <v>58.622999999999998</v>
      </c>
      <c r="J973" s="17">
        <v>2.0219999999999998</v>
      </c>
      <c r="K973" s="49">
        <v>58.234999999999999</v>
      </c>
      <c r="L973" s="17">
        <v>2.0659999999999998</v>
      </c>
      <c r="M973" s="49">
        <v>56.784999999999997</v>
      </c>
      <c r="N973" s="17">
        <v>2.371</v>
      </c>
      <c r="O973" s="49">
        <v>56.201999999999998</v>
      </c>
      <c r="P973" s="18"/>
      <c r="Q973" s="18"/>
    </row>
    <row r="974" spans="1:17" ht="12.75" customHeight="1">
      <c r="A974" s="47">
        <v>43862</v>
      </c>
      <c r="B974" s="48" t="s">
        <v>22</v>
      </c>
      <c r="C974" s="48" t="s">
        <v>48</v>
      </c>
      <c r="D974" s="17">
        <v>56.252000000000002</v>
      </c>
      <c r="E974" s="49">
        <v>11.23</v>
      </c>
      <c r="F974" s="17">
        <v>29.678999999999998</v>
      </c>
      <c r="G974" s="49">
        <v>9.7140000000000004</v>
      </c>
      <c r="H974" s="17">
        <v>20.315999999999999</v>
      </c>
      <c r="I974" s="49">
        <v>18.385999999999999</v>
      </c>
      <c r="J974" s="17">
        <v>19.84</v>
      </c>
      <c r="K974" s="49">
        <v>17.11</v>
      </c>
      <c r="L974" s="17">
        <v>35.936</v>
      </c>
      <c r="M974" s="49">
        <v>12.144</v>
      </c>
      <c r="N974" s="17">
        <v>41.243000000000002</v>
      </c>
      <c r="O974" s="49">
        <v>9.0389999999999997</v>
      </c>
      <c r="P974" s="18"/>
      <c r="Q974" s="18"/>
    </row>
    <row r="975" spans="1:17" ht="12.75" customHeight="1">
      <c r="A975" s="47">
        <v>43862</v>
      </c>
      <c r="B975" s="48" t="s">
        <v>22</v>
      </c>
      <c r="C975" s="48" t="s">
        <v>49</v>
      </c>
      <c r="D975" s="17">
        <v>50.225999999999999</v>
      </c>
      <c r="E975" s="49">
        <v>11.47</v>
      </c>
      <c r="F975" s="17">
        <v>26.5</v>
      </c>
      <c r="G975" s="49">
        <v>9.9920000000000009</v>
      </c>
      <c r="H975" s="17">
        <v>19.036999999999999</v>
      </c>
      <c r="I975" s="49">
        <v>19.152999999999999</v>
      </c>
      <c r="J975" s="17">
        <v>18.591000000000001</v>
      </c>
      <c r="K975" s="49">
        <v>17.931999999999999</v>
      </c>
      <c r="L975" s="17">
        <v>31.189</v>
      </c>
      <c r="M975" s="49">
        <v>13.85</v>
      </c>
      <c r="N975" s="17">
        <v>35.795000000000002</v>
      </c>
      <c r="O975" s="49">
        <v>11.228</v>
      </c>
      <c r="P975" s="18"/>
      <c r="Q975" s="18"/>
    </row>
    <row r="976" spans="1:17" ht="12.75" customHeight="1">
      <c r="A976" s="47">
        <v>43862</v>
      </c>
      <c r="B976" s="48" t="s">
        <v>22</v>
      </c>
      <c r="C976" s="48" t="s">
        <v>50</v>
      </c>
      <c r="D976" s="17">
        <v>6.0259999999999998</v>
      </c>
      <c r="E976" s="49">
        <v>25.050999999999998</v>
      </c>
      <c r="F976" s="17">
        <v>3.1789999999999998</v>
      </c>
      <c r="G976" s="49">
        <v>24.41</v>
      </c>
      <c r="H976" s="17">
        <v>1.2789999999999999</v>
      </c>
      <c r="I976" s="49">
        <v>74.897999999999996</v>
      </c>
      <c r="J976" s="17">
        <v>1.2490000000000001</v>
      </c>
      <c r="K976" s="49">
        <v>74.594999999999999</v>
      </c>
      <c r="L976" s="17">
        <v>4.7469999999999999</v>
      </c>
      <c r="M976" s="49">
        <v>28.66</v>
      </c>
      <c r="N976" s="17">
        <v>5.4480000000000004</v>
      </c>
      <c r="O976" s="49">
        <v>27.488</v>
      </c>
      <c r="P976" s="18"/>
      <c r="Q976" s="18"/>
    </row>
    <row r="977" spans="1:17" ht="12.75" customHeight="1">
      <c r="A977" s="50">
        <v>43862</v>
      </c>
      <c r="B977" s="51" t="s">
        <v>22</v>
      </c>
      <c r="C977" s="51" t="s">
        <v>51</v>
      </c>
      <c r="D977" s="19">
        <v>189.53299999999999</v>
      </c>
      <c r="E977" s="52">
        <v>5.633</v>
      </c>
      <c r="F977" s="19">
        <v>100</v>
      </c>
      <c r="G977" s="52">
        <v>0</v>
      </c>
      <c r="H977" s="19">
        <v>102.399</v>
      </c>
      <c r="I977" s="52">
        <v>6.7290000000000001</v>
      </c>
      <c r="J977" s="19">
        <v>100</v>
      </c>
      <c r="K977" s="52">
        <v>0</v>
      </c>
      <c r="L977" s="19">
        <v>87.134</v>
      </c>
      <c r="M977" s="52">
        <v>8.11</v>
      </c>
      <c r="N977" s="19">
        <v>100</v>
      </c>
      <c r="O977" s="52">
        <v>0</v>
      </c>
      <c r="P977" s="18"/>
      <c r="Q977" s="18"/>
    </row>
    <row r="978" spans="1:17" ht="12.75" customHeight="1">
      <c r="A978" s="47">
        <v>43862</v>
      </c>
      <c r="B978" s="48" t="s">
        <v>23</v>
      </c>
      <c r="C978" s="48" t="s">
        <v>42</v>
      </c>
      <c r="D978" s="17">
        <v>152.36799999999999</v>
      </c>
      <c r="E978" s="49">
        <v>4.875</v>
      </c>
      <c r="F978" s="17">
        <v>85.540999999999997</v>
      </c>
      <c r="G978" s="49">
        <v>2.5219999999999998</v>
      </c>
      <c r="H978" s="17">
        <v>76.423000000000002</v>
      </c>
      <c r="I978" s="49">
        <v>7.7779999999999996</v>
      </c>
      <c r="J978" s="17">
        <v>86.41</v>
      </c>
      <c r="K978" s="49">
        <v>4.0679999999999996</v>
      </c>
      <c r="L978" s="17">
        <v>75.945999999999998</v>
      </c>
      <c r="M978" s="49">
        <v>7.593</v>
      </c>
      <c r="N978" s="17">
        <v>84.683999999999997</v>
      </c>
      <c r="O978" s="49">
        <v>3.5</v>
      </c>
      <c r="P978" s="18"/>
      <c r="Q978" s="18"/>
    </row>
    <row r="979" spans="1:17" ht="12.75" customHeight="1">
      <c r="A979" s="47">
        <v>43862</v>
      </c>
      <c r="B979" s="48" t="s">
        <v>23</v>
      </c>
      <c r="C979" s="48" t="s">
        <v>43</v>
      </c>
      <c r="D979" s="17">
        <v>25.756</v>
      </c>
      <c r="E979" s="49">
        <v>15.808</v>
      </c>
      <c r="F979" s="17">
        <v>14.459</v>
      </c>
      <c r="G979" s="49">
        <v>15.247999999999999</v>
      </c>
      <c r="H979" s="17">
        <v>12.02</v>
      </c>
      <c r="I979" s="49">
        <v>19.734999999999999</v>
      </c>
      <c r="J979" s="17">
        <v>13.59</v>
      </c>
      <c r="K979" s="49">
        <v>18.588000000000001</v>
      </c>
      <c r="L979" s="17">
        <v>13.736000000000001</v>
      </c>
      <c r="M979" s="49">
        <v>17.913</v>
      </c>
      <c r="N979" s="17">
        <v>15.316000000000001</v>
      </c>
      <c r="O979" s="49">
        <v>16.597999999999999</v>
      </c>
      <c r="P979" s="18"/>
      <c r="Q979" s="18"/>
    </row>
    <row r="980" spans="1:17" ht="12.75" customHeight="1">
      <c r="A980" s="47">
        <v>43862</v>
      </c>
      <c r="B980" s="48" t="s">
        <v>23</v>
      </c>
      <c r="C980" s="48" t="s">
        <v>44</v>
      </c>
      <c r="D980" s="17">
        <v>105.479</v>
      </c>
      <c r="E980" s="49">
        <v>4.8650000000000002</v>
      </c>
      <c r="F980" s="17">
        <v>59.216999999999999</v>
      </c>
      <c r="G980" s="49">
        <v>2.5019999999999998</v>
      </c>
      <c r="H980" s="17">
        <v>59.597000000000001</v>
      </c>
      <c r="I980" s="49">
        <v>7.5570000000000004</v>
      </c>
      <c r="J980" s="17">
        <v>67.385000000000005</v>
      </c>
      <c r="K980" s="49">
        <v>3.6269999999999998</v>
      </c>
      <c r="L980" s="17">
        <v>45.881999999999998</v>
      </c>
      <c r="M980" s="49">
        <v>7.585</v>
      </c>
      <c r="N980" s="17">
        <v>51.161000000000001</v>
      </c>
      <c r="O980" s="49">
        <v>3.4830000000000001</v>
      </c>
      <c r="P980" s="18"/>
      <c r="Q980" s="18"/>
    </row>
    <row r="981" spans="1:17" ht="12.75" customHeight="1">
      <c r="A981" s="47">
        <v>43862</v>
      </c>
      <c r="B981" s="48" t="s">
        <v>23</v>
      </c>
      <c r="C981" s="48" t="s">
        <v>45</v>
      </c>
      <c r="D981" s="17">
        <v>81.975999999999999</v>
      </c>
      <c r="E981" s="49">
        <v>5.7009999999999996</v>
      </c>
      <c r="F981" s="17">
        <v>46.021999999999998</v>
      </c>
      <c r="G981" s="49">
        <v>3.8860000000000001</v>
      </c>
      <c r="H981" s="17">
        <v>43.081000000000003</v>
      </c>
      <c r="I981" s="49">
        <v>9.5640000000000001</v>
      </c>
      <c r="J981" s="17">
        <v>48.710999999999999</v>
      </c>
      <c r="K981" s="49">
        <v>6.8929999999999998</v>
      </c>
      <c r="L981" s="17">
        <v>38.896000000000001</v>
      </c>
      <c r="M981" s="49">
        <v>10.141</v>
      </c>
      <c r="N981" s="17">
        <v>43.371000000000002</v>
      </c>
      <c r="O981" s="49">
        <v>7.5780000000000003</v>
      </c>
      <c r="P981" s="18"/>
      <c r="Q981" s="18"/>
    </row>
    <row r="982" spans="1:17" ht="12.75" customHeight="1">
      <c r="A982" s="47">
        <v>43862</v>
      </c>
      <c r="B982" s="48" t="s">
        <v>23</v>
      </c>
      <c r="C982" s="48" t="s">
        <v>46</v>
      </c>
      <c r="D982" s="17">
        <v>17.927</v>
      </c>
      <c r="E982" s="49">
        <v>17.933</v>
      </c>
      <c r="F982" s="17">
        <v>10.065</v>
      </c>
      <c r="G982" s="49">
        <v>17.440999999999999</v>
      </c>
      <c r="H982" s="17">
        <v>12.021000000000001</v>
      </c>
      <c r="I982" s="49">
        <v>18.43</v>
      </c>
      <c r="J982" s="17">
        <v>13.592000000000001</v>
      </c>
      <c r="K982" s="49">
        <v>17.196999999999999</v>
      </c>
      <c r="L982" s="17">
        <v>5.9059999999999997</v>
      </c>
      <c r="M982" s="49">
        <v>26.04</v>
      </c>
      <c r="N982" s="17">
        <v>6.5860000000000003</v>
      </c>
      <c r="O982" s="49">
        <v>25.152999999999999</v>
      </c>
      <c r="P982" s="18"/>
      <c r="Q982" s="18"/>
    </row>
    <row r="983" spans="1:17" ht="12.75" customHeight="1">
      <c r="A983" s="47">
        <v>43862</v>
      </c>
      <c r="B983" s="48" t="s">
        <v>23</v>
      </c>
      <c r="C983" s="48" t="s">
        <v>47</v>
      </c>
      <c r="D983" s="17">
        <v>5.5750000000000002</v>
      </c>
      <c r="E983" s="49">
        <v>32.805999999999997</v>
      </c>
      <c r="F983" s="17">
        <v>3.13</v>
      </c>
      <c r="G983" s="49">
        <v>32.54</v>
      </c>
      <c r="H983" s="17">
        <v>4.4950000000000001</v>
      </c>
      <c r="I983" s="49">
        <v>32.081000000000003</v>
      </c>
      <c r="J983" s="17">
        <v>5.0819999999999999</v>
      </c>
      <c r="K983" s="49">
        <v>31.388999999999999</v>
      </c>
      <c r="L983" s="17">
        <v>1.08</v>
      </c>
      <c r="M983" s="49">
        <v>71.887</v>
      </c>
      <c r="N983" s="17">
        <v>1.204</v>
      </c>
      <c r="O983" s="49">
        <v>71.569999999999993</v>
      </c>
      <c r="P983" s="18"/>
      <c r="Q983" s="18"/>
    </row>
    <row r="984" spans="1:17" ht="12.75" customHeight="1">
      <c r="A984" s="47">
        <v>43862</v>
      </c>
      <c r="B984" s="48" t="s">
        <v>23</v>
      </c>
      <c r="C984" s="48" t="s">
        <v>48</v>
      </c>
      <c r="D984" s="17">
        <v>72.644999999999996</v>
      </c>
      <c r="E984" s="49">
        <v>7.7160000000000002</v>
      </c>
      <c r="F984" s="17">
        <v>40.783000000000001</v>
      </c>
      <c r="G984" s="49">
        <v>6.4909999999999997</v>
      </c>
      <c r="H984" s="17">
        <v>28.844999999999999</v>
      </c>
      <c r="I984" s="49">
        <v>13.757999999999999</v>
      </c>
      <c r="J984" s="17">
        <v>32.615000000000002</v>
      </c>
      <c r="K984" s="49">
        <v>12.055999999999999</v>
      </c>
      <c r="L984" s="17">
        <v>43.8</v>
      </c>
      <c r="M984" s="49">
        <v>9.8290000000000006</v>
      </c>
      <c r="N984" s="17">
        <v>48.838999999999999</v>
      </c>
      <c r="O984" s="49">
        <v>7.1550000000000002</v>
      </c>
      <c r="P984" s="18"/>
      <c r="Q984" s="18"/>
    </row>
    <row r="985" spans="1:17" ht="12.75" customHeight="1">
      <c r="A985" s="47">
        <v>43862</v>
      </c>
      <c r="B985" s="48" t="s">
        <v>23</v>
      </c>
      <c r="C985" s="48" t="s">
        <v>49</v>
      </c>
      <c r="D985" s="17">
        <v>63.031999999999996</v>
      </c>
      <c r="E985" s="49">
        <v>8.6270000000000007</v>
      </c>
      <c r="F985" s="17">
        <v>35.387</v>
      </c>
      <c r="G985" s="49">
        <v>7.5510000000000002</v>
      </c>
      <c r="H985" s="17">
        <v>24.712</v>
      </c>
      <c r="I985" s="49">
        <v>13.46</v>
      </c>
      <c r="J985" s="17">
        <v>27.940999999999999</v>
      </c>
      <c r="K985" s="49">
        <v>11.714</v>
      </c>
      <c r="L985" s="17">
        <v>38.32</v>
      </c>
      <c r="M985" s="49">
        <v>11.29</v>
      </c>
      <c r="N985" s="17">
        <v>42.728999999999999</v>
      </c>
      <c r="O985" s="49">
        <v>9.0589999999999993</v>
      </c>
      <c r="P985" s="18"/>
      <c r="Q985" s="18"/>
    </row>
    <row r="986" spans="1:17" ht="12.75" customHeight="1">
      <c r="A986" s="47">
        <v>43862</v>
      </c>
      <c r="B986" s="48" t="s">
        <v>23</v>
      </c>
      <c r="C986" s="48" t="s">
        <v>50</v>
      </c>
      <c r="D986" s="17">
        <v>9.6129999999999995</v>
      </c>
      <c r="E986" s="49">
        <v>21.114999999999998</v>
      </c>
      <c r="F986" s="17">
        <v>5.3970000000000002</v>
      </c>
      <c r="G986" s="49">
        <v>20.699000000000002</v>
      </c>
      <c r="H986" s="17">
        <v>4.133</v>
      </c>
      <c r="I986" s="49">
        <v>30.113</v>
      </c>
      <c r="J986" s="17">
        <v>4.6740000000000004</v>
      </c>
      <c r="K986" s="49">
        <v>29.373999999999999</v>
      </c>
      <c r="L986" s="17">
        <v>5.4790000000000001</v>
      </c>
      <c r="M986" s="49">
        <v>29.143999999999998</v>
      </c>
      <c r="N986" s="17">
        <v>6.11</v>
      </c>
      <c r="O986" s="49">
        <v>28.353999999999999</v>
      </c>
      <c r="P986" s="18"/>
      <c r="Q986" s="18"/>
    </row>
    <row r="987" spans="1:17" ht="12.75" customHeight="1">
      <c r="A987" s="50">
        <v>43862</v>
      </c>
      <c r="B987" s="51" t="s">
        <v>23</v>
      </c>
      <c r="C987" s="51" t="s">
        <v>51</v>
      </c>
      <c r="D987" s="19">
        <v>178.124</v>
      </c>
      <c r="E987" s="52">
        <v>4.1719999999999997</v>
      </c>
      <c r="F987" s="19">
        <v>100</v>
      </c>
      <c r="G987" s="52">
        <v>0</v>
      </c>
      <c r="H987" s="19">
        <v>88.441999999999993</v>
      </c>
      <c r="I987" s="52">
        <v>6.6289999999999996</v>
      </c>
      <c r="J987" s="19">
        <v>100</v>
      </c>
      <c r="K987" s="52">
        <v>0</v>
      </c>
      <c r="L987" s="19">
        <v>89.682000000000002</v>
      </c>
      <c r="M987" s="52">
        <v>6.7380000000000004</v>
      </c>
      <c r="N987" s="19">
        <v>100</v>
      </c>
      <c r="O987" s="52">
        <v>0</v>
      </c>
      <c r="P987" s="18"/>
      <c r="Q987" s="18"/>
    </row>
    <row r="988" spans="1:17" ht="12.75" customHeight="1">
      <c r="A988" s="47">
        <v>43862</v>
      </c>
      <c r="B988" s="48" t="s">
        <v>24</v>
      </c>
      <c r="C988" s="48" t="s">
        <v>42</v>
      </c>
      <c r="D988" s="17">
        <v>126.773</v>
      </c>
      <c r="E988" s="49">
        <v>7.1239999999999997</v>
      </c>
      <c r="F988" s="17">
        <v>86.183999999999997</v>
      </c>
      <c r="G988" s="49">
        <v>2.867</v>
      </c>
      <c r="H988" s="17">
        <v>70.873000000000005</v>
      </c>
      <c r="I988" s="49">
        <v>8.67</v>
      </c>
      <c r="J988" s="17">
        <v>84.643000000000001</v>
      </c>
      <c r="K988" s="49">
        <v>4.3860000000000001</v>
      </c>
      <c r="L988" s="17">
        <v>55.899000000000001</v>
      </c>
      <c r="M988" s="49">
        <v>8.4879999999999995</v>
      </c>
      <c r="N988" s="17">
        <v>88.221000000000004</v>
      </c>
      <c r="O988" s="49">
        <v>0.1</v>
      </c>
      <c r="P988" s="18"/>
      <c r="Q988" s="18"/>
    </row>
    <row r="989" spans="1:17" ht="12.75" customHeight="1">
      <c r="A989" s="47">
        <v>43862</v>
      </c>
      <c r="B989" s="48" t="s">
        <v>24</v>
      </c>
      <c r="C989" s="48" t="s">
        <v>43</v>
      </c>
      <c r="D989" s="17">
        <v>20.321999999999999</v>
      </c>
      <c r="E989" s="49">
        <v>14.013999999999999</v>
      </c>
      <c r="F989" s="17">
        <v>13.816000000000001</v>
      </c>
      <c r="G989" s="49">
        <v>12.404</v>
      </c>
      <c r="H989" s="17">
        <v>12.859</v>
      </c>
      <c r="I989" s="49">
        <v>19.167999999999999</v>
      </c>
      <c r="J989" s="17">
        <v>15.356999999999999</v>
      </c>
      <c r="K989" s="49">
        <v>17.649000000000001</v>
      </c>
      <c r="L989" s="17">
        <v>7.4630000000000001</v>
      </c>
      <c r="M989" s="49">
        <v>26.29</v>
      </c>
      <c r="N989" s="17">
        <v>11.779</v>
      </c>
      <c r="O989" s="49">
        <v>24.85</v>
      </c>
      <c r="P989" s="18"/>
      <c r="Q989" s="18"/>
    </row>
    <row r="990" spans="1:17" ht="12.75" customHeight="1">
      <c r="A990" s="47">
        <v>43862</v>
      </c>
      <c r="B990" s="48" t="s">
        <v>24</v>
      </c>
      <c r="C990" s="48" t="s">
        <v>44</v>
      </c>
      <c r="D990" s="17">
        <v>97.518000000000001</v>
      </c>
      <c r="E990" s="49">
        <v>7.4950000000000001</v>
      </c>
      <c r="F990" s="17">
        <v>66.296000000000006</v>
      </c>
      <c r="G990" s="49">
        <v>3.694</v>
      </c>
      <c r="H990" s="17">
        <v>56.911999999999999</v>
      </c>
      <c r="I990" s="49">
        <v>8.6470000000000002</v>
      </c>
      <c r="J990" s="17">
        <v>67.968999999999994</v>
      </c>
      <c r="K990" s="49">
        <v>4.3410000000000002</v>
      </c>
      <c r="L990" s="17">
        <v>40.606000000000002</v>
      </c>
      <c r="M990" s="49">
        <v>9.4309999999999992</v>
      </c>
      <c r="N990" s="17">
        <v>64.084999999999994</v>
      </c>
      <c r="O990" s="49">
        <v>3.907</v>
      </c>
      <c r="P990" s="18"/>
      <c r="Q990" s="18"/>
    </row>
    <row r="991" spans="1:17" ht="12.75" customHeight="1">
      <c r="A991" s="47">
        <v>43862</v>
      </c>
      <c r="B991" s="48" t="s">
        <v>24</v>
      </c>
      <c r="C991" s="48" t="s">
        <v>45</v>
      </c>
      <c r="D991" s="17">
        <v>76.509</v>
      </c>
      <c r="E991" s="49">
        <v>7.0789999999999997</v>
      </c>
      <c r="F991" s="17">
        <v>52.014000000000003</v>
      </c>
      <c r="G991" s="49">
        <v>2.754</v>
      </c>
      <c r="H991" s="17">
        <v>40.802</v>
      </c>
      <c r="I991" s="49">
        <v>10.186999999999999</v>
      </c>
      <c r="J991" s="17">
        <v>48.73</v>
      </c>
      <c r="K991" s="49">
        <v>6.9160000000000004</v>
      </c>
      <c r="L991" s="17">
        <v>35.707000000000001</v>
      </c>
      <c r="M991" s="49">
        <v>8.6289999999999996</v>
      </c>
      <c r="N991" s="17">
        <v>56.353999999999999</v>
      </c>
      <c r="O991" s="49">
        <v>0.88900000000000001</v>
      </c>
      <c r="P991" s="18"/>
      <c r="Q991" s="18"/>
    </row>
    <row r="992" spans="1:17" ht="12.75" customHeight="1">
      <c r="A992" s="47">
        <v>43862</v>
      </c>
      <c r="B992" s="48" t="s">
        <v>24</v>
      </c>
      <c r="C992" s="48" t="s">
        <v>46</v>
      </c>
      <c r="D992" s="17">
        <v>15.38</v>
      </c>
      <c r="E992" s="49">
        <v>22.074999999999999</v>
      </c>
      <c r="F992" s="17">
        <v>10.456</v>
      </c>
      <c r="G992" s="49">
        <v>21.088999999999999</v>
      </c>
      <c r="H992" s="17">
        <v>11.678000000000001</v>
      </c>
      <c r="I992" s="49">
        <v>22.695</v>
      </c>
      <c r="J992" s="17">
        <v>13.946999999999999</v>
      </c>
      <c r="K992" s="49">
        <v>21.427</v>
      </c>
      <c r="L992" s="17">
        <v>3.702</v>
      </c>
      <c r="M992" s="49">
        <v>41.716999999999999</v>
      </c>
      <c r="N992" s="17">
        <v>5.843</v>
      </c>
      <c r="O992" s="49">
        <v>40.825000000000003</v>
      </c>
      <c r="P992" s="18"/>
      <c r="Q992" s="18"/>
    </row>
    <row r="993" spans="1:17" ht="12.75" customHeight="1">
      <c r="A993" s="47">
        <v>43862</v>
      </c>
      <c r="B993" s="48" t="s">
        <v>24</v>
      </c>
      <c r="C993" s="48" t="s">
        <v>47</v>
      </c>
      <c r="D993" s="17">
        <v>5.6280000000000001</v>
      </c>
      <c r="E993" s="49">
        <v>32.869999999999997</v>
      </c>
      <c r="F993" s="17">
        <v>3.8260000000000001</v>
      </c>
      <c r="G993" s="49">
        <v>32.216999999999999</v>
      </c>
      <c r="H993" s="17">
        <v>4.4320000000000004</v>
      </c>
      <c r="I993" s="49">
        <v>34.746000000000002</v>
      </c>
      <c r="J993" s="17">
        <v>5.2930000000000001</v>
      </c>
      <c r="K993" s="49">
        <v>33.932000000000002</v>
      </c>
      <c r="L993" s="17">
        <v>1.1970000000000001</v>
      </c>
      <c r="M993" s="49">
        <v>71.049000000000007</v>
      </c>
      <c r="N993" s="17">
        <v>1.8879999999999999</v>
      </c>
      <c r="O993" s="49">
        <v>70.528999999999996</v>
      </c>
      <c r="P993" s="18"/>
      <c r="Q993" s="18"/>
    </row>
    <row r="994" spans="1:17" ht="12.75" customHeight="1">
      <c r="A994" s="47">
        <v>43862</v>
      </c>
      <c r="B994" s="48" t="s">
        <v>24</v>
      </c>
      <c r="C994" s="48" t="s">
        <v>48</v>
      </c>
      <c r="D994" s="17">
        <v>49.576000000000001</v>
      </c>
      <c r="E994" s="49">
        <v>8.5370000000000008</v>
      </c>
      <c r="F994" s="17">
        <v>33.704000000000001</v>
      </c>
      <c r="G994" s="49">
        <v>5.508</v>
      </c>
      <c r="H994" s="17">
        <v>26.82</v>
      </c>
      <c r="I994" s="49">
        <v>9.7840000000000007</v>
      </c>
      <c r="J994" s="17">
        <v>32.030999999999999</v>
      </c>
      <c r="K994" s="49">
        <v>6.3079999999999998</v>
      </c>
      <c r="L994" s="17">
        <v>22.756</v>
      </c>
      <c r="M994" s="49">
        <v>13.743</v>
      </c>
      <c r="N994" s="17">
        <v>35.914999999999999</v>
      </c>
      <c r="O994" s="49">
        <v>10.733000000000001</v>
      </c>
      <c r="P994" s="18"/>
      <c r="Q994" s="18"/>
    </row>
    <row r="995" spans="1:17" ht="12.75" customHeight="1">
      <c r="A995" s="47">
        <v>43862</v>
      </c>
      <c r="B995" s="48" t="s">
        <v>24</v>
      </c>
      <c r="C995" s="48" t="s">
        <v>49</v>
      </c>
      <c r="D995" s="17">
        <v>45.494</v>
      </c>
      <c r="E995" s="49">
        <v>9.2449999999999992</v>
      </c>
      <c r="F995" s="17">
        <v>30.928000000000001</v>
      </c>
      <c r="G995" s="49">
        <v>6.5519999999999996</v>
      </c>
      <c r="H995" s="17">
        <v>24.353999999999999</v>
      </c>
      <c r="I995" s="49">
        <v>10.661</v>
      </c>
      <c r="J995" s="17">
        <v>29.085000000000001</v>
      </c>
      <c r="K995" s="49">
        <v>7.5970000000000004</v>
      </c>
      <c r="L995" s="17">
        <v>21.14</v>
      </c>
      <c r="M995" s="49">
        <v>13.654</v>
      </c>
      <c r="N995" s="17">
        <v>33.363999999999997</v>
      </c>
      <c r="O995" s="49">
        <v>10.619</v>
      </c>
      <c r="P995" s="18"/>
      <c r="Q995" s="18"/>
    </row>
    <row r="996" spans="1:17" ht="12.75" customHeight="1">
      <c r="A996" s="47">
        <v>43862</v>
      </c>
      <c r="B996" s="48" t="s">
        <v>24</v>
      </c>
      <c r="C996" s="48" t="s">
        <v>50</v>
      </c>
      <c r="D996" s="17">
        <v>4.0819999999999999</v>
      </c>
      <c r="E996" s="49">
        <v>35.843000000000004</v>
      </c>
      <c r="F996" s="17">
        <v>2.7749999999999999</v>
      </c>
      <c r="G996" s="49">
        <v>35.244999999999997</v>
      </c>
      <c r="H996" s="17">
        <v>2.4660000000000002</v>
      </c>
      <c r="I996" s="49">
        <v>48.616</v>
      </c>
      <c r="J996" s="17">
        <v>2.9449999999999998</v>
      </c>
      <c r="K996" s="49">
        <v>48.036999999999999</v>
      </c>
      <c r="L996" s="17">
        <v>1.6160000000000001</v>
      </c>
      <c r="M996" s="49">
        <v>57.58</v>
      </c>
      <c r="N996" s="17">
        <v>2.5510000000000002</v>
      </c>
      <c r="O996" s="49">
        <v>56.936999999999998</v>
      </c>
      <c r="P996" s="18"/>
      <c r="Q996" s="18"/>
    </row>
    <row r="997" spans="1:17" ht="12.75" customHeight="1">
      <c r="A997" s="50">
        <v>43862</v>
      </c>
      <c r="B997" s="51" t="s">
        <v>24</v>
      </c>
      <c r="C997" s="51" t="s">
        <v>51</v>
      </c>
      <c r="D997" s="19">
        <v>147.095</v>
      </c>
      <c r="E997" s="52">
        <v>6.5220000000000002</v>
      </c>
      <c r="F997" s="19">
        <v>100</v>
      </c>
      <c r="G997" s="52">
        <v>0</v>
      </c>
      <c r="H997" s="19">
        <v>83.731999999999999</v>
      </c>
      <c r="I997" s="52">
        <v>7.4790000000000001</v>
      </c>
      <c r="J997" s="19">
        <v>100</v>
      </c>
      <c r="K997" s="52">
        <v>0</v>
      </c>
      <c r="L997" s="19">
        <v>63.362000000000002</v>
      </c>
      <c r="M997" s="52">
        <v>8.5830000000000002</v>
      </c>
      <c r="N997" s="19">
        <v>100</v>
      </c>
      <c r="O997" s="52">
        <v>0</v>
      </c>
      <c r="P997" s="18"/>
      <c r="Q997" s="18"/>
    </row>
    <row r="998" spans="1:17" ht="12.75" customHeight="1">
      <c r="A998" s="47">
        <v>43862</v>
      </c>
      <c r="B998" s="48" t="s">
        <v>25</v>
      </c>
      <c r="C998" s="48" t="s">
        <v>42</v>
      </c>
      <c r="D998" s="17">
        <v>49.152000000000001</v>
      </c>
      <c r="E998" s="49">
        <v>7.1769999999999996</v>
      </c>
      <c r="F998" s="17">
        <v>90.542000000000002</v>
      </c>
      <c r="G998" s="49">
        <v>3.3879999999999999</v>
      </c>
      <c r="H998" s="17">
        <v>27.905999999999999</v>
      </c>
      <c r="I998" s="49">
        <v>10.539</v>
      </c>
      <c r="J998" s="17">
        <v>90.57</v>
      </c>
      <c r="K998" s="49">
        <v>4.13</v>
      </c>
      <c r="L998" s="17">
        <v>21.245999999999999</v>
      </c>
      <c r="M998" s="49">
        <v>9.0739999999999998</v>
      </c>
      <c r="N998" s="17">
        <v>90.506</v>
      </c>
      <c r="O998" s="49">
        <v>4.5279999999999996</v>
      </c>
      <c r="P998" s="18"/>
      <c r="Q998" s="18"/>
    </row>
    <row r="999" spans="1:17" ht="12.75" customHeight="1">
      <c r="A999" s="47">
        <v>43862</v>
      </c>
      <c r="B999" s="48" t="s">
        <v>25</v>
      </c>
      <c r="C999" s="48" t="s">
        <v>43</v>
      </c>
      <c r="D999" s="17">
        <v>5.1340000000000003</v>
      </c>
      <c r="E999" s="49">
        <v>18.690999999999999</v>
      </c>
      <c r="F999" s="17">
        <v>9.4580000000000002</v>
      </c>
      <c r="G999" s="49">
        <v>17.587</v>
      </c>
      <c r="H999" s="17">
        <v>2.9060000000000001</v>
      </c>
      <c r="I999" s="49">
        <v>30.757999999999999</v>
      </c>
      <c r="J999" s="17">
        <v>9.43</v>
      </c>
      <c r="K999" s="49">
        <v>29.19</v>
      </c>
      <c r="L999" s="17">
        <v>2.2290000000000001</v>
      </c>
      <c r="M999" s="49">
        <v>26.103999999999999</v>
      </c>
      <c r="N999" s="17">
        <v>9.4939999999999998</v>
      </c>
      <c r="O999" s="49">
        <v>24.890999999999998</v>
      </c>
      <c r="P999" s="18"/>
      <c r="Q999" s="18"/>
    </row>
    <row r="1000" spans="1:17" ht="12.75" customHeight="1">
      <c r="A1000" s="47">
        <v>43862</v>
      </c>
      <c r="B1000" s="48" t="s">
        <v>25</v>
      </c>
      <c r="C1000" s="48" t="s">
        <v>44</v>
      </c>
      <c r="D1000" s="17">
        <v>36.543999999999997</v>
      </c>
      <c r="E1000" s="49">
        <v>8.8849999999999998</v>
      </c>
      <c r="F1000" s="17">
        <v>67.316999999999993</v>
      </c>
      <c r="G1000" s="49">
        <v>6.2380000000000004</v>
      </c>
      <c r="H1000" s="17">
        <v>22.581</v>
      </c>
      <c r="I1000" s="49">
        <v>13.638</v>
      </c>
      <c r="J1000" s="17">
        <v>73.286000000000001</v>
      </c>
      <c r="K1000" s="49">
        <v>9.59</v>
      </c>
      <c r="L1000" s="17">
        <v>13.962999999999999</v>
      </c>
      <c r="M1000" s="49">
        <v>12.228</v>
      </c>
      <c r="N1000" s="17">
        <v>59.481999999999999</v>
      </c>
      <c r="O1000" s="49">
        <v>9.3640000000000008</v>
      </c>
      <c r="P1000" s="18"/>
      <c r="Q1000" s="18"/>
    </row>
    <row r="1001" spans="1:17" ht="12.75" customHeight="1">
      <c r="A1001" s="47">
        <v>43862</v>
      </c>
      <c r="B1001" s="48" t="s">
        <v>25</v>
      </c>
      <c r="C1001" s="48" t="s">
        <v>45</v>
      </c>
      <c r="D1001" s="17">
        <v>32.633000000000003</v>
      </c>
      <c r="E1001" s="49">
        <v>10.048999999999999</v>
      </c>
      <c r="F1001" s="17">
        <v>60.113999999999997</v>
      </c>
      <c r="G1001" s="49">
        <v>7.8079999999999998</v>
      </c>
      <c r="H1001" s="17">
        <v>20.122</v>
      </c>
      <c r="I1001" s="49">
        <v>15.237</v>
      </c>
      <c r="J1001" s="17">
        <v>65.305000000000007</v>
      </c>
      <c r="K1001" s="49">
        <v>11.754</v>
      </c>
      <c r="L1001" s="17">
        <v>12.512</v>
      </c>
      <c r="M1001" s="49">
        <v>12.552</v>
      </c>
      <c r="N1001" s="17">
        <v>53.298999999999999</v>
      </c>
      <c r="O1001" s="49">
        <v>9.7829999999999995</v>
      </c>
      <c r="P1001" s="18"/>
      <c r="Q1001" s="18"/>
    </row>
    <row r="1002" spans="1:17" ht="12.75" customHeight="1">
      <c r="A1002" s="47">
        <v>43862</v>
      </c>
      <c r="B1002" s="48" t="s">
        <v>25</v>
      </c>
      <c r="C1002" s="48" t="s">
        <v>46</v>
      </c>
      <c r="D1002" s="17">
        <v>3.6739999999999999</v>
      </c>
      <c r="E1002" s="49">
        <v>26.248000000000001</v>
      </c>
      <c r="F1002" s="17">
        <v>6.7679999999999998</v>
      </c>
      <c r="G1002" s="49">
        <v>25.474</v>
      </c>
      <c r="H1002" s="17">
        <v>2.4590000000000001</v>
      </c>
      <c r="I1002" s="49">
        <v>29.824000000000002</v>
      </c>
      <c r="J1002" s="17">
        <v>7.9809999999999999</v>
      </c>
      <c r="K1002" s="49">
        <v>28.204000000000001</v>
      </c>
      <c r="L1002" s="17">
        <v>1.2150000000000001</v>
      </c>
      <c r="M1002" s="49">
        <v>43.164999999999999</v>
      </c>
      <c r="N1002" s="17">
        <v>5.1760000000000002</v>
      </c>
      <c r="O1002" s="49">
        <v>42.442</v>
      </c>
      <c r="P1002" s="18"/>
      <c r="Q1002" s="18"/>
    </row>
    <row r="1003" spans="1:17" ht="12.75" customHeight="1">
      <c r="A1003" s="47">
        <v>43862</v>
      </c>
      <c r="B1003" s="48" t="s">
        <v>25</v>
      </c>
      <c r="C1003" s="48" t="s">
        <v>47</v>
      </c>
      <c r="D1003" s="17">
        <v>0.23599999999999999</v>
      </c>
      <c r="E1003" s="49">
        <v>101.839</v>
      </c>
      <c r="F1003" s="17">
        <v>0.435</v>
      </c>
      <c r="G1003" s="49">
        <v>101.643</v>
      </c>
      <c r="H1003" s="17">
        <v>0</v>
      </c>
      <c r="I1003" s="49">
        <v>0</v>
      </c>
      <c r="J1003" s="17">
        <v>0</v>
      </c>
      <c r="K1003" s="49">
        <v>0</v>
      </c>
      <c r="L1003" s="17">
        <v>0.23599999999999999</v>
      </c>
      <c r="M1003" s="49">
        <v>101.839</v>
      </c>
      <c r="N1003" s="17">
        <v>1.0069999999999999</v>
      </c>
      <c r="O1003" s="49">
        <v>101.535</v>
      </c>
      <c r="P1003" s="18"/>
      <c r="Q1003" s="18"/>
    </row>
    <row r="1004" spans="1:17" ht="12.75" customHeight="1">
      <c r="A1004" s="47">
        <v>43862</v>
      </c>
      <c r="B1004" s="48" t="s">
        <v>25</v>
      </c>
      <c r="C1004" s="48" t="s">
        <v>48</v>
      </c>
      <c r="D1004" s="17">
        <v>17.742000000000001</v>
      </c>
      <c r="E1004" s="49">
        <v>11.269</v>
      </c>
      <c r="F1004" s="17">
        <v>32.683</v>
      </c>
      <c r="G1004" s="49">
        <v>9.3260000000000005</v>
      </c>
      <c r="H1004" s="17">
        <v>8.2309999999999999</v>
      </c>
      <c r="I1004" s="49">
        <v>19.102</v>
      </c>
      <c r="J1004" s="17">
        <v>26.713999999999999</v>
      </c>
      <c r="K1004" s="49">
        <v>16.459</v>
      </c>
      <c r="L1004" s="17">
        <v>9.5109999999999992</v>
      </c>
      <c r="M1004" s="49">
        <v>17.817</v>
      </c>
      <c r="N1004" s="17">
        <v>40.518000000000001</v>
      </c>
      <c r="O1004" s="49">
        <v>15.988</v>
      </c>
      <c r="P1004" s="18"/>
      <c r="Q1004" s="18"/>
    </row>
    <row r="1005" spans="1:17" ht="12.75" customHeight="1">
      <c r="A1005" s="47">
        <v>43862</v>
      </c>
      <c r="B1005" s="48" t="s">
        <v>25</v>
      </c>
      <c r="C1005" s="48" t="s">
        <v>49</v>
      </c>
      <c r="D1005" s="17">
        <v>15.69</v>
      </c>
      <c r="E1005" s="49">
        <v>12.036</v>
      </c>
      <c r="F1005" s="17">
        <v>28.902999999999999</v>
      </c>
      <c r="G1005" s="49">
        <v>10.24</v>
      </c>
      <c r="H1005" s="17">
        <v>7.5629999999999997</v>
      </c>
      <c r="I1005" s="49">
        <v>20.943999999999999</v>
      </c>
      <c r="J1005" s="17">
        <v>24.547000000000001</v>
      </c>
      <c r="K1005" s="49">
        <v>18.565000000000001</v>
      </c>
      <c r="L1005" s="17">
        <v>8.1270000000000007</v>
      </c>
      <c r="M1005" s="49">
        <v>19.198</v>
      </c>
      <c r="N1005" s="17">
        <v>34.621000000000002</v>
      </c>
      <c r="O1005" s="49">
        <v>17.513999999999999</v>
      </c>
      <c r="P1005" s="18"/>
      <c r="Q1005" s="18"/>
    </row>
    <row r="1006" spans="1:17" ht="12.75" customHeight="1">
      <c r="A1006" s="47">
        <v>43862</v>
      </c>
      <c r="B1006" s="48" t="s">
        <v>25</v>
      </c>
      <c r="C1006" s="48" t="s">
        <v>50</v>
      </c>
      <c r="D1006" s="17">
        <v>2.052</v>
      </c>
      <c r="E1006" s="49">
        <v>38.832999999999998</v>
      </c>
      <c r="F1006" s="17">
        <v>3.78</v>
      </c>
      <c r="G1006" s="49">
        <v>38.314</v>
      </c>
      <c r="H1006" s="17">
        <v>0.66800000000000004</v>
      </c>
      <c r="I1006" s="49">
        <v>71.144000000000005</v>
      </c>
      <c r="J1006" s="17">
        <v>2.1669999999999998</v>
      </c>
      <c r="K1006" s="49">
        <v>70.48</v>
      </c>
      <c r="L1006" s="17">
        <v>1.3839999999999999</v>
      </c>
      <c r="M1006" s="49">
        <v>38.35</v>
      </c>
      <c r="N1006" s="17">
        <v>5.8970000000000002</v>
      </c>
      <c r="O1006" s="49">
        <v>37.534999999999997</v>
      </c>
      <c r="P1006" s="18"/>
      <c r="Q1006" s="18"/>
    </row>
    <row r="1007" spans="1:17" ht="12.75" customHeight="1">
      <c r="A1007" s="50">
        <v>43862</v>
      </c>
      <c r="B1007" s="51" t="s">
        <v>25</v>
      </c>
      <c r="C1007" s="51" t="s">
        <v>51</v>
      </c>
      <c r="D1007" s="19">
        <v>54.286000000000001</v>
      </c>
      <c r="E1007" s="52">
        <v>6.3259999999999996</v>
      </c>
      <c r="F1007" s="19">
        <v>100</v>
      </c>
      <c r="G1007" s="52">
        <v>0</v>
      </c>
      <c r="H1007" s="19">
        <v>30.812000000000001</v>
      </c>
      <c r="I1007" s="52">
        <v>9.6959999999999997</v>
      </c>
      <c r="J1007" s="19">
        <v>100</v>
      </c>
      <c r="K1007" s="52">
        <v>0</v>
      </c>
      <c r="L1007" s="19">
        <v>23.474</v>
      </c>
      <c r="M1007" s="52">
        <v>7.8630000000000004</v>
      </c>
      <c r="N1007" s="19">
        <v>100</v>
      </c>
      <c r="O1007" s="52">
        <v>0</v>
      </c>
      <c r="P1007" s="18"/>
      <c r="Q1007" s="18"/>
    </row>
    <row r="1008" spans="1:17" ht="12.75" customHeight="1">
      <c r="A1008" s="47">
        <v>43862</v>
      </c>
      <c r="B1008" s="48" t="s">
        <v>26</v>
      </c>
      <c r="C1008" s="48" t="s">
        <v>42</v>
      </c>
      <c r="D1008" s="17">
        <v>70.975999999999999</v>
      </c>
      <c r="E1008" s="49">
        <v>5.8440000000000003</v>
      </c>
      <c r="F1008" s="17">
        <v>90.858999999999995</v>
      </c>
      <c r="G1008" s="49">
        <v>0.1</v>
      </c>
      <c r="H1008" s="17">
        <v>36.143999999999998</v>
      </c>
      <c r="I1008" s="49">
        <v>8.2539999999999996</v>
      </c>
      <c r="J1008" s="17">
        <v>89.572999999999993</v>
      </c>
      <c r="K1008" s="49">
        <v>0.1</v>
      </c>
      <c r="L1008" s="17">
        <v>34.832000000000001</v>
      </c>
      <c r="M1008" s="49">
        <v>10.266</v>
      </c>
      <c r="N1008" s="17">
        <v>92.233999999999995</v>
      </c>
      <c r="O1008" s="49">
        <v>0.46300000000000002</v>
      </c>
      <c r="P1008" s="18"/>
      <c r="Q1008" s="18"/>
    </row>
    <row r="1009" spans="1:17" ht="12.75" customHeight="1">
      <c r="A1009" s="47">
        <v>43862</v>
      </c>
      <c r="B1009" s="48" t="s">
        <v>26</v>
      </c>
      <c r="C1009" s="48" t="s">
        <v>43</v>
      </c>
      <c r="D1009" s="17">
        <v>7.141</v>
      </c>
      <c r="E1009" s="49">
        <v>27.295000000000002</v>
      </c>
      <c r="F1009" s="17">
        <v>9.141</v>
      </c>
      <c r="G1009" s="49">
        <v>26.596</v>
      </c>
      <c r="H1009" s="17">
        <v>4.2069999999999999</v>
      </c>
      <c r="I1009" s="49">
        <v>40.24</v>
      </c>
      <c r="J1009" s="17">
        <v>10.427</v>
      </c>
      <c r="K1009" s="49">
        <v>39.232999999999997</v>
      </c>
      <c r="L1009" s="17">
        <v>2.9329999999999998</v>
      </c>
      <c r="M1009" s="49">
        <v>40.491</v>
      </c>
      <c r="N1009" s="17">
        <v>7.766</v>
      </c>
      <c r="O1009" s="49">
        <v>39.170999999999999</v>
      </c>
      <c r="P1009" s="18"/>
      <c r="Q1009" s="18"/>
    </row>
    <row r="1010" spans="1:17" ht="12.75" customHeight="1">
      <c r="A1010" s="47">
        <v>43862</v>
      </c>
      <c r="B1010" s="48" t="s">
        <v>26</v>
      </c>
      <c r="C1010" s="48" t="s">
        <v>44</v>
      </c>
      <c r="D1010" s="17">
        <v>54.970999999999997</v>
      </c>
      <c r="E1010" s="49">
        <v>6.9130000000000003</v>
      </c>
      <c r="F1010" s="17">
        <v>70.370999999999995</v>
      </c>
      <c r="G1010" s="49">
        <v>3.1850000000000001</v>
      </c>
      <c r="H1010" s="17">
        <v>32.267000000000003</v>
      </c>
      <c r="I1010" s="49">
        <v>9.7720000000000002</v>
      </c>
      <c r="J1010" s="17">
        <v>79.965999999999994</v>
      </c>
      <c r="K1010" s="49">
        <v>3.94</v>
      </c>
      <c r="L1010" s="17">
        <v>22.704000000000001</v>
      </c>
      <c r="M1010" s="49">
        <v>11.154</v>
      </c>
      <c r="N1010" s="17">
        <v>60.119</v>
      </c>
      <c r="O1010" s="49">
        <v>4.3860000000000001</v>
      </c>
      <c r="P1010" s="18"/>
      <c r="Q1010" s="18"/>
    </row>
    <row r="1011" spans="1:17" ht="12.75" customHeight="1">
      <c r="A1011" s="47">
        <v>43862</v>
      </c>
      <c r="B1011" s="48" t="s">
        <v>26</v>
      </c>
      <c r="C1011" s="48" t="s">
        <v>45</v>
      </c>
      <c r="D1011" s="17">
        <v>45.204999999999998</v>
      </c>
      <c r="E1011" s="49">
        <v>7.577</v>
      </c>
      <c r="F1011" s="17">
        <v>57.868000000000002</v>
      </c>
      <c r="G1011" s="49">
        <v>4.4470000000000001</v>
      </c>
      <c r="H1011" s="17">
        <v>24.108000000000001</v>
      </c>
      <c r="I1011" s="49">
        <v>11.304</v>
      </c>
      <c r="J1011" s="17">
        <v>59.744999999999997</v>
      </c>
      <c r="K1011" s="49">
        <v>6.9139999999999997</v>
      </c>
      <c r="L1011" s="17">
        <v>21.097000000000001</v>
      </c>
      <c r="M1011" s="49">
        <v>11.484999999999999</v>
      </c>
      <c r="N1011" s="17">
        <v>55.863</v>
      </c>
      <c r="O1011" s="49">
        <v>5.17</v>
      </c>
      <c r="P1011" s="18"/>
      <c r="Q1011" s="18"/>
    </row>
    <row r="1012" spans="1:17" ht="12.75" customHeight="1">
      <c r="A1012" s="47">
        <v>43862</v>
      </c>
      <c r="B1012" s="48" t="s">
        <v>26</v>
      </c>
      <c r="C1012" s="48" t="s">
        <v>46</v>
      </c>
      <c r="D1012" s="17">
        <v>8.7330000000000005</v>
      </c>
      <c r="E1012" s="49">
        <v>19.707999999999998</v>
      </c>
      <c r="F1012" s="17">
        <v>11.179</v>
      </c>
      <c r="G1012" s="49">
        <v>18.728000000000002</v>
      </c>
      <c r="H1012" s="17">
        <v>7.125</v>
      </c>
      <c r="I1012" s="49">
        <v>22.725999999999999</v>
      </c>
      <c r="J1012" s="17">
        <v>17.658999999999999</v>
      </c>
      <c r="K1012" s="49">
        <v>20.891999999999999</v>
      </c>
      <c r="L1012" s="17">
        <v>1.607</v>
      </c>
      <c r="M1012" s="49">
        <v>49.534999999999997</v>
      </c>
      <c r="N1012" s="17">
        <v>4.2560000000000002</v>
      </c>
      <c r="O1012" s="49">
        <v>48.460999999999999</v>
      </c>
      <c r="P1012" s="18"/>
      <c r="Q1012" s="18"/>
    </row>
    <row r="1013" spans="1:17" ht="12.75" customHeight="1">
      <c r="A1013" s="47">
        <v>43862</v>
      </c>
      <c r="B1013" s="48" t="s">
        <v>26</v>
      </c>
      <c r="C1013" s="48" t="s">
        <v>47</v>
      </c>
      <c r="D1013" s="17">
        <v>1.034</v>
      </c>
      <c r="E1013" s="49">
        <v>64.287999999999997</v>
      </c>
      <c r="F1013" s="17">
        <v>1.3240000000000001</v>
      </c>
      <c r="G1013" s="49">
        <v>63.994999999999997</v>
      </c>
      <c r="H1013" s="17">
        <v>1.034</v>
      </c>
      <c r="I1013" s="49">
        <v>64.287999999999997</v>
      </c>
      <c r="J1013" s="17">
        <v>2.5619999999999998</v>
      </c>
      <c r="K1013" s="49">
        <v>63.662999999999997</v>
      </c>
      <c r="L1013" s="17">
        <v>0</v>
      </c>
      <c r="M1013" s="49">
        <v>0</v>
      </c>
      <c r="N1013" s="17">
        <v>0</v>
      </c>
      <c r="O1013" s="49">
        <v>0</v>
      </c>
      <c r="P1013" s="18"/>
      <c r="Q1013" s="18"/>
    </row>
    <row r="1014" spans="1:17" ht="12.75" customHeight="1">
      <c r="A1014" s="47">
        <v>43862</v>
      </c>
      <c r="B1014" s="48" t="s">
        <v>26</v>
      </c>
      <c r="C1014" s="48" t="s">
        <v>48</v>
      </c>
      <c r="D1014" s="17">
        <v>23.145</v>
      </c>
      <c r="E1014" s="49">
        <v>12.242000000000001</v>
      </c>
      <c r="F1014" s="17">
        <v>29.629000000000001</v>
      </c>
      <c r="G1014" s="49">
        <v>10.593</v>
      </c>
      <c r="H1014" s="17">
        <v>8.0839999999999996</v>
      </c>
      <c r="I1014" s="49">
        <v>18.812999999999999</v>
      </c>
      <c r="J1014" s="17">
        <v>20.033999999999999</v>
      </c>
      <c r="K1014" s="49">
        <v>16.550999999999998</v>
      </c>
      <c r="L1014" s="17">
        <v>15.061</v>
      </c>
      <c r="M1014" s="49">
        <v>15.959</v>
      </c>
      <c r="N1014" s="17">
        <v>39.881</v>
      </c>
      <c r="O1014" s="49">
        <v>12.227</v>
      </c>
      <c r="P1014" s="18"/>
      <c r="Q1014" s="18"/>
    </row>
    <row r="1015" spans="1:17" ht="12.75" customHeight="1">
      <c r="A1015" s="47">
        <v>43862</v>
      </c>
      <c r="B1015" s="48" t="s">
        <v>26</v>
      </c>
      <c r="C1015" s="48" t="s">
        <v>49</v>
      </c>
      <c r="D1015" s="17">
        <v>19.376999999999999</v>
      </c>
      <c r="E1015" s="49">
        <v>14.738</v>
      </c>
      <c r="F1015" s="17">
        <v>24.806000000000001</v>
      </c>
      <c r="G1015" s="49">
        <v>13.4</v>
      </c>
      <c r="H1015" s="17">
        <v>7.2370000000000001</v>
      </c>
      <c r="I1015" s="49">
        <v>20.186</v>
      </c>
      <c r="J1015" s="17">
        <v>17.936</v>
      </c>
      <c r="K1015" s="49">
        <v>18.097000000000001</v>
      </c>
      <c r="L1015" s="17">
        <v>12.14</v>
      </c>
      <c r="M1015" s="49">
        <v>19.129000000000001</v>
      </c>
      <c r="N1015" s="17">
        <v>32.146000000000001</v>
      </c>
      <c r="O1015" s="49">
        <v>16.146999999999998</v>
      </c>
      <c r="P1015" s="18"/>
      <c r="Q1015" s="18"/>
    </row>
    <row r="1016" spans="1:17" ht="12.75" customHeight="1">
      <c r="A1016" s="47">
        <v>43862</v>
      </c>
      <c r="B1016" s="48" t="s">
        <v>26</v>
      </c>
      <c r="C1016" s="48" t="s">
        <v>50</v>
      </c>
      <c r="D1016" s="17">
        <v>3.7679999999999998</v>
      </c>
      <c r="E1016" s="49">
        <v>28.774999999999999</v>
      </c>
      <c r="F1016" s="17">
        <v>4.8230000000000004</v>
      </c>
      <c r="G1016" s="49">
        <v>28.114000000000001</v>
      </c>
      <c r="H1016" s="17">
        <v>0.84699999999999998</v>
      </c>
      <c r="I1016" s="49">
        <v>68.58</v>
      </c>
      <c r="J1016" s="17">
        <v>2.0979999999999999</v>
      </c>
      <c r="K1016" s="49">
        <v>67.995000000000005</v>
      </c>
      <c r="L1016" s="17">
        <v>2.9209999999999998</v>
      </c>
      <c r="M1016" s="49">
        <v>35.171999999999997</v>
      </c>
      <c r="N1016" s="17">
        <v>7.7350000000000003</v>
      </c>
      <c r="O1016" s="49">
        <v>33.643999999999998</v>
      </c>
      <c r="P1016" s="18"/>
      <c r="Q1016" s="18"/>
    </row>
    <row r="1017" spans="1:17" ht="12.75" customHeight="1">
      <c r="A1017" s="50">
        <v>43862</v>
      </c>
      <c r="B1017" s="51" t="s">
        <v>26</v>
      </c>
      <c r="C1017" s="51" t="s">
        <v>51</v>
      </c>
      <c r="D1017" s="19">
        <v>78.116</v>
      </c>
      <c r="E1017" s="52">
        <v>6.1349999999999998</v>
      </c>
      <c r="F1017" s="19">
        <v>100</v>
      </c>
      <c r="G1017" s="52">
        <v>0</v>
      </c>
      <c r="H1017" s="19">
        <v>40.350999999999999</v>
      </c>
      <c r="I1017" s="52">
        <v>8.9429999999999996</v>
      </c>
      <c r="J1017" s="19">
        <v>100</v>
      </c>
      <c r="K1017" s="52">
        <v>0</v>
      </c>
      <c r="L1017" s="19">
        <v>37.765000000000001</v>
      </c>
      <c r="M1017" s="52">
        <v>10.256</v>
      </c>
      <c r="N1017" s="19">
        <v>100</v>
      </c>
      <c r="O1017" s="52">
        <v>0</v>
      </c>
      <c r="P1017" s="18"/>
      <c r="Q1017" s="18"/>
    </row>
    <row r="1018" spans="1:17" ht="12.75" customHeight="1">
      <c r="A1018" s="47">
        <v>43862</v>
      </c>
      <c r="B1018" s="48" t="s">
        <v>27</v>
      </c>
      <c r="C1018" s="48" t="s">
        <v>42</v>
      </c>
      <c r="D1018" s="17">
        <v>14.4</v>
      </c>
      <c r="E1018" s="49">
        <v>9.1159999999999997</v>
      </c>
      <c r="F1018" s="17">
        <v>87.120999999999995</v>
      </c>
      <c r="G1018" s="49">
        <v>4.6989999999999998</v>
      </c>
      <c r="H1018" s="17">
        <v>7.4880000000000004</v>
      </c>
      <c r="I1018" s="49">
        <v>11.759</v>
      </c>
      <c r="J1018" s="17">
        <v>87.328000000000003</v>
      </c>
      <c r="K1018" s="49">
        <v>6.1550000000000002</v>
      </c>
      <c r="L1018" s="17">
        <v>6.9119999999999999</v>
      </c>
      <c r="M1018" s="49">
        <v>14.191000000000001</v>
      </c>
      <c r="N1018" s="17">
        <v>86.897999999999996</v>
      </c>
      <c r="O1018" s="49">
        <v>6.859</v>
      </c>
      <c r="P1018" s="18"/>
      <c r="Q1018" s="18"/>
    </row>
    <row r="1019" spans="1:17" ht="12.75" customHeight="1">
      <c r="A1019" s="47">
        <v>43862</v>
      </c>
      <c r="B1019" s="48" t="s">
        <v>27</v>
      </c>
      <c r="C1019" s="48" t="s">
        <v>43</v>
      </c>
      <c r="D1019" s="17">
        <v>2.129</v>
      </c>
      <c r="E1019" s="49">
        <v>28.573</v>
      </c>
      <c r="F1019" s="17">
        <v>12.879</v>
      </c>
      <c r="G1019" s="49">
        <v>27.484999999999999</v>
      </c>
      <c r="H1019" s="17">
        <v>1.087</v>
      </c>
      <c r="I1019" s="49">
        <v>44.329000000000001</v>
      </c>
      <c r="J1019" s="17">
        <v>12.672000000000001</v>
      </c>
      <c r="K1019" s="49">
        <v>43.182000000000002</v>
      </c>
      <c r="L1019" s="17">
        <v>1.042</v>
      </c>
      <c r="M1019" s="49">
        <v>38.374000000000002</v>
      </c>
      <c r="N1019" s="17">
        <v>13.102</v>
      </c>
      <c r="O1019" s="49">
        <v>36.307000000000002</v>
      </c>
      <c r="P1019" s="18"/>
      <c r="Q1019" s="18"/>
    </row>
    <row r="1020" spans="1:17" ht="12.75" customHeight="1">
      <c r="A1020" s="47">
        <v>43862</v>
      </c>
      <c r="B1020" s="48" t="s">
        <v>27</v>
      </c>
      <c r="C1020" s="48" t="s">
        <v>44</v>
      </c>
      <c r="D1020" s="17">
        <v>11.204000000000001</v>
      </c>
      <c r="E1020" s="49">
        <v>9.7669999999999995</v>
      </c>
      <c r="F1020" s="17">
        <v>67.784000000000006</v>
      </c>
      <c r="G1020" s="49">
        <v>5.8639999999999999</v>
      </c>
      <c r="H1020" s="17">
        <v>6.1689999999999996</v>
      </c>
      <c r="I1020" s="49">
        <v>12.212</v>
      </c>
      <c r="J1020" s="17">
        <v>71.941000000000003</v>
      </c>
      <c r="K1020" s="49">
        <v>6.9809999999999999</v>
      </c>
      <c r="L1020" s="17">
        <v>5.0350000000000001</v>
      </c>
      <c r="M1020" s="49">
        <v>19.382999999999999</v>
      </c>
      <c r="N1020" s="17">
        <v>63.301000000000002</v>
      </c>
      <c r="O1020" s="49">
        <v>14.879</v>
      </c>
      <c r="P1020" s="18"/>
      <c r="Q1020" s="18"/>
    </row>
    <row r="1021" spans="1:17" ht="12.75" customHeight="1">
      <c r="A1021" s="47">
        <v>43862</v>
      </c>
      <c r="B1021" s="48" t="s">
        <v>27</v>
      </c>
      <c r="C1021" s="48" t="s">
        <v>45</v>
      </c>
      <c r="D1021" s="17">
        <v>9.67</v>
      </c>
      <c r="E1021" s="49">
        <v>10.257</v>
      </c>
      <c r="F1021" s="17">
        <v>58.5</v>
      </c>
      <c r="G1021" s="49">
        <v>6.6479999999999997</v>
      </c>
      <c r="H1021" s="17">
        <v>5.2050000000000001</v>
      </c>
      <c r="I1021" s="49">
        <v>13.352</v>
      </c>
      <c r="J1021" s="17">
        <v>60.695999999999998</v>
      </c>
      <c r="K1021" s="49">
        <v>8.8249999999999993</v>
      </c>
      <c r="L1021" s="17">
        <v>4.4649999999999999</v>
      </c>
      <c r="M1021" s="49">
        <v>19.538</v>
      </c>
      <c r="N1021" s="17">
        <v>56.134</v>
      </c>
      <c r="O1021" s="49">
        <v>15.08</v>
      </c>
      <c r="P1021" s="18"/>
      <c r="Q1021" s="18"/>
    </row>
    <row r="1022" spans="1:17" ht="12.75" customHeight="1">
      <c r="A1022" s="47">
        <v>43862</v>
      </c>
      <c r="B1022" s="48" t="s">
        <v>27</v>
      </c>
      <c r="C1022" s="48" t="s">
        <v>46</v>
      </c>
      <c r="D1022" s="17">
        <v>1.4179999999999999</v>
      </c>
      <c r="E1022" s="49">
        <v>27.105</v>
      </c>
      <c r="F1022" s="17">
        <v>8.5790000000000006</v>
      </c>
      <c r="G1022" s="49">
        <v>25.954999999999998</v>
      </c>
      <c r="H1022" s="17">
        <v>0.84799999999999998</v>
      </c>
      <c r="I1022" s="49">
        <v>33.137</v>
      </c>
      <c r="J1022" s="17">
        <v>9.8870000000000005</v>
      </c>
      <c r="K1022" s="49">
        <v>31.585999999999999</v>
      </c>
      <c r="L1022" s="17">
        <v>0.56999999999999995</v>
      </c>
      <c r="M1022" s="49">
        <v>56.514000000000003</v>
      </c>
      <c r="N1022" s="17">
        <v>7.1680000000000001</v>
      </c>
      <c r="O1022" s="49">
        <v>55.131</v>
      </c>
      <c r="P1022" s="18"/>
      <c r="Q1022" s="18"/>
    </row>
    <row r="1023" spans="1:17" ht="12.75" customHeight="1">
      <c r="A1023" s="47">
        <v>43862</v>
      </c>
      <c r="B1023" s="48" t="s">
        <v>27</v>
      </c>
      <c r="C1023" s="48" t="s">
        <v>47</v>
      </c>
      <c r="D1023" s="17">
        <v>0.11600000000000001</v>
      </c>
      <c r="E1023" s="49">
        <v>105.76300000000001</v>
      </c>
      <c r="F1023" s="17">
        <v>0.70499999999999996</v>
      </c>
      <c r="G1023" s="49">
        <v>105.474</v>
      </c>
      <c r="H1023" s="17">
        <v>0.11600000000000001</v>
      </c>
      <c r="I1023" s="49">
        <v>105.76300000000001</v>
      </c>
      <c r="J1023" s="17">
        <v>1.3580000000000001</v>
      </c>
      <c r="K1023" s="49">
        <v>105.28700000000001</v>
      </c>
      <c r="L1023" s="17">
        <v>0</v>
      </c>
      <c r="M1023" s="49">
        <v>0</v>
      </c>
      <c r="N1023" s="17">
        <v>0</v>
      </c>
      <c r="O1023" s="49">
        <v>0</v>
      </c>
      <c r="P1023" s="18"/>
      <c r="Q1023" s="18"/>
    </row>
    <row r="1024" spans="1:17" ht="12.75" customHeight="1">
      <c r="A1024" s="47">
        <v>43862</v>
      </c>
      <c r="B1024" s="48" t="s">
        <v>27</v>
      </c>
      <c r="C1024" s="48" t="s">
        <v>48</v>
      </c>
      <c r="D1024" s="17">
        <v>5.3250000000000002</v>
      </c>
      <c r="E1024" s="49">
        <v>16.875</v>
      </c>
      <c r="F1024" s="17">
        <v>32.216000000000001</v>
      </c>
      <c r="G1024" s="49">
        <v>14.959</v>
      </c>
      <c r="H1024" s="17">
        <v>2.4060000000000001</v>
      </c>
      <c r="I1024" s="49">
        <v>22.536000000000001</v>
      </c>
      <c r="J1024" s="17">
        <v>28.059000000000001</v>
      </c>
      <c r="K1024" s="49">
        <v>20.186</v>
      </c>
      <c r="L1024" s="17">
        <v>2.919</v>
      </c>
      <c r="M1024" s="49">
        <v>25.856999999999999</v>
      </c>
      <c r="N1024" s="17">
        <v>36.698999999999998</v>
      </c>
      <c r="O1024" s="49">
        <v>22.677</v>
      </c>
      <c r="P1024" s="18"/>
      <c r="Q1024" s="18"/>
    </row>
    <row r="1025" spans="1:17" ht="12.75" customHeight="1">
      <c r="A1025" s="47">
        <v>43862</v>
      </c>
      <c r="B1025" s="48" t="s">
        <v>27</v>
      </c>
      <c r="C1025" s="48" t="s">
        <v>49</v>
      </c>
      <c r="D1025" s="17">
        <v>4.2309999999999999</v>
      </c>
      <c r="E1025" s="49">
        <v>19.728999999999999</v>
      </c>
      <c r="F1025" s="17">
        <v>25.597000000000001</v>
      </c>
      <c r="G1025" s="49">
        <v>18.117000000000001</v>
      </c>
      <c r="H1025" s="17">
        <v>2.1379999999999999</v>
      </c>
      <c r="I1025" s="49">
        <v>24.722999999999999</v>
      </c>
      <c r="J1025" s="17">
        <v>24.937000000000001</v>
      </c>
      <c r="K1025" s="49">
        <v>22.600999999999999</v>
      </c>
      <c r="L1025" s="17">
        <v>2.093</v>
      </c>
      <c r="M1025" s="49">
        <v>31.55</v>
      </c>
      <c r="N1025" s="17">
        <v>26.308</v>
      </c>
      <c r="O1025" s="49">
        <v>29.001000000000001</v>
      </c>
      <c r="P1025" s="18"/>
      <c r="Q1025" s="18"/>
    </row>
    <row r="1026" spans="1:17" ht="12.75" customHeight="1">
      <c r="A1026" s="47">
        <v>43862</v>
      </c>
      <c r="B1026" s="48" t="s">
        <v>27</v>
      </c>
      <c r="C1026" s="48" t="s">
        <v>50</v>
      </c>
      <c r="D1026" s="17">
        <v>1.0940000000000001</v>
      </c>
      <c r="E1026" s="49">
        <v>32.090000000000003</v>
      </c>
      <c r="F1026" s="17">
        <v>6.62</v>
      </c>
      <c r="G1026" s="49">
        <v>31.125</v>
      </c>
      <c r="H1026" s="17">
        <v>0.26800000000000002</v>
      </c>
      <c r="I1026" s="49">
        <v>74.192999999999998</v>
      </c>
      <c r="J1026" s="17">
        <v>3.1219999999999999</v>
      </c>
      <c r="K1026" s="49">
        <v>73.513000000000005</v>
      </c>
      <c r="L1026" s="17">
        <v>0.82599999999999996</v>
      </c>
      <c r="M1026" s="49">
        <v>39.655999999999999</v>
      </c>
      <c r="N1026" s="17">
        <v>10.39</v>
      </c>
      <c r="O1026" s="49">
        <v>37.659999999999997</v>
      </c>
      <c r="P1026" s="18"/>
      <c r="Q1026" s="18"/>
    </row>
    <row r="1027" spans="1:17" ht="12.75" customHeight="1">
      <c r="A1027" s="50">
        <v>43862</v>
      </c>
      <c r="B1027" s="51" t="s">
        <v>27</v>
      </c>
      <c r="C1027" s="51" t="s">
        <v>51</v>
      </c>
      <c r="D1027" s="19">
        <v>16.529</v>
      </c>
      <c r="E1027" s="52">
        <v>7.8109999999999999</v>
      </c>
      <c r="F1027" s="19">
        <v>100</v>
      </c>
      <c r="G1027" s="52">
        <v>0</v>
      </c>
      <c r="H1027" s="19">
        <v>8.5749999999999993</v>
      </c>
      <c r="I1027" s="52">
        <v>10.02</v>
      </c>
      <c r="J1027" s="19">
        <v>100</v>
      </c>
      <c r="K1027" s="52">
        <v>0</v>
      </c>
      <c r="L1027" s="19">
        <v>7.9539999999999997</v>
      </c>
      <c r="M1027" s="52">
        <v>12.423</v>
      </c>
      <c r="N1027" s="19">
        <v>100</v>
      </c>
      <c r="O1027" s="52">
        <v>0</v>
      </c>
      <c r="P1027" s="18"/>
      <c r="Q1027" s="18"/>
    </row>
    <row r="1028" spans="1:17" ht="12.75" customHeight="1">
      <c r="A1028" s="47">
        <v>43862</v>
      </c>
      <c r="B1028" s="48" t="s">
        <v>28</v>
      </c>
      <c r="C1028" s="48" t="s">
        <v>42</v>
      </c>
      <c r="D1028" s="17">
        <v>4.5490000000000004</v>
      </c>
      <c r="E1028" s="49">
        <v>16.009</v>
      </c>
      <c r="F1028" s="17">
        <v>77.245999999999995</v>
      </c>
      <c r="G1028" s="49">
        <v>0.1</v>
      </c>
      <c r="H1028" s="17">
        <v>2.48</v>
      </c>
      <c r="I1028" s="49">
        <v>22.18</v>
      </c>
      <c r="J1028" s="17">
        <v>82.528999999999996</v>
      </c>
      <c r="K1028" s="49">
        <v>9.5559999999999992</v>
      </c>
      <c r="L1028" s="17">
        <v>2.0680000000000001</v>
      </c>
      <c r="M1028" s="49">
        <v>28.445</v>
      </c>
      <c r="N1028" s="17">
        <v>71.738</v>
      </c>
      <c r="O1028" s="49">
        <v>9.2050000000000001</v>
      </c>
      <c r="P1028" s="18"/>
      <c r="Q1028" s="18"/>
    </row>
    <row r="1029" spans="1:17" ht="12.75" customHeight="1">
      <c r="A1029" s="47">
        <v>43862</v>
      </c>
      <c r="B1029" s="48" t="s">
        <v>28</v>
      </c>
      <c r="C1029" s="48" t="s">
        <v>43</v>
      </c>
      <c r="D1029" s="17">
        <v>1.34</v>
      </c>
      <c r="E1029" s="49">
        <v>42.396000000000001</v>
      </c>
      <c r="F1029" s="17">
        <v>22.754000000000001</v>
      </c>
      <c r="G1029" s="49">
        <v>39.146999999999998</v>
      </c>
      <c r="H1029" s="17">
        <v>0.52500000000000002</v>
      </c>
      <c r="I1029" s="49">
        <v>52.116999999999997</v>
      </c>
      <c r="J1029" s="17">
        <v>17.471</v>
      </c>
      <c r="K1029" s="49">
        <v>48.12</v>
      </c>
      <c r="L1029" s="17">
        <v>0.81499999999999995</v>
      </c>
      <c r="M1029" s="49">
        <v>51.994</v>
      </c>
      <c r="N1029" s="17">
        <v>28.262</v>
      </c>
      <c r="O1029" s="49">
        <v>44.485999999999997</v>
      </c>
      <c r="P1029" s="18"/>
      <c r="Q1029" s="18"/>
    </row>
    <row r="1030" spans="1:17" ht="12.75" customHeight="1">
      <c r="A1030" s="47">
        <v>43862</v>
      </c>
      <c r="B1030" s="48" t="s">
        <v>28</v>
      </c>
      <c r="C1030" s="48" t="s">
        <v>44</v>
      </c>
      <c r="D1030" s="17">
        <v>4.2389999999999999</v>
      </c>
      <c r="E1030" s="49">
        <v>18.052</v>
      </c>
      <c r="F1030" s="17">
        <v>71.991</v>
      </c>
      <c r="G1030" s="49">
        <v>7.8070000000000004</v>
      </c>
      <c r="H1030" s="17">
        <v>2.4729999999999999</v>
      </c>
      <c r="I1030" s="49">
        <v>22.401</v>
      </c>
      <c r="J1030" s="17">
        <v>82.269000000000005</v>
      </c>
      <c r="K1030" s="49">
        <v>10.057</v>
      </c>
      <c r="L1030" s="17">
        <v>1.7669999999999999</v>
      </c>
      <c r="M1030" s="49">
        <v>29.832000000000001</v>
      </c>
      <c r="N1030" s="17">
        <v>61.276000000000003</v>
      </c>
      <c r="O1030" s="49">
        <v>12.868</v>
      </c>
      <c r="P1030" s="18"/>
      <c r="Q1030" s="18"/>
    </row>
    <row r="1031" spans="1:17" ht="12.75" customHeight="1">
      <c r="A1031" s="47">
        <v>43862</v>
      </c>
      <c r="B1031" s="48" t="s">
        <v>28</v>
      </c>
      <c r="C1031" s="48" t="s">
        <v>45</v>
      </c>
      <c r="D1031" s="17">
        <v>3.1459999999999999</v>
      </c>
      <c r="E1031" s="49">
        <v>22.373000000000001</v>
      </c>
      <c r="F1031" s="17">
        <v>53.418999999999997</v>
      </c>
      <c r="G1031" s="49">
        <v>15.351000000000001</v>
      </c>
      <c r="H1031" s="17">
        <v>1.9139999999999999</v>
      </c>
      <c r="I1031" s="49">
        <v>28.007999999999999</v>
      </c>
      <c r="J1031" s="17">
        <v>63.673000000000002</v>
      </c>
      <c r="K1031" s="49">
        <v>19.591000000000001</v>
      </c>
      <c r="L1031" s="17">
        <v>1.232</v>
      </c>
      <c r="M1031" s="49">
        <v>36.097999999999999</v>
      </c>
      <c r="N1031" s="17">
        <v>42.728999999999999</v>
      </c>
      <c r="O1031" s="49">
        <v>24.056000000000001</v>
      </c>
      <c r="P1031" s="18"/>
      <c r="Q1031" s="18"/>
    </row>
    <row r="1032" spans="1:17" ht="12.75" customHeight="1">
      <c r="A1032" s="47">
        <v>43862</v>
      </c>
      <c r="B1032" s="48" t="s">
        <v>28</v>
      </c>
      <c r="C1032" s="48" t="s">
        <v>46</v>
      </c>
      <c r="D1032" s="17">
        <v>0.63400000000000001</v>
      </c>
      <c r="E1032" s="49">
        <v>39.414000000000001</v>
      </c>
      <c r="F1032" s="17">
        <v>10.76</v>
      </c>
      <c r="G1032" s="49">
        <v>35.896000000000001</v>
      </c>
      <c r="H1032" s="17">
        <v>0.48799999999999999</v>
      </c>
      <c r="I1032" s="49">
        <v>50.695</v>
      </c>
      <c r="J1032" s="17">
        <v>16.227</v>
      </c>
      <c r="K1032" s="49">
        <v>46.576000000000001</v>
      </c>
      <c r="L1032" s="17">
        <v>0.14599999999999999</v>
      </c>
      <c r="M1032" s="49">
        <v>74.236999999999995</v>
      </c>
      <c r="N1032" s="17">
        <v>5.0609999999999999</v>
      </c>
      <c r="O1032" s="49">
        <v>69.186999999999998</v>
      </c>
      <c r="P1032" s="18"/>
      <c r="Q1032" s="18"/>
    </row>
    <row r="1033" spans="1:17" ht="12.75" customHeight="1">
      <c r="A1033" s="47">
        <v>43862</v>
      </c>
      <c r="B1033" s="48" t="s">
        <v>28</v>
      </c>
      <c r="C1033" s="48" t="s">
        <v>47</v>
      </c>
      <c r="D1033" s="17">
        <v>0.46</v>
      </c>
      <c r="E1033" s="49">
        <v>53.610999999999997</v>
      </c>
      <c r="F1033" s="17">
        <v>7.8109999999999999</v>
      </c>
      <c r="G1033" s="49">
        <v>51.081000000000003</v>
      </c>
      <c r="H1033" s="17">
        <v>7.0999999999999994E-2</v>
      </c>
      <c r="I1033" s="49">
        <v>101.779</v>
      </c>
      <c r="J1033" s="17">
        <v>2.3679999999999999</v>
      </c>
      <c r="K1033" s="49">
        <v>99.792000000000002</v>
      </c>
      <c r="L1033" s="17">
        <v>0.38900000000000001</v>
      </c>
      <c r="M1033" s="49">
        <v>63.662999999999997</v>
      </c>
      <c r="N1033" s="17">
        <v>13.484999999999999</v>
      </c>
      <c r="O1033" s="49">
        <v>57.694000000000003</v>
      </c>
      <c r="P1033" s="18"/>
      <c r="Q1033" s="18"/>
    </row>
    <row r="1034" spans="1:17" ht="12.75" customHeight="1">
      <c r="A1034" s="47">
        <v>43862</v>
      </c>
      <c r="B1034" s="48" t="s">
        <v>28</v>
      </c>
      <c r="C1034" s="48" t="s">
        <v>48</v>
      </c>
      <c r="D1034" s="17">
        <v>1.649</v>
      </c>
      <c r="E1034" s="49">
        <v>26.905000000000001</v>
      </c>
      <c r="F1034" s="17">
        <v>28.009</v>
      </c>
      <c r="G1034" s="49">
        <v>21.423999999999999</v>
      </c>
      <c r="H1034" s="17">
        <v>0.53300000000000003</v>
      </c>
      <c r="I1034" s="49">
        <v>37.052</v>
      </c>
      <c r="J1034" s="17">
        <v>17.731000000000002</v>
      </c>
      <c r="K1034" s="49">
        <v>31.18</v>
      </c>
      <c r="L1034" s="17">
        <v>1.1160000000000001</v>
      </c>
      <c r="M1034" s="49">
        <v>36.71</v>
      </c>
      <c r="N1034" s="17">
        <v>38.723999999999997</v>
      </c>
      <c r="O1034" s="49">
        <v>24.966000000000001</v>
      </c>
      <c r="P1034" s="18"/>
      <c r="Q1034" s="18"/>
    </row>
    <row r="1035" spans="1:17" ht="12.75" customHeight="1">
      <c r="A1035" s="47">
        <v>43862</v>
      </c>
      <c r="B1035" s="48" t="s">
        <v>28</v>
      </c>
      <c r="C1035" s="48" t="s">
        <v>49</v>
      </c>
      <c r="D1035" s="17">
        <v>1.5660000000000001</v>
      </c>
      <c r="E1035" s="49">
        <v>28.542000000000002</v>
      </c>
      <c r="F1035" s="17">
        <v>26.587</v>
      </c>
      <c r="G1035" s="49">
        <v>23.446000000000002</v>
      </c>
      <c r="H1035" s="17">
        <v>0.53300000000000003</v>
      </c>
      <c r="I1035" s="49">
        <v>37.052</v>
      </c>
      <c r="J1035" s="17">
        <v>17.731000000000002</v>
      </c>
      <c r="K1035" s="49">
        <v>31.18</v>
      </c>
      <c r="L1035" s="17">
        <v>1.0329999999999999</v>
      </c>
      <c r="M1035" s="49">
        <v>40.005000000000003</v>
      </c>
      <c r="N1035" s="17">
        <v>35.819000000000003</v>
      </c>
      <c r="O1035" s="49">
        <v>29.597999999999999</v>
      </c>
      <c r="P1035" s="18"/>
      <c r="Q1035" s="18"/>
    </row>
    <row r="1036" spans="1:17" ht="12.75" customHeight="1">
      <c r="A1036" s="47">
        <v>43862</v>
      </c>
      <c r="B1036" s="48" t="s">
        <v>28</v>
      </c>
      <c r="C1036" s="48" t="s">
        <v>50</v>
      </c>
      <c r="D1036" s="17">
        <v>8.4000000000000005E-2</v>
      </c>
      <c r="E1036" s="49">
        <v>101.48699999999999</v>
      </c>
      <c r="F1036" s="17">
        <v>1.423</v>
      </c>
      <c r="G1036" s="49">
        <v>100.173</v>
      </c>
      <c r="H1036" s="17">
        <v>0</v>
      </c>
      <c r="I1036" s="49">
        <v>0</v>
      </c>
      <c r="J1036" s="17">
        <v>0</v>
      </c>
      <c r="K1036" s="49">
        <v>0</v>
      </c>
      <c r="L1036" s="17">
        <v>8.4000000000000005E-2</v>
      </c>
      <c r="M1036" s="49">
        <v>101.48699999999999</v>
      </c>
      <c r="N1036" s="17">
        <v>2.9060000000000001</v>
      </c>
      <c r="O1036" s="49">
        <v>97.852999999999994</v>
      </c>
      <c r="P1036" s="18"/>
      <c r="Q1036" s="18"/>
    </row>
    <row r="1037" spans="1:17" ht="12.75" customHeight="1">
      <c r="A1037" s="50">
        <v>43862</v>
      </c>
      <c r="B1037" s="51" t="s">
        <v>28</v>
      </c>
      <c r="C1037" s="51" t="s">
        <v>51</v>
      </c>
      <c r="D1037" s="19">
        <v>5.8890000000000002</v>
      </c>
      <c r="E1037" s="52">
        <v>16.277000000000001</v>
      </c>
      <c r="F1037" s="19">
        <v>100</v>
      </c>
      <c r="G1037" s="52">
        <v>0</v>
      </c>
      <c r="H1037" s="19">
        <v>3.0059999999999998</v>
      </c>
      <c r="I1037" s="52">
        <v>20.015999999999998</v>
      </c>
      <c r="J1037" s="19">
        <v>100</v>
      </c>
      <c r="K1037" s="52">
        <v>0</v>
      </c>
      <c r="L1037" s="19">
        <v>2.883</v>
      </c>
      <c r="M1037" s="52">
        <v>26.914000000000001</v>
      </c>
      <c r="N1037" s="19">
        <v>100</v>
      </c>
      <c r="O1037" s="52">
        <v>0</v>
      </c>
      <c r="P1037" s="18"/>
      <c r="Q1037" s="18"/>
    </row>
    <row r="1038" spans="1:17" ht="12.75" customHeight="1">
      <c r="A1038" s="47">
        <v>43862</v>
      </c>
      <c r="B1038" s="48" t="s">
        <v>29</v>
      </c>
      <c r="C1038" s="48" t="s">
        <v>42</v>
      </c>
      <c r="D1038" s="17">
        <v>6.9029999999999996</v>
      </c>
      <c r="E1038" s="49">
        <v>15.837</v>
      </c>
      <c r="F1038" s="17">
        <v>93.251999999999995</v>
      </c>
      <c r="G1038" s="49">
        <v>5.5830000000000002</v>
      </c>
      <c r="H1038" s="17">
        <v>2.6560000000000001</v>
      </c>
      <c r="I1038" s="49">
        <v>32.658000000000001</v>
      </c>
      <c r="J1038" s="17">
        <v>84.17</v>
      </c>
      <c r="K1038" s="49">
        <v>17.829999999999998</v>
      </c>
      <c r="L1038" s="17">
        <v>4.2469999999999999</v>
      </c>
      <c r="M1038" s="49">
        <v>20.248999999999999</v>
      </c>
      <c r="N1038" s="17">
        <v>100</v>
      </c>
      <c r="O1038" s="49">
        <v>0</v>
      </c>
      <c r="P1038" s="18"/>
      <c r="Q1038" s="18"/>
    </row>
    <row r="1039" spans="1:17" ht="12.75" customHeight="1">
      <c r="A1039" s="47">
        <v>43862</v>
      </c>
      <c r="B1039" s="48" t="s">
        <v>29</v>
      </c>
      <c r="C1039" s="48" t="s">
        <v>43</v>
      </c>
      <c r="D1039" s="17">
        <v>0.5</v>
      </c>
      <c r="E1039" s="49">
        <v>76.299000000000007</v>
      </c>
      <c r="F1039" s="17">
        <v>6.7480000000000002</v>
      </c>
      <c r="G1039" s="49">
        <v>74.844999999999999</v>
      </c>
      <c r="H1039" s="17">
        <v>0.5</v>
      </c>
      <c r="I1039" s="49">
        <v>76.299000000000007</v>
      </c>
      <c r="J1039" s="17">
        <v>15.83</v>
      </c>
      <c r="K1039" s="49">
        <v>71.224000000000004</v>
      </c>
      <c r="L1039" s="17">
        <v>0</v>
      </c>
      <c r="M1039" s="49">
        <v>0</v>
      </c>
      <c r="N1039" s="17">
        <v>0</v>
      </c>
      <c r="O1039" s="49">
        <v>0</v>
      </c>
      <c r="P1039" s="18"/>
      <c r="Q1039" s="18"/>
    </row>
    <row r="1040" spans="1:17" ht="12.75" customHeight="1">
      <c r="A1040" s="47">
        <v>43862</v>
      </c>
      <c r="B1040" s="48" t="s">
        <v>29</v>
      </c>
      <c r="C1040" s="48" t="s">
        <v>44</v>
      </c>
      <c r="D1040" s="17">
        <v>4.2919999999999998</v>
      </c>
      <c r="E1040" s="49">
        <v>20.184000000000001</v>
      </c>
      <c r="F1040" s="17">
        <v>57.975999999999999</v>
      </c>
      <c r="G1040" s="49">
        <v>13.702</v>
      </c>
      <c r="H1040" s="17">
        <v>1.9179999999999999</v>
      </c>
      <c r="I1040" s="49">
        <v>40.027999999999999</v>
      </c>
      <c r="J1040" s="17">
        <v>60.777999999999999</v>
      </c>
      <c r="K1040" s="49">
        <v>29.216000000000001</v>
      </c>
      <c r="L1040" s="17">
        <v>2.3740000000000001</v>
      </c>
      <c r="M1040" s="49">
        <v>22.818000000000001</v>
      </c>
      <c r="N1040" s="17">
        <v>55.893000000000001</v>
      </c>
      <c r="O1040" s="49">
        <v>10.519</v>
      </c>
      <c r="P1040" s="18"/>
      <c r="Q1040" s="18"/>
    </row>
    <row r="1041" spans="1:17" ht="12.75" customHeight="1">
      <c r="A1041" s="47">
        <v>43862</v>
      </c>
      <c r="B1041" s="48" t="s">
        <v>29</v>
      </c>
      <c r="C1041" s="48" t="s">
        <v>45</v>
      </c>
      <c r="D1041" s="17">
        <v>3.6309999999999998</v>
      </c>
      <c r="E1041" s="49">
        <v>20.367999999999999</v>
      </c>
      <c r="F1041" s="17">
        <v>49.048000000000002</v>
      </c>
      <c r="G1041" s="49">
        <v>13.972</v>
      </c>
      <c r="H1041" s="17">
        <v>1.4490000000000001</v>
      </c>
      <c r="I1041" s="49">
        <v>44.05</v>
      </c>
      <c r="J1041" s="17">
        <v>45.927</v>
      </c>
      <c r="K1041" s="49">
        <v>34.521999999999998</v>
      </c>
      <c r="L1041" s="17">
        <v>2.1819999999999999</v>
      </c>
      <c r="M1041" s="49">
        <v>24.556999999999999</v>
      </c>
      <c r="N1041" s="17">
        <v>51.366999999999997</v>
      </c>
      <c r="O1041" s="49">
        <v>13.893000000000001</v>
      </c>
      <c r="P1041" s="18"/>
      <c r="Q1041" s="18"/>
    </row>
    <row r="1042" spans="1:17" ht="12.75" customHeight="1">
      <c r="A1042" s="47">
        <v>43862</v>
      </c>
      <c r="B1042" s="48" t="s">
        <v>29</v>
      </c>
      <c r="C1042" s="48" t="s">
        <v>46</v>
      </c>
      <c r="D1042" s="17">
        <v>0.66100000000000003</v>
      </c>
      <c r="E1042" s="49">
        <v>55.9</v>
      </c>
      <c r="F1042" s="17">
        <v>8.9280000000000008</v>
      </c>
      <c r="G1042" s="49">
        <v>53.899000000000001</v>
      </c>
      <c r="H1042" s="17">
        <v>0.46899999999999997</v>
      </c>
      <c r="I1042" s="49">
        <v>70.706000000000003</v>
      </c>
      <c r="J1042" s="17">
        <v>14.851000000000001</v>
      </c>
      <c r="K1042" s="49">
        <v>65.197999999999993</v>
      </c>
      <c r="L1042" s="17">
        <v>0.192</v>
      </c>
      <c r="M1042" s="49">
        <v>103.21599999999999</v>
      </c>
      <c r="N1042" s="17">
        <v>4.5259999999999998</v>
      </c>
      <c r="O1042" s="49">
        <v>101.211</v>
      </c>
      <c r="P1042" s="18"/>
      <c r="Q1042" s="18"/>
    </row>
    <row r="1043" spans="1:17" ht="12.75" customHeight="1">
      <c r="A1043" s="47">
        <v>43862</v>
      </c>
      <c r="B1043" s="48" t="s">
        <v>29</v>
      </c>
      <c r="C1043" s="48" t="s">
        <v>47</v>
      </c>
      <c r="D1043" s="17">
        <v>0</v>
      </c>
      <c r="E1043" s="49">
        <v>0</v>
      </c>
      <c r="F1043" s="17">
        <v>0</v>
      </c>
      <c r="G1043" s="49">
        <v>0</v>
      </c>
      <c r="H1043" s="17">
        <v>0</v>
      </c>
      <c r="I1043" s="49">
        <v>0</v>
      </c>
      <c r="J1043" s="17">
        <v>0</v>
      </c>
      <c r="K1043" s="49">
        <v>0</v>
      </c>
      <c r="L1043" s="17">
        <v>0</v>
      </c>
      <c r="M1043" s="49">
        <v>0</v>
      </c>
      <c r="N1043" s="17">
        <v>0</v>
      </c>
      <c r="O1043" s="49">
        <v>0</v>
      </c>
      <c r="P1043" s="18"/>
      <c r="Q1043" s="18"/>
    </row>
    <row r="1044" spans="1:17" ht="12.75" customHeight="1">
      <c r="A1044" s="47">
        <v>43862</v>
      </c>
      <c r="B1044" s="48" t="s">
        <v>29</v>
      </c>
      <c r="C1044" s="48" t="s">
        <v>48</v>
      </c>
      <c r="D1044" s="17">
        <v>3.1110000000000002</v>
      </c>
      <c r="E1044" s="49">
        <v>29.129000000000001</v>
      </c>
      <c r="F1044" s="17">
        <v>42.024000000000001</v>
      </c>
      <c r="G1044" s="49">
        <v>25.077000000000002</v>
      </c>
      <c r="H1044" s="17">
        <v>1.238</v>
      </c>
      <c r="I1044" s="49">
        <v>47.139000000000003</v>
      </c>
      <c r="J1044" s="17">
        <v>39.222000000000001</v>
      </c>
      <c r="K1044" s="49">
        <v>38.384999999999998</v>
      </c>
      <c r="L1044" s="17">
        <v>1.873</v>
      </c>
      <c r="M1044" s="49">
        <v>33.706000000000003</v>
      </c>
      <c r="N1044" s="17">
        <v>44.106999999999999</v>
      </c>
      <c r="O1044" s="49">
        <v>26.946000000000002</v>
      </c>
      <c r="P1044" s="18"/>
      <c r="Q1044" s="18"/>
    </row>
    <row r="1045" spans="1:17" ht="12.75" customHeight="1">
      <c r="A1045" s="47">
        <v>43862</v>
      </c>
      <c r="B1045" s="48" t="s">
        <v>29</v>
      </c>
      <c r="C1045" s="48" t="s">
        <v>49</v>
      </c>
      <c r="D1045" s="17">
        <v>2.6739999999999999</v>
      </c>
      <c r="E1045" s="49">
        <v>33.018000000000001</v>
      </c>
      <c r="F1045" s="17">
        <v>36.125999999999998</v>
      </c>
      <c r="G1045" s="49">
        <v>29.504999999999999</v>
      </c>
      <c r="H1045" s="17">
        <v>1.0069999999999999</v>
      </c>
      <c r="I1045" s="49">
        <v>53.158000000000001</v>
      </c>
      <c r="J1045" s="17">
        <v>31.919</v>
      </c>
      <c r="K1045" s="49">
        <v>45.576000000000001</v>
      </c>
      <c r="L1045" s="17">
        <v>1.667</v>
      </c>
      <c r="M1045" s="49">
        <v>37.738999999999997</v>
      </c>
      <c r="N1045" s="17">
        <v>39.250999999999998</v>
      </c>
      <c r="O1045" s="49">
        <v>31.847000000000001</v>
      </c>
      <c r="P1045" s="18"/>
      <c r="Q1045" s="18"/>
    </row>
    <row r="1046" spans="1:17" ht="12.75" customHeight="1">
      <c r="A1046" s="47">
        <v>43862</v>
      </c>
      <c r="B1046" s="48" t="s">
        <v>29</v>
      </c>
      <c r="C1046" s="48" t="s">
        <v>50</v>
      </c>
      <c r="D1046" s="17">
        <v>0.437</v>
      </c>
      <c r="E1046" s="49">
        <v>70.63</v>
      </c>
      <c r="F1046" s="17">
        <v>5.899</v>
      </c>
      <c r="G1046" s="49">
        <v>69.057000000000002</v>
      </c>
      <c r="H1046" s="17">
        <v>0.23</v>
      </c>
      <c r="I1046" s="49">
        <v>107.03</v>
      </c>
      <c r="J1046" s="17">
        <v>7.3029999999999999</v>
      </c>
      <c r="K1046" s="49">
        <v>103.474</v>
      </c>
      <c r="L1046" s="17">
        <v>0.20599999999999999</v>
      </c>
      <c r="M1046" s="49">
        <v>102.49299999999999</v>
      </c>
      <c r="N1046" s="17">
        <v>4.8550000000000004</v>
      </c>
      <c r="O1046" s="49">
        <v>100.473</v>
      </c>
      <c r="P1046" s="18"/>
      <c r="Q1046" s="18"/>
    </row>
    <row r="1047" spans="1:17" ht="12.75" customHeight="1">
      <c r="A1047" s="50">
        <v>43862</v>
      </c>
      <c r="B1047" s="51" t="s">
        <v>29</v>
      </c>
      <c r="C1047" s="51" t="s">
        <v>51</v>
      </c>
      <c r="D1047" s="19">
        <v>7.4029999999999996</v>
      </c>
      <c r="E1047" s="52">
        <v>14.82</v>
      </c>
      <c r="F1047" s="19">
        <v>100</v>
      </c>
      <c r="G1047" s="52">
        <v>0</v>
      </c>
      <c r="H1047" s="19">
        <v>3.1560000000000001</v>
      </c>
      <c r="I1047" s="52">
        <v>27.361000000000001</v>
      </c>
      <c r="J1047" s="19">
        <v>100</v>
      </c>
      <c r="K1047" s="52">
        <v>0</v>
      </c>
      <c r="L1047" s="19">
        <v>4.2469999999999999</v>
      </c>
      <c r="M1047" s="52">
        <v>20.248999999999999</v>
      </c>
      <c r="N1047" s="19">
        <v>100</v>
      </c>
      <c r="O1047" s="52">
        <v>0</v>
      </c>
      <c r="P1047" s="18"/>
      <c r="Q1047" s="18"/>
    </row>
    <row r="1048" spans="1:17" ht="12.75" customHeight="1">
      <c r="A1048" s="47">
        <v>43862</v>
      </c>
      <c r="B1048" s="48" t="s">
        <v>30</v>
      </c>
      <c r="C1048" s="48" t="s">
        <v>42</v>
      </c>
      <c r="D1048" s="17">
        <v>119.194</v>
      </c>
      <c r="E1048" s="49">
        <v>5.8179999999999996</v>
      </c>
      <c r="F1048" s="17">
        <v>86.231999999999999</v>
      </c>
      <c r="G1048" s="49">
        <v>2.12</v>
      </c>
      <c r="H1048" s="17">
        <v>41.720999999999997</v>
      </c>
      <c r="I1048" s="49">
        <v>9.5350000000000001</v>
      </c>
      <c r="J1048" s="17">
        <v>83.149000000000001</v>
      </c>
      <c r="K1048" s="49">
        <v>2.6840000000000002</v>
      </c>
      <c r="L1048" s="17">
        <v>77.471999999999994</v>
      </c>
      <c r="M1048" s="49">
        <v>7.5039999999999996</v>
      </c>
      <c r="N1048" s="17">
        <v>87.988</v>
      </c>
      <c r="O1048" s="49">
        <v>4.05</v>
      </c>
      <c r="P1048" s="18"/>
      <c r="Q1048" s="18"/>
    </row>
    <row r="1049" spans="1:17" ht="12.75" customHeight="1">
      <c r="A1049" s="47">
        <v>43862</v>
      </c>
      <c r="B1049" s="48" t="s">
        <v>30</v>
      </c>
      <c r="C1049" s="48" t="s">
        <v>43</v>
      </c>
      <c r="D1049" s="17">
        <v>19.030999999999999</v>
      </c>
      <c r="E1049" s="49">
        <v>21.61</v>
      </c>
      <c r="F1049" s="17">
        <v>13.768000000000001</v>
      </c>
      <c r="G1049" s="49">
        <v>20.92</v>
      </c>
      <c r="H1049" s="17">
        <v>8.4550000000000001</v>
      </c>
      <c r="I1049" s="49">
        <v>26.984999999999999</v>
      </c>
      <c r="J1049" s="17">
        <v>16.850999999999999</v>
      </c>
      <c r="K1049" s="49">
        <v>25.385999999999999</v>
      </c>
      <c r="L1049" s="17">
        <v>10.576000000000001</v>
      </c>
      <c r="M1049" s="49">
        <v>24.751999999999999</v>
      </c>
      <c r="N1049" s="17">
        <v>12.012</v>
      </c>
      <c r="O1049" s="49">
        <v>23.931999999999999</v>
      </c>
      <c r="P1049" s="18"/>
      <c r="Q1049" s="18"/>
    </row>
    <row r="1050" spans="1:17" ht="12.75" customHeight="1">
      <c r="A1050" s="47">
        <v>43862</v>
      </c>
      <c r="B1050" s="48" t="s">
        <v>30</v>
      </c>
      <c r="C1050" s="48" t="s">
        <v>44</v>
      </c>
      <c r="D1050" s="17">
        <v>93.802999999999997</v>
      </c>
      <c r="E1050" s="49">
        <v>7.6879999999999997</v>
      </c>
      <c r="F1050" s="17">
        <v>67.863</v>
      </c>
      <c r="G1050" s="49">
        <v>5.4550000000000001</v>
      </c>
      <c r="H1050" s="17">
        <v>43.386000000000003</v>
      </c>
      <c r="I1050" s="49">
        <v>11.987</v>
      </c>
      <c r="J1050" s="17">
        <v>86.466999999999999</v>
      </c>
      <c r="K1050" s="49">
        <v>7.7439999999999998</v>
      </c>
      <c r="L1050" s="17">
        <v>50.417000000000002</v>
      </c>
      <c r="M1050" s="49">
        <v>9.8170000000000002</v>
      </c>
      <c r="N1050" s="17">
        <v>57.261000000000003</v>
      </c>
      <c r="O1050" s="49">
        <v>7.5140000000000002</v>
      </c>
      <c r="P1050" s="18"/>
      <c r="Q1050" s="18"/>
    </row>
    <row r="1051" spans="1:17" ht="12.75" customHeight="1">
      <c r="A1051" s="47">
        <v>43862</v>
      </c>
      <c r="B1051" s="48" t="s">
        <v>30</v>
      </c>
      <c r="C1051" s="48" t="s">
        <v>45</v>
      </c>
      <c r="D1051" s="17">
        <v>74.162999999999997</v>
      </c>
      <c r="E1051" s="49">
        <v>7.6269999999999998</v>
      </c>
      <c r="F1051" s="17">
        <v>53.654000000000003</v>
      </c>
      <c r="G1051" s="49">
        <v>5.367</v>
      </c>
      <c r="H1051" s="17">
        <v>31.405999999999999</v>
      </c>
      <c r="I1051" s="49">
        <v>13.848000000000001</v>
      </c>
      <c r="J1051" s="17">
        <v>62.591000000000001</v>
      </c>
      <c r="K1051" s="49">
        <v>10.394</v>
      </c>
      <c r="L1051" s="17">
        <v>42.756999999999998</v>
      </c>
      <c r="M1051" s="49">
        <v>9.58</v>
      </c>
      <c r="N1051" s="17">
        <v>48.561</v>
      </c>
      <c r="O1051" s="49">
        <v>7.202</v>
      </c>
      <c r="P1051" s="18"/>
      <c r="Q1051" s="18"/>
    </row>
    <row r="1052" spans="1:17" ht="12.75" customHeight="1">
      <c r="A1052" s="47">
        <v>43862</v>
      </c>
      <c r="B1052" s="48" t="s">
        <v>30</v>
      </c>
      <c r="C1052" s="48" t="s">
        <v>46</v>
      </c>
      <c r="D1052" s="17">
        <v>14.651</v>
      </c>
      <c r="E1052" s="49">
        <v>19.492000000000001</v>
      </c>
      <c r="F1052" s="17">
        <v>10.599</v>
      </c>
      <c r="G1052" s="49">
        <v>18.724</v>
      </c>
      <c r="H1052" s="17">
        <v>8.9469999999999992</v>
      </c>
      <c r="I1052" s="49">
        <v>23.004000000000001</v>
      </c>
      <c r="J1052" s="17">
        <v>17.832000000000001</v>
      </c>
      <c r="K1052" s="49">
        <v>21.106000000000002</v>
      </c>
      <c r="L1052" s="17">
        <v>5.7039999999999997</v>
      </c>
      <c r="M1052" s="49">
        <v>26.614999999999998</v>
      </c>
      <c r="N1052" s="17">
        <v>6.4779999999999998</v>
      </c>
      <c r="O1052" s="49">
        <v>25.853999999999999</v>
      </c>
      <c r="P1052" s="18"/>
      <c r="Q1052" s="18"/>
    </row>
    <row r="1053" spans="1:17" ht="12.75" customHeight="1">
      <c r="A1053" s="47">
        <v>43862</v>
      </c>
      <c r="B1053" s="48" t="s">
        <v>30</v>
      </c>
      <c r="C1053" s="48" t="s">
        <v>47</v>
      </c>
      <c r="D1053" s="17">
        <v>4.9889999999999999</v>
      </c>
      <c r="E1053" s="49">
        <v>47.921999999999997</v>
      </c>
      <c r="F1053" s="17">
        <v>3.609</v>
      </c>
      <c r="G1053" s="49">
        <v>47.613999999999997</v>
      </c>
      <c r="H1053" s="17">
        <v>3.0329999999999999</v>
      </c>
      <c r="I1053" s="49">
        <v>47.728999999999999</v>
      </c>
      <c r="J1053" s="17">
        <v>6.0439999999999996</v>
      </c>
      <c r="K1053" s="49">
        <v>46.843000000000004</v>
      </c>
      <c r="L1053" s="17">
        <v>1.956</v>
      </c>
      <c r="M1053" s="49">
        <v>62.747</v>
      </c>
      <c r="N1053" s="17">
        <v>2.222</v>
      </c>
      <c r="O1053" s="49">
        <v>62.427999999999997</v>
      </c>
      <c r="P1053" s="18"/>
      <c r="Q1053" s="18"/>
    </row>
    <row r="1054" spans="1:17" ht="12.75" customHeight="1">
      <c r="A1054" s="47">
        <v>43862</v>
      </c>
      <c r="B1054" s="48" t="s">
        <v>30</v>
      </c>
      <c r="C1054" s="48" t="s">
        <v>48</v>
      </c>
      <c r="D1054" s="17">
        <v>44.421999999999997</v>
      </c>
      <c r="E1054" s="49">
        <v>10.885</v>
      </c>
      <c r="F1054" s="17">
        <v>32.137</v>
      </c>
      <c r="G1054" s="49">
        <v>9.44</v>
      </c>
      <c r="H1054" s="17">
        <v>6.79</v>
      </c>
      <c r="I1054" s="49">
        <v>26.731999999999999</v>
      </c>
      <c r="J1054" s="17">
        <v>13.532999999999999</v>
      </c>
      <c r="K1054" s="49">
        <v>25.117999999999999</v>
      </c>
      <c r="L1054" s="17">
        <v>37.631</v>
      </c>
      <c r="M1054" s="49">
        <v>11.242000000000001</v>
      </c>
      <c r="N1054" s="17">
        <v>42.738999999999997</v>
      </c>
      <c r="O1054" s="49">
        <v>9.298</v>
      </c>
      <c r="P1054" s="18"/>
      <c r="Q1054" s="18"/>
    </row>
    <row r="1055" spans="1:17" ht="12.75" customHeight="1">
      <c r="A1055" s="47">
        <v>43862</v>
      </c>
      <c r="B1055" s="48" t="s">
        <v>30</v>
      </c>
      <c r="C1055" s="48" t="s">
        <v>49</v>
      </c>
      <c r="D1055" s="17">
        <v>37.478000000000002</v>
      </c>
      <c r="E1055" s="49">
        <v>11.95</v>
      </c>
      <c r="F1055" s="17">
        <v>27.114000000000001</v>
      </c>
      <c r="G1055" s="49">
        <v>10.651</v>
      </c>
      <c r="H1055" s="17">
        <v>5.3630000000000004</v>
      </c>
      <c r="I1055" s="49">
        <v>32.131</v>
      </c>
      <c r="J1055" s="17">
        <v>10.689</v>
      </c>
      <c r="K1055" s="49">
        <v>30.800999999999998</v>
      </c>
      <c r="L1055" s="17">
        <v>32.115000000000002</v>
      </c>
      <c r="M1055" s="49">
        <v>12.32</v>
      </c>
      <c r="N1055" s="17">
        <v>36.473999999999997</v>
      </c>
      <c r="O1055" s="49">
        <v>10.577</v>
      </c>
      <c r="P1055" s="18"/>
      <c r="Q1055" s="18"/>
    </row>
    <row r="1056" spans="1:17" ht="12.75" customHeight="1">
      <c r="A1056" s="47">
        <v>43862</v>
      </c>
      <c r="B1056" s="48" t="s">
        <v>30</v>
      </c>
      <c r="C1056" s="48" t="s">
        <v>50</v>
      </c>
      <c r="D1056" s="17">
        <v>6.944</v>
      </c>
      <c r="E1056" s="49">
        <v>22.901</v>
      </c>
      <c r="F1056" s="17">
        <v>5.024</v>
      </c>
      <c r="G1056" s="49">
        <v>22.251000000000001</v>
      </c>
      <c r="H1056" s="17">
        <v>1.427</v>
      </c>
      <c r="I1056" s="49">
        <v>56.762999999999998</v>
      </c>
      <c r="J1056" s="17">
        <v>2.8439999999999999</v>
      </c>
      <c r="K1056" s="49">
        <v>56.02</v>
      </c>
      <c r="L1056" s="17">
        <v>5.5170000000000003</v>
      </c>
      <c r="M1056" s="49">
        <v>26.071999999999999</v>
      </c>
      <c r="N1056" s="17">
        <v>6.266</v>
      </c>
      <c r="O1056" s="49">
        <v>25.295000000000002</v>
      </c>
      <c r="P1056" s="18"/>
      <c r="Q1056" s="18"/>
    </row>
    <row r="1057" spans="1:17" ht="12.75" customHeight="1">
      <c r="A1057" s="50">
        <v>43862</v>
      </c>
      <c r="B1057" s="51" t="s">
        <v>30</v>
      </c>
      <c r="C1057" s="51" t="s">
        <v>51</v>
      </c>
      <c r="D1057" s="19">
        <v>138.22499999999999</v>
      </c>
      <c r="E1057" s="52">
        <v>5.4180000000000001</v>
      </c>
      <c r="F1057" s="19">
        <v>100</v>
      </c>
      <c r="G1057" s="52">
        <v>0</v>
      </c>
      <c r="H1057" s="19">
        <v>50.176000000000002</v>
      </c>
      <c r="I1057" s="52">
        <v>9.15</v>
      </c>
      <c r="J1057" s="19">
        <v>100</v>
      </c>
      <c r="K1057" s="52">
        <v>0</v>
      </c>
      <c r="L1057" s="19">
        <v>88.049000000000007</v>
      </c>
      <c r="M1057" s="52">
        <v>6.3179999999999996</v>
      </c>
      <c r="N1057" s="19">
        <v>100</v>
      </c>
      <c r="O1057" s="52">
        <v>0</v>
      </c>
      <c r="P1057" s="18"/>
      <c r="Q1057" s="18"/>
    </row>
    <row r="1058" spans="1:17" ht="12.75" customHeight="1">
      <c r="A1058" s="47">
        <v>43862</v>
      </c>
      <c r="B1058" s="48" t="s">
        <v>38</v>
      </c>
      <c r="C1058" s="48" t="s">
        <v>42</v>
      </c>
      <c r="D1058" s="17">
        <v>110.61</v>
      </c>
      <c r="E1058" s="49">
        <v>6.5049999999999999</v>
      </c>
      <c r="F1058" s="17">
        <v>86.727999999999994</v>
      </c>
      <c r="G1058" s="49">
        <v>2.3620000000000001</v>
      </c>
      <c r="H1058" s="17">
        <v>39.893000000000001</v>
      </c>
      <c r="I1058" s="49">
        <v>9.798</v>
      </c>
      <c r="J1058" s="17">
        <v>82.512</v>
      </c>
      <c r="K1058" s="49">
        <v>1.929</v>
      </c>
      <c r="L1058" s="17">
        <v>70.716999999999999</v>
      </c>
      <c r="M1058" s="49">
        <v>8.1780000000000008</v>
      </c>
      <c r="N1058" s="17">
        <v>89.302999999999997</v>
      </c>
      <c r="O1058" s="49">
        <v>4.1459999999999999</v>
      </c>
      <c r="P1058" s="18"/>
      <c r="Q1058" s="18"/>
    </row>
    <row r="1059" spans="1:17" ht="12.75" customHeight="1">
      <c r="A1059" s="47">
        <v>43862</v>
      </c>
      <c r="B1059" s="48" t="s">
        <v>38</v>
      </c>
      <c r="C1059" s="48" t="s">
        <v>43</v>
      </c>
      <c r="D1059" s="17">
        <v>16.925999999999998</v>
      </c>
      <c r="E1059" s="49">
        <v>22.440999999999999</v>
      </c>
      <c r="F1059" s="17">
        <v>13.272</v>
      </c>
      <c r="G1059" s="49">
        <v>21.606999999999999</v>
      </c>
      <c r="H1059" s="17">
        <v>8.4550000000000001</v>
      </c>
      <c r="I1059" s="49">
        <v>26.984999999999999</v>
      </c>
      <c r="J1059" s="17">
        <v>17.488</v>
      </c>
      <c r="K1059" s="49">
        <v>25.216999999999999</v>
      </c>
      <c r="L1059" s="17">
        <v>8.4710000000000001</v>
      </c>
      <c r="M1059" s="49">
        <v>24.960999999999999</v>
      </c>
      <c r="N1059" s="17">
        <v>10.696999999999999</v>
      </c>
      <c r="O1059" s="49">
        <v>23.945</v>
      </c>
      <c r="P1059" s="18"/>
      <c r="Q1059" s="18"/>
    </row>
    <row r="1060" spans="1:17" ht="12.75" customHeight="1">
      <c r="A1060" s="47">
        <v>43862</v>
      </c>
      <c r="B1060" s="48" t="s">
        <v>38</v>
      </c>
      <c r="C1060" s="48" t="s">
        <v>44</v>
      </c>
      <c r="D1060" s="17">
        <v>86.619</v>
      </c>
      <c r="E1060" s="49">
        <v>8.7390000000000008</v>
      </c>
      <c r="F1060" s="17">
        <v>67.917000000000002</v>
      </c>
      <c r="G1060" s="49">
        <v>6.2949999999999999</v>
      </c>
      <c r="H1060" s="17">
        <v>41.558</v>
      </c>
      <c r="I1060" s="49">
        <v>12.406000000000001</v>
      </c>
      <c r="J1060" s="17">
        <v>85.954999999999998</v>
      </c>
      <c r="K1060" s="49">
        <v>7.85</v>
      </c>
      <c r="L1060" s="17">
        <v>45.061</v>
      </c>
      <c r="M1060" s="49">
        <v>11.54</v>
      </c>
      <c r="N1060" s="17">
        <v>56.904000000000003</v>
      </c>
      <c r="O1060" s="49">
        <v>9.1370000000000005</v>
      </c>
      <c r="P1060" s="18"/>
      <c r="Q1060" s="18"/>
    </row>
    <row r="1061" spans="1:17" ht="12.75" customHeight="1">
      <c r="A1061" s="47">
        <v>43862</v>
      </c>
      <c r="B1061" s="48" t="s">
        <v>38</v>
      </c>
      <c r="C1061" s="48" t="s">
        <v>45</v>
      </c>
      <c r="D1061" s="17">
        <v>69.474999999999994</v>
      </c>
      <c r="E1061" s="49">
        <v>8.8239999999999998</v>
      </c>
      <c r="F1061" s="17">
        <v>54.475000000000001</v>
      </c>
      <c r="G1061" s="49">
        <v>6.4130000000000003</v>
      </c>
      <c r="H1061" s="17">
        <v>30.481999999999999</v>
      </c>
      <c r="I1061" s="49">
        <v>14.442</v>
      </c>
      <c r="J1061" s="17">
        <v>63.046999999999997</v>
      </c>
      <c r="K1061" s="49">
        <v>10.784000000000001</v>
      </c>
      <c r="L1061" s="17">
        <v>38.993000000000002</v>
      </c>
      <c r="M1061" s="49">
        <v>10.866</v>
      </c>
      <c r="N1061" s="17">
        <v>49.241</v>
      </c>
      <c r="O1061" s="49">
        <v>8.2690000000000001</v>
      </c>
      <c r="P1061" s="18"/>
      <c r="Q1061" s="18"/>
    </row>
    <row r="1062" spans="1:17" ht="12.75" customHeight="1">
      <c r="A1062" s="47">
        <v>43862</v>
      </c>
      <c r="B1062" s="48" t="s">
        <v>38</v>
      </c>
      <c r="C1062" s="48" t="s">
        <v>46</v>
      </c>
      <c r="D1062" s="17">
        <v>12.154999999999999</v>
      </c>
      <c r="E1062" s="49">
        <v>21.097999999999999</v>
      </c>
      <c r="F1062" s="17">
        <v>9.5310000000000006</v>
      </c>
      <c r="G1062" s="49">
        <v>20.209</v>
      </c>
      <c r="H1062" s="17">
        <v>8.0429999999999993</v>
      </c>
      <c r="I1062" s="49">
        <v>25.853000000000002</v>
      </c>
      <c r="J1062" s="17">
        <v>16.635999999999999</v>
      </c>
      <c r="K1062" s="49">
        <v>24.001999999999999</v>
      </c>
      <c r="L1062" s="17">
        <v>4.1120000000000001</v>
      </c>
      <c r="M1062" s="49">
        <v>31.507999999999999</v>
      </c>
      <c r="N1062" s="17">
        <v>5.1929999999999996</v>
      </c>
      <c r="O1062" s="49">
        <v>30.709</v>
      </c>
      <c r="P1062" s="18"/>
      <c r="Q1062" s="18"/>
    </row>
    <row r="1063" spans="1:17" ht="12.75" customHeight="1">
      <c r="A1063" s="47">
        <v>43862</v>
      </c>
      <c r="B1063" s="48" t="s">
        <v>38</v>
      </c>
      <c r="C1063" s="48" t="s">
        <v>47</v>
      </c>
      <c r="D1063" s="17">
        <v>4.9889999999999999</v>
      </c>
      <c r="E1063" s="49">
        <v>47.921999999999997</v>
      </c>
      <c r="F1063" s="17">
        <v>3.9119999999999999</v>
      </c>
      <c r="G1063" s="49">
        <v>47.536999999999999</v>
      </c>
      <c r="H1063" s="17">
        <v>3.0329999999999999</v>
      </c>
      <c r="I1063" s="49">
        <v>47.728999999999999</v>
      </c>
      <c r="J1063" s="17">
        <v>6.2729999999999997</v>
      </c>
      <c r="K1063" s="49">
        <v>46.752000000000002</v>
      </c>
      <c r="L1063" s="17">
        <v>1.956</v>
      </c>
      <c r="M1063" s="49">
        <v>62.747</v>
      </c>
      <c r="N1063" s="17">
        <v>2.4700000000000002</v>
      </c>
      <c r="O1063" s="49">
        <v>62.348999999999997</v>
      </c>
      <c r="P1063" s="18"/>
      <c r="Q1063" s="18"/>
    </row>
    <row r="1064" spans="1:17" ht="12.75" customHeight="1">
      <c r="A1064" s="47">
        <v>43862</v>
      </c>
      <c r="B1064" s="48" t="s">
        <v>38</v>
      </c>
      <c r="C1064" s="48" t="s">
        <v>48</v>
      </c>
      <c r="D1064" s="17">
        <v>40.917000000000002</v>
      </c>
      <c r="E1064" s="49">
        <v>11.430999999999999</v>
      </c>
      <c r="F1064" s="17">
        <v>32.082999999999998</v>
      </c>
      <c r="G1064" s="49">
        <v>9.6920000000000002</v>
      </c>
      <c r="H1064" s="17">
        <v>6.79</v>
      </c>
      <c r="I1064" s="49">
        <v>26.731999999999999</v>
      </c>
      <c r="J1064" s="17">
        <v>14.045</v>
      </c>
      <c r="K1064" s="49">
        <v>24.946999999999999</v>
      </c>
      <c r="L1064" s="17">
        <v>34.127000000000002</v>
      </c>
      <c r="M1064" s="49">
        <v>12.052</v>
      </c>
      <c r="N1064" s="17">
        <v>43.095999999999997</v>
      </c>
      <c r="O1064" s="49">
        <v>9.7750000000000004</v>
      </c>
      <c r="P1064" s="18"/>
      <c r="Q1064" s="18"/>
    </row>
    <row r="1065" spans="1:17" ht="12.75" customHeight="1">
      <c r="A1065" s="47">
        <v>43862</v>
      </c>
      <c r="B1065" s="48" t="s">
        <v>38</v>
      </c>
      <c r="C1065" s="48" t="s">
        <v>49</v>
      </c>
      <c r="D1065" s="17">
        <v>33.972999999999999</v>
      </c>
      <c r="E1065" s="49">
        <v>12.772</v>
      </c>
      <c r="F1065" s="17">
        <v>26.638000000000002</v>
      </c>
      <c r="G1065" s="49">
        <v>11.243</v>
      </c>
      <c r="H1065" s="17">
        <v>5.3630000000000004</v>
      </c>
      <c r="I1065" s="49">
        <v>32.131</v>
      </c>
      <c r="J1065" s="17">
        <v>11.093</v>
      </c>
      <c r="K1065" s="49">
        <v>30.661999999999999</v>
      </c>
      <c r="L1065" s="17">
        <v>28.61</v>
      </c>
      <c r="M1065" s="49">
        <v>13.196999999999999</v>
      </c>
      <c r="N1065" s="17">
        <v>36.128999999999998</v>
      </c>
      <c r="O1065" s="49">
        <v>11.157</v>
      </c>
      <c r="P1065" s="18"/>
      <c r="Q1065" s="18"/>
    </row>
    <row r="1066" spans="1:17" ht="12.75" customHeight="1">
      <c r="A1066" s="47">
        <v>43862</v>
      </c>
      <c r="B1066" s="48" t="s">
        <v>38</v>
      </c>
      <c r="C1066" s="48" t="s">
        <v>50</v>
      </c>
      <c r="D1066" s="17">
        <v>6.944</v>
      </c>
      <c r="E1066" s="49">
        <v>22.901</v>
      </c>
      <c r="F1066" s="17">
        <v>5.4450000000000003</v>
      </c>
      <c r="G1066" s="49">
        <v>22.085000000000001</v>
      </c>
      <c r="H1066" s="17">
        <v>1.427</v>
      </c>
      <c r="I1066" s="49">
        <v>56.762999999999998</v>
      </c>
      <c r="J1066" s="17">
        <v>2.952</v>
      </c>
      <c r="K1066" s="49">
        <v>55.944000000000003</v>
      </c>
      <c r="L1066" s="17">
        <v>5.5170000000000003</v>
      </c>
      <c r="M1066" s="49">
        <v>26.071999999999999</v>
      </c>
      <c r="N1066" s="17">
        <v>6.9669999999999996</v>
      </c>
      <c r="O1066" s="49">
        <v>25.100999999999999</v>
      </c>
      <c r="P1066" s="18"/>
      <c r="Q1066" s="18"/>
    </row>
    <row r="1067" spans="1:17" ht="12.75" customHeight="1">
      <c r="A1067" s="50">
        <v>43862</v>
      </c>
      <c r="B1067" s="51" t="s">
        <v>38</v>
      </c>
      <c r="C1067" s="51" t="s">
        <v>51</v>
      </c>
      <c r="D1067" s="19">
        <v>127.536</v>
      </c>
      <c r="E1067" s="52">
        <v>6.0609999999999999</v>
      </c>
      <c r="F1067" s="19">
        <v>100</v>
      </c>
      <c r="G1067" s="52">
        <v>0</v>
      </c>
      <c r="H1067" s="19">
        <v>48.347999999999999</v>
      </c>
      <c r="I1067" s="52">
        <v>9.6059999999999999</v>
      </c>
      <c r="J1067" s="19">
        <v>100</v>
      </c>
      <c r="K1067" s="52">
        <v>0</v>
      </c>
      <c r="L1067" s="19">
        <v>79.188000000000002</v>
      </c>
      <c r="M1067" s="52">
        <v>7.0490000000000004</v>
      </c>
      <c r="N1067" s="19">
        <v>100</v>
      </c>
      <c r="O1067" s="52">
        <v>0</v>
      </c>
      <c r="P1067" s="18"/>
      <c r="Q1067" s="18"/>
    </row>
    <row r="1068" spans="1:17" ht="12.75" customHeight="1">
      <c r="A1068" s="47">
        <v>43862</v>
      </c>
      <c r="B1068" s="48" t="s">
        <v>31</v>
      </c>
      <c r="C1068" s="48" t="s">
        <v>42</v>
      </c>
      <c r="D1068" s="17">
        <v>60.344999999999999</v>
      </c>
      <c r="E1068" s="49">
        <v>9.59</v>
      </c>
      <c r="F1068" s="17">
        <v>89.165000000000006</v>
      </c>
      <c r="G1068" s="49">
        <v>3.6440000000000001</v>
      </c>
      <c r="H1068" s="17">
        <v>21.562999999999999</v>
      </c>
      <c r="I1068" s="49">
        <v>14.381</v>
      </c>
      <c r="J1068" s="17">
        <v>83.566000000000003</v>
      </c>
      <c r="K1068" s="49">
        <v>2.9249999999999998</v>
      </c>
      <c r="L1068" s="17">
        <v>38.781999999999996</v>
      </c>
      <c r="M1068" s="49">
        <v>12.662000000000001</v>
      </c>
      <c r="N1068" s="17">
        <v>92.614999999999995</v>
      </c>
      <c r="O1068" s="49">
        <v>4.6879999999999997</v>
      </c>
      <c r="P1068" s="18"/>
      <c r="Q1068" s="18"/>
    </row>
    <row r="1069" spans="1:17" ht="12.75" customHeight="1">
      <c r="A1069" s="47">
        <v>43862</v>
      </c>
      <c r="B1069" s="48" t="s">
        <v>31</v>
      </c>
      <c r="C1069" s="48" t="s">
        <v>43</v>
      </c>
      <c r="D1069" s="17">
        <v>7.3330000000000002</v>
      </c>
      <c r="E1069" s="49">
        <v>27.436</v>
      </c>
      <c r="F1069" s="17">
        <v>10.835000000000001</v>
      </c>
      <c r="G1069" s="49">
        <v>25.963000000000001</v>
      </c>
      <c r="H1069" s="17">
        <v>4.24</v>
      </c>
      <c r="I1069" s="49">
        <v>38.317</v>
      </c>
      <c r="J1069" s="17">
        <v>16.434000000000001</v>
      </c>
      <c r="K1069" s="49">
        <v>35.636000000000003</v>
      </c>
      <c r="L1069" s="17">
        <v>3.0920000000000001</v>
      </c>
      <c r="M1069" s="49">
        <v>33.472999999999999</v>
      </c>
      <c r="N1069" s="17">
        <v>7.3849999999999998</v>
      </c>
      <c r="O1069" s="49">
        <v>31.338999999999999</v>
      </c>
      <c r="P1069" s="18"/>
      <c r="Q1069" s="18"/>
    </row>
    <row r="1070" spans="1:17" ht="12.75" customHeight="1">
      <c r="A1070" s="47">
        <v>43862</v>
      </c>
      <c r="B1070" s="48" t="s">
        <v>31</v>
      </c>
      <c r="C1070" s="48" t="s">
        <v>44</v>
      </c>
      <c r="D1070" s="17">
        <v>49.936</v>
      </c>
      <c r="E1070" s="49">
        <v>11.54</v>
      </c>
      <c r="F1070" s="17">
        <v>73.786000000000001</v>
      </c>
      <c r="G1070" s="49">
        <v>7.3819999999999997</v>
      </c>
      <c r="H1070" s="17">
        <v>22.561</v>
      </c>
      <c r="I1070" s="49">
        <v>17.54</v>
      </c>
      <c r="J1070" s="17">
        <v>87.436999999999998</v>
      </c>
      <c r="K1070" s="49">
        <v>10.459</v>
      </c>
      <c r="L1070" s="17">
        <v>27.375</v>
      </c>
      <c r="M1070" s="49">
        <v>15.705</v>
      </c>
      <c r="N1070" s="17">
        <v>65.373999999999995</v>
      </c>
      <c r="O1070" s="49">
        <v>10.407</v>
      </c>
      <c r="P1070" s="18"/>
      <c r="Q1070" s="18"/>
    </row>
    <row r="1071" spans="1:17" ht="12.75" customHeight="1">
      <c r="A1071" s="47">
        <v>43862</v>
      </c>
      <c r="B1071" s="48" t="s">
        <v>31</v>
      </c>
      <c r="C1071" s="48" t="s">
        <v>45</v>
      </c>
      <c r="D1071" s="17">
        <v>40.984999999999999</v>
      </c>
      <c r="E1071" s="49">
        <v>12.185</v>
      </c>
      <c r="F1071" s="17">
        <v>60.558999999999997</v>
      </c>
      <c r="G1071" s="49">
        <v>8.3539999999999992</v>
      </c>
      <c r="H1071" s="17">
        <v>16.754000000000001</v>
      </c>
      <c r="I1071" s="49">
        <v>21.279</v>
      </c>
      <c r="J1071" s="17">
        <v>64.930999999999997</v>
      </c>
      <c r="K1071" s="49">
        <v>15.955</v>
      </c>
      <c r="L1071" s="17">
        <v>24.231000000000002</v>
      </c>
      <c r="M1071" s="49">
        <v>15.597</v>
      </c>
      <c r="N1071" s="17">
        <v>57.866</v>
      </c>
      <c r="O1071" s="49">
        <v>10.243</v>
      </c>
      <c r="P1071" s="18"/>
      <c r="Q1071" s="18"/>
    </row>
    <row r="1072" spans="1:17" ht="12.75" customHeight="1">
      <c r="A1072" s="47">
        <v>43862</v>
      </c>
      <c r="B1072" s="48" t="s">
        <v>31</v>
      </c>
      <c r="C1072" s="48" t="s">
        <v>46</v>
      </c>
      <c r="D1072" s="17">
        <v>6.7110000000000003</v>
      </c>
      <c r="E1072" s="49">
        <v>31.309000000000001</v>
      </c>
      <c r="F1072" s="17">
        <v>9.9160000000000004</v>
      </c>
      <c r="G1072" s="49">
        <v>30.026</v>
      </c>
      <c r="H1072" s="17">
        <v>4.1369999999999996</v>
      </c>
      <c r="I1072" s="49">
        <v>33.634</v>
      </c>
      <c r="J1072" s="17">
        <v>16.035</v>
      </c>
      <c r="K1072" s="49">
        <v>30.545000000000002</v>
      </c>
      <c r="L1072" s="17">
        <v>2.5739999999999998</v>
      </c>
      <c r="M1072" s="49">
        <v>46.912999999999997</v>
      </c>
      <c r="N1072" s="17">
        <v>6.1459999999999999</v>
      </c>
      <c r="O1072" s="49">
        <v>45.414000000000001</v>
      </c>
      <c r="P1072" s="18"/>
      <c r="Q1072" s="18"/>
    </row>
    <row r="1073" spans="1:17" ht="12.75" customHeight="1">
      <c r="A1073" s="47">
        <v>43862</v>
      </c>
      <c r="B1073" s="48" t="s">
        <v>31</v>
      </c>
      <c r="C1073" s="48" t="s">
        <v>47</v>
      </c>
      <c r="D1073" s="17">
        <v>2.2400000000000002</v>
      </c>
      <c r="E1073" s="49">
        <v>58.726999999999997</v>
      </c>
      <c r="F1073" s="17">
        <v>3.31</v>
      </c>
      <c r="G1073" s="49">
        <v>58.052999999999997</v>
      </c>
      <c r="H1073" s="17">
        <v>1.67</v>
      </c>
      <c r="I1073" s="49">
        <v>73.290999999999997</v>
      </c>
      <c r="J1073" s="17">
        <v>6.4710000000000001</v>
      </c>
      <c r="K1073" s="49">
        <v>71.926000000000002</v>
      </c>
      <c r="L1073" s="17">
        <v>0.57099999999999995</v>
      </c>
      <c r="M1073" s="49">
        <v>101.197</v>
      </c>
      <c r="N1073" s="17">
        <v>1.363</v>
      </c>
      <c r="O1073" s="49">
        <v>100.511</v>
      </c>
      <c r="P1073" s="18"/>
      <c r="Q1073" s="18"/>
    </row>
    <row r="1074" spans="1:17" ht="12.75" customHeight="1">
      <c r="A1074" s="47">
        <v>43862</v>
      </c>
      <c r="B1074" s="48" t="s">
        <v>31</v>
      </c>
      <c r="C1074" s="48" t="s">
        <v>48</v>
      </c>
      <c r="D1074" s="17">
        <v>17.741</v>
      </c>
      <c r="E1074" s="49">
        <v>18.640999999999998</v>
      </c>
      <c r="F1074" s="17">
        <v>26.213999999999999</v>
      </c>
      <c r="G1074" s="49">
        <v>16.395</v>
      </c>
      <c r="H1074" s="17">
        <v>3.242</v>
      </c>
      <c r="I1074" s="49">
        <v>35.447000000000003</v>
      </c>
      <c r="J1074" s="17">
        <v>12.563000000000001</v>
      </c>
      <c r="K1074" s="49">
        <v>32.53</v>
      </c>
      <c r="L1074" s="17">
        <v>14.499000000000001</v>
      </c>
      <c r="M1074" s="49">
        <v>21.396000000000001</v>
      </c>
      <c r="N1074" s="17">
        <v>34.625999999999998</v>
      </c>
      <c r="O1074" s="49">
        <v>17.873000000000001</v>
      </c>
      <c r="P1074" s="18"/>
      <c r="Q1074" s="18"/>
    </row>
    <row r="1075" spans="1:17" ht="12.75" customHeight="1">
      <c r="A1075" s="47">
        <v>43862</v>
      </c>
      <c r="B1075" s="48" t="s">
        <v>31</v>
      </c>
      <c r="C1075" s="48" t="s">
        <v>49</v>
      </c>
      <c r="D1075" s="17">
        <v>14.481</v>
      </c>
      <c r="E1075" s="49">
        <v>20.413</v>
      </c>
      <c r="F1075" s="17">
        <v>21.396999999999998</v>
      </c>
      <c r="G1075" s="49">
        <v>18.384</v>
      </c>
      <c r="H1075" s="17">
        <v>1.8149999999999999</v>
      </c>
      <c r="I1075" s="49">
        <v>50.521999999999998</v>
      </c>
      <c r="J1075" s="17">
        <v>7.0330000000000004</v>
      </c>
      <c r="K1075" s="49">
        <v>48.521000000000001</v>
      </c>
      <c r="L1075" s="17">
        <v>12.666</v>
      </c>
      <c r="M1075" s="49">
        <v>21.103000000000002</v>
      </c>
      <c r="N1075" s="17">
        <v>30.248000000000001</v>
      </c>
      <c r="O1075" s="49">
        <v>17.52</v>
      </c>
      <c r="P1075" s="18"/>
      <c r="Q1075" s="18"/>
    </row>
    <row r="1076" spans="1:17" ht="12.75" customHeight="1">
      <c r="A1076" s="47">
        <v>43862</v>
      </c>
      <c r="B1076" s="48" t="s">
        <v>31</v>
      </c>
      <c r="C1076" s="48" t="s">
        <v>50</v>
      </c>
      <c r="D1076" s="17">
        <v>3.26</v>
      </c>
      <c r="E1076" s="49">
        <v>32.704000000000001</v>
      </c>
      <c r="F1076" s="17">
        <v>4.8170000000000002</v>
      </c>
      <c r="G1076" s="49">
        <v>31.478000000000002</v>
      </c>
      <c r="H1076" s="17">
        <v>1.427</v>
      </c>
      <c r="I1076" s="49">
        <v>56.762999999999998</v>
      </c>
      <c r="J1076" s="17">
        <v>5.5309999999999997</v>
      </c>
      <c r="K1076" s="49">
        <v>54.988999999999997</v>
      </c>
      <c r="L1076" s="17">
        <v>1.833</v>
      </c>
      <c r="M1076" s="49">
        <v>51.04</v>
      </c>
      <c r="N1076" s="17">
        <v>4.3769999999999998</v>
      </c>
      <c r="O1076" s="49">
        <v>49.665999999999997</v>
      </c>
      <c r="P1076" s="18"/>
      <c r="Q1076" s="18"/>
    </row>
    <row r="1077" spans="1:17" ht="12.75" customHeight="1">
      <c r="A1077" s="50">
        <v>43862</v>
      </c>
      <c r="B1077" s="51" t="s">
        <v>31</v>
      </c>
      <c r="C1077" s="51" t="s">
        <v>51</v>
      </c>
      <c r="D1077" s="19">
        <v>67.677999999999997</v>
      </c>
      <c r="E1077" s="52">
        <v>8.8710000000000004</v>
      </c>
      <c r="F1077" s="19">
        <v>100</v>
      </c>
      <c r="G1077" s="52">
        <v>0</v>
      </c>
      <c r="H1077" s="19">
        <v>25.803000000000001</v>
      </c>
      <c r="I1077" s="52">
        <v>14.081</v>
      </c>
      <c r="J1077" s="19">
        <v>100</v>
      </c>
      <c r="K1077" s="52">
        <v>0</v>
      </c>
      <c r="L1077" s="19">
        <v>41.875</v>
      </c>
      <c r="M1077" s="52">
        <v>11.762</v>
      </c>
      <c r="N1077" s="19">
        <v>100</v>
      </c>
      <c r="O1077" s="52">
        <v>0</v>
      </c>
      <c r="P1077" s="18"/>
      <c r="Q1077" s="18"/>
    </row>
    <row r="1078" spans="1:17" ht="12.75" customHeight="1">
      <c r="A1078" s="47">
        <v>43862</v>
      </c>
      <c r="B1078" s="48" t="s">
        <v>32</v>
      </c>
      <c r="C1078" s="48" t="s">
        <v>42</v>
      </c>
      <c r="D1078" s="17">
        <v>33.664000000000001</v>
      </c>
      <c r="E1078" s="49">
        <v>11.335000000000001</v>
      </c>
      <c r="F1078" s="17">
        <v>91.433999999999997</v>
      </c>
      <c r="G1078" s="49">
        <v>0.63900000000000001</v>
      </c>
      <c r="H1078" s="17">
        <v>5.4359999999999999</v>
      </c>
      <c r="I1078" s="49">
        <v>30.286999999999999</v>
      </c>
      <c r="J1078" s="17">
        <v>76.891999999999996</v>
      </c>
      <c r="K1078" s="49">
        <v>13.808</v>
      </c>
      <c r="L1078" s="17">
        <v>28.228000000000002</v>
      </c>
      <c r="M1078" s="49">
        <v>10.667</v>
      </c>
      <c r="N1078" s="17">
        <v>94.89</v>
      </c>
      <c r="O1078" s="49">
        <v>2.0699999999999998</v>
      </c>
      <c r="P1078" s="18"/>
      <c r="Q1078" s="18"/>
    </row>
    <row r="1079" spans="1:17" ht="12.75" customHeight="1">
      <c r="A1079" s="47">
        <v>43862</v>
      </c>
      <c r="B1079" s="48" t="s">
        <v>32</v>
      </c>
      <c r="C1079" s="48" t="s">
        <v>43</v>
      </c>
      <c r="D1079" s="17">
        <v>3.1539999999999999</v>
      </c>
      <c r="E1079" s="49">
        <v>39.834000000000003</v>
      </c>
      <c r="F1079" s="17">
        <v>8.5660000000000007</v>
      </c>
      <c r="G1079" s="49">
        <v>38.192999999999998</v>
      </c>
      <c r="H1079" s="17">
        <v>1.6339999999999999</v>
      </c>
      <c r="I1079" s="49">
        <v>59.456000000000003</v>
      </c>
      <c r="J1079" s="17">
        <v>23.108000000000001</v>
      </c>
      <c r="K1079" s="49">
        <v>52.994</v>
      </c>
      <c r="L1079" s="17">
        <v>1.52</v>
      </c>
      <c r="M1079" s="49">
        <v>60.893000000000001</v>
      </c>
      <c r="N1079" s="17">
        <v>5.1100000000000003</v>
      </c>
      <c r="O1079" s="49">
        <v>59.987000000000002</v>
      </c>
      <c r="P1079" s="18"/>
      <c r="Q1079" s="18"/>
    </row>
    <row r="1080" spans="1:17" ht="12.75" customHeight="1">
      <c r="A1080" s="47">
        <v>43862</v>
      </c>
      <c r="B1080" s="48" t="s">
        <v>32</v>
      </c>
      <c r="C1080" s="48" t="s">
        <v>44</v>
      </c>
      <c r="D1080" s="17">
        <v>24.408999999999999</v>
      </c>
      <c r="E1080" s="49">
        <v>14.321999999999999</v>
      </c>
      <c r="F1080" s="17">
        <v>66.296000000000006</v>
      </c>
      <c r="G1080" s="49">
        <v>8.7769999999999992</v>
      </c>
      <c r="H1080" s="17">
        <v>5.5110000000000001</v>
      </c>
      <c r="I1080" s="49">
        <v>30.922999999999998</v>
      </c>
      <c r="J1080" s="17">
        <v>77.959000000000003</v>
      </c>
      <c r="K1080" s="49">
        <v>15.151999999999999</v>
      </c>
      <c r="L1080" s="17">
        <v>18.896999999999998</v>
      </c>
      <c r="M1080" s="49">
        <v>15.198</v>
      </c>
      <c r="N1080" s="17">
        <v>63.524000000000001</v>
      </c>
      <c r="O1080" s="49">
        <v>11.022</v>
      </c>
      <c r="P1080" s="18"/>
      <c r="Q1080" s="18"/>
    </row>
    <row r="1081" spans="1:17" ht="12.75" customHeight="1">
      <c r="A1081" s="47">
        <v>43862</v>
      </c>
      <c r="B1081" s="48" t="s">
        <v>32</v>
      </c>
      <c r="C1081" s="48" t="s">
        <v>45</v>
      </c>
      <c r="D1081" s="17">
        <v>21.454000000000001</v>
      </c>
      <c r="E1081" s="49">
        <v>15.638999999999999</v>
      </c>
      <c r="F1081" s="17">
        <v>58.271000000000001</v>
      </c>
      <c r="G1081" s="49">
        <v>10.792999999999999</v>
      </c>
      <c r="H1081" s="17">
        <v>5.0490000000000004</v>
      </c>
      <c r="I1081" s="49">
        <v>33.040999999999997</v>
      </c>
      <c r="J1081" s="17">
        <v>71.417000000000002</v>
      </c>
      <c r="K1081" s="49">
        <v>19.106000000000002</v>
      </c>
      <c r="L1081" s="17">
        <v>16.405000000000001</v>
      </c>
      <c r="M1081" s="49">
        <v>15.978999999999999</v>
      </c>
      <c r="N1081" s="17">
        <v>55.146999999999998</v>
      </c>
      <c r="O1081" s="49">
        <v>12.077</v>
      </c>
      <c r="P1081" s="18"/>
      <c r="Q1081" s="18"/>
    </row>
    <row r="1082" spans="1:17" ht="12.75" customHeight="1">
      <c r="A1082" s="47">
        <v>43862</v>
      </c>
      <c r="B1082" s="48" t="s">
        <v>32</v>
      </c>
      <c r="C1082" s="48" t="s">
        <v>46</v>
      </c>
      <c r="D1082" s="17">
        <v>2.3839999999999999</v>
      </c>
      <c r="E1082" s="49">
        <v>42.872</v>
      </c>
      <c r="F1082" s="17">
        <v>6.4740000000000002</v>
      </c>
      <c r="G1082" s="49">
        <v>41.350999999999999</v>
      </c>
      <c r="H1082" s="17">
        <v>0.46300000000000002</v>
      </c>
      <c r="I1082" s="49">
        <v>100.592</v>
      </c>
      <c r="J1082" s="17">
        <v>6.5419999999999998</v>
      </c>
      <c r="K1082" s="49">
        <v>96.912999999999997</v>
      </c>
      <c r="L1082" s="17">
        <v>1.921</v>
      </c>
      <c r="M1082" s="49">
        <v>49.658000000000001</v>
      </c>
      <c r="N1082" s="17">
        <v>6.4580000000000002</v>
      </c>
      <c r="O1082" s="49">
        <v>48.542999999999999</v>
      </c>
      <c r="P1082" s="18"/>
      <c r="Q1082" s="18"/>
    </row>
    <row r="1083" spans="1:17" ht="12.75" customHeight="1">
      <c r="A1083" s="47">
        <v>43862</v>
      </c>
      <c r="B1083" s="48" t="s">
        <v>32</v>
      </c>
      <c r="C1083" s="48" t="s">
        <v>47</v>
      </c>
      <c r="D1083" s="17">
        <v>0.57099999999999995</v>
      </c>
      <c r="E1083" s="49">
        <v>101.197</v>
      </c>
      <c r="F1083" s="17">
        <v>1.55</v>
      </c>
      <c r="G1083" s="49">
        <v>100.562</v>
      </c>
      <c r="H1083" s="17">
        <v>0</v>
      </c>
      <c r="I1083" s="49">
        <v>0</v>
      </c>
      <c r="J1083" s="17">
        <v>0</v>
      </c>
      <c r="K1083" s="49">
        <v>0</v>
      </c>
      <c r="L1083" s="17">
        <v>0.57099999999999995</v>
      </c>
      <c r="M1083" s="49">
        <v>101.197</v>
      </c>
      <c r="N1083" s="17">
        <v>1.9179999999999999</v>
      </c>
      <c r="O1083" s="49">
        <v>100.655</v>
      </c>
      <c r="P1083" s="18"/>
      <c r="Q1083" s="18"/>
    </row>
    <row r="1084" spans="1:17" ht="12.75" customHeight="1">
      <c r="A1084" s="47">
        <v>43862</v>
      </c>
      <c r="B1084" s="48" t="s">
        <v>32</v>
      </c>
      <c r="C1084" s="48" t="s">
        <v>48</v>
      </c>
      <c r="D1084" s="17">
        <v>12.409000000000001</v>
      </c>
      <c r="E1084" s="49">
        <v>21.32</v>
      </c>
      <c r="F1084" s="17">
        <v>33.704000000000001</v>
      </c>
      <c r="G1084" s="49">
        <v>18.068000000000001</v>
      </c>
      <c r="H1084" s="17">
        <v>1.5580000000000001</v>
      </c>
      <c r="I1084" s="49">
        <v>60.277000000000001</v>
      </c>
      <c r="J1084" s="17">
        <v>22.041</v>
      </c>
      <c r="K1084" s="49">
        <v>53.914000000000001</v>
      </c>
      <c r="L1084" s="17">
        <v>10.851000000000001</v>
      </c>
      <c r="M1084" s="49">
        <v>21.158000000000001</v>
      </c>
      <c r="N1084" s="17">
        <v>36.475999999999999</v>
      </c>
      <c r="O1084" s="49">
        <v>18.388999999999999</v>
      </c>
      <c r="P1084" s="18"/>
      <c r="Q1084" s="18"/>
    </row>
    <row r="1085" spans="1:17" ht="12.75" customHeight="1">
      <c r="A1085" s="47">
        <v>43862</v>
      </c>
      <c r="B1085" s="48" t="s">
        <v>32</v>
      </c>
      <c r="C1085" s="48" t="s">
        <v>49</v>
      </c>
      <c r="D1085" s="17">
        <v>12.17</v>
      </c>
      <c r="E1085" s="49">
        <v>21.866</v>
      </c>
      <c r="F1085" s="17">
        <v>33.052999999999997</v>
      </c>
      <c r="G1085" s="49">
        <v>18.71</v>
      </c>
      <c r="H1085" s="17">
        <v>1.5580000000000001</v>
      </c>
      <c r="I1085" s="49">
        <v>60.277000000000001</v>
      </c>
      <c r="J1085" s="17">
        <v>22.041</v>
      </c>
      <c r="K1085" s="49">
        <v>53.914000000000001</v>
      </c>
      <c r="L1085" s="17">
        <v>10.611000000000001</v>
      </c>
      <c r="M1085" s="49">
        <v>21.768999999999998</v>
      </c>
      <c r="N1085" s="17">
        <v>35.67</v>
      </c>
      <c r="O1085" s="49">
        <v>19.088999999999999</v>
      </c>
      <c r="P1085" s="18"/>
      <c r="Q1085" s="18"/>
    </row>
    <row r="1086" spans="1:17" ht="12.75" customHeight="1">
      <c r="A1086" s="47">
        <v>43862</v>
      </c>
      <c r="B1086" s="48" t="s">
        <v>32</v>
      </c>
      <c r="C1086" s="48" t="s">
        <v>50</v>
      </c>
      <c r="D1086" s="17">
        <v>0.24</v>
      </c>
      <c r="E1086" s="49">
        <v>101.27200000000001</v>
      </c>
      <c r="F1086" s="17">
        <v>0.65100000000000002</v>
      </c>
      <c r="G1086" s="49">
        <v>100.63800000000001</v>
      </c>
      <c r="H1086" s="17">
        <v>0</v>
      </c>
      <c r="I1086" s="49">
        <v>0</v>
      </c>
      <c r="J1086" s="17">
        <v>0</v>
      </c>
      <c r="K1086" s="49">
        <v>0</v>
      </c>
      <c r="L1086" s="17">
        <v>0.24</v>
      </c>
      <c r="M1086" s="49">
        <v>101.27200000000001</v>
      </c>
      <c r="N1086" s="17">
        <v>0.80600000000000005</v>
      </c>
      <c r="O1086" s="49">
        <v>100.73</v>
      </c>
      <c r="P1086" s="18"/>
      <c r="Q1086" s="18"/>
    </row>
    <row r="1087" spans="1:17" ht="12.75" customHeight="1">
      <c r="A1087" s="50">
        <v>43862</v>
      </c>
      <c r="B1087" s="51" t="s">
        <v>32</v>
      </c>
      <c r="C1087" s="51" t="s">
        <v>51</v>
      </c>
      <c r="D1087" s="19">
        <v>36.817999999999998</v>
      </c>
      <c r="E1087" s="52">
        <v>11.317</v>
      </c>
      <c r="F1087" s="19">
        <v>100</v>
      </c>
      <c r="G1087" s="52">
        <v>0</v>
      </c>
      <c r="H1087" s="19">
        <v>7.07</v>
      </c>
      <c r="I1087" s="52">
        <v>26.956</v>
      </c>
      <c r="J1087" s="19">
        <v>100</v>
      </c>
      <c r="K1087" s="52">
        <v>0</v>
      </c>
      <c r="L1087" s="19">
        <v>29.748000000000001</v>
      </c>
      <c r="M1087" s="52">
        <v>10.464</v>
      </c>
      <c r="N1087" s="19">
        <v>100</v>
      </c>
      <c r="O1087" s="52">
        <v>0</v>
      </c>
      <c r="P1087" s="18"/>
      <c r="Q1087" s="18"/>
    </row>
    <row r="1088" spans="1:17" ht="12.75" customHeight="1">
      <c r="A1088" s="47">
        <v>44228</v>
      </c>
      <c r="B1088" s="48" t="s">
        <v>33</v>
      </c>
      <c r="C1088" s="48" t="s">
        <v>42</v>
      </c>
      <c r="D1088" s="17">
        <v>701.60299999999995</v>
      </c>
      <c r="E1088" s="49">
        <v>2.5670000000000002</v>
      </c>
      <c r="F1088" s="17">
        <v>88.322000000000003</v>
      </c>
      <c r="G1088" s="49">
        <v>0.1</v>
      </c>
      <c r="H1088" s="17">
        <v>393.88499999999999</v>
      </c>
      <c r="I1088" s="49">
        <v>4.3120000000000003</v>
      </c>
      <c r="J1088" s="17">
        <v>89.12</v>
      </c>
      <c r="K1088" s="49">
        <v>0.80500000000000005</v>
      </c>
      <c r="L1088" s="17">
        <v>307.71800000000002</v>
      </c>
      <c r="M1088" s="49">
        <v>3.4740000000000002</v>
      </c>
      <c r="N1088" s="17">
        <v>87.320999999999998</v>
      </c>
      <c r="O1088" s="49">
        <v>0.1</v>
      </c>
      <c r="P1088" s="18"/>
      <c r="Q1088" s="18"/>
    </row>
    <row r="1089" spans="1:17" ht="12.75" customHeight="1">
      <c r="A1089" s="47">
        <v>44228</v>
      </c>
      <c r="B1089" s="48" t="s">
        <v>33</v>
      </c>
      <c r="C1089" s="48" t="s">
        <v>43</v>
      </c>
      <c r="D1089" s="17">
        <v>92.766999999999996</v>
      </c>
      <c r="E1089" s="49">
        <v>12.04</v>
      </c>
      <c r="F1089" s="17">
        <v>11.678000000000001</v>
      </c>
      <c r="G1089" s="49">
        <v>11.717000000000001</v>
      </c>
      <c r="H1089" s="17">
        <v>48.087000000000003</v>
      </c>
      <c r="I1089" s="49">
        <v>13.472</v>
      </c>
      <c r="J1089" s="17">
        <v>10.88</v>
      </c>
      <c r="K1089" s="49">
        <v>12.789</v>
      </c>
      <c r="L1089" s="17">
        <v>44.68</v>
      </c>
      <c r="M1089" s="49">
        <v>16.454000000000001</v>
      </c>
      <c r="N1089" s="17">
        <v>12.679</v>
      </c>
      <c r="O1089" s="49">
        <v>16.02</v>
      </c>
      <c r="P1089" s="18"/>
      <c r="Q1089" s="18"/>
    </row>
    <row r="1090" spans="1:17" ht="12.75" customHeight="1">
      <c r="A1090" s="47">
        <v>44228</v>
      </c>
      <c r="B1090" s="48" t="s">
        <v>33</v>
      </c>
      <c r="C1090" s="48" t="s">
        <v>44</v>
      </c>
      <c r="D1090" s="17">
        <v>566.83799999999997</v>
      </c>
      <c r="E1090" s="49">
        <v>3.0049999999999999</v>
      </c>
      <c r="F1090" s="17">
        <v>71.356999999999999</v>
      </c>
      <c r="G1090" s="49">
        <v>1.1599999999999999</v>
      </c>
      <c r="H1090" s="17">
        <v>339.33300000000003</v>
      </c>
      <c r="I1090" s="49">
        <v>4.3609999999999998</v>
      </c>
      <c r="J1090" s="17">
        <v>76.777000000000001</v>
      </c>
      <c r="K1090" s="49">
        <v>1.036</v>
      </c>
      <c r="L1090" s="17">
        <v>227.506</v>
      </c>
      <c r="M1090" s="49">
        <v>5.0119999999999996</v>
      </c>
      <c r="N1090" s="17">
        <v>64.558999999999997</v>
      </c>
      <c r="O1090" s="49">
        <v>3.319</v>
      </c>
      <c r="P1090" s="18"/>
      <c r="Q1090" s="18"/>
    </row>
    <row r="1091" spans="1:17" ht="12.75" customHeight="1">
      <c r="A1091" s="47">
        <v>44228</v>
      </c>
      <c r="B1091" s="48" t="s">
        <v>33</v>
      </c>
      <c r="C1091" s="48" t="s">
        <v>45</v>
      </c>
      <c r="D1091" s="17">
        <v>444.37099999999998</v>
      </c>
      <c r="E1091" s="49">
        <v>3.327</v>
      </c>
      <c r="F1091" s="17">
        <v>55.94</v>
      </c>
      <c r="G1091" s="49">
        <v>1.839</v>
      </c>
      <c r="H1091" s="17">
        <v>251.98699999999999</v>
      </c>
      <c r="I1091" s="49">
        <v>4.0380000000000003</v>
      </c>
      <c r="J1091" s="17">
        <v>57.014000000000003</v>
      </c>
      <c r="K1091" s="49">
        <v>0.1</v>
      </c>
      <c r="L1091" s="17">
        <v>192.38399999999999</v>
      </c>
      <c r="M1091" s="49">
        <v>5.4749999999999996</v>
      </c>
      <c r="N1091" s="17">
        <v>54.593000000000004</v>
      </c>
      <c r="O1091" s="49">
        <v>3.9849999999999999</v>
      </c>
      <c r="P1091" s="18"/>
      <c r="Q1091" s="18"/>
    </row>
    <row r="1092" spans="1:17" ht="12.75" customHeight="1">
      <c r="A1092" s="47">
        <v>44228</v>
      </c>
      <c r="B1092" s="48" t="s">
        <v>33</v>
      </c>
      <c r="C1092" s="48" t="s">
        <v>46</v>
      </c>
      <c r="D1092" s="17">
        <v>102.544</v>
      </c>
      <c r="E1092" s="49">
        <v>8.984</v>
      </c>
      <c r="F1092" s="17">
        <v>12.909000000000001</v>
      </c>
      <c r="G1092" s="49">
        <v>8.5459999999999994</v>
      </c>
      <c r="H1092" s="17">
        <v>75.849999999999994</v>
      </c>
      <c r="I1092" s="49">
        <v>12.253</v>
      </c>
      <c r="J1092" s="17">
        <v>17.161999999999999</v>
      </c>
      <c r="K1092" s="49">
        <v>11.497</v>
      </c>
      <c r="L1092" s="17">
        <v>26.693999999999999</v>
      </c>
      <c r="M1092" s="49">
        <v>14.002000000000001</v>
      </c>
      <c r="N1092" s="17">
        <v>7.5750000000000002</v>
      </c>
      <c r="O1092" s="49">
        <v>13.489000000000001</v>
      </c>
      <c r="P1092" s="18"/>
      <c r="Q1092" s="18"/>
    </row>
    <row r="1093" spans="1:17" ht="12.75" customHeight="1">
      <c r="A1093" s="47">
        <v>44228</v>
      </c>
      <c r="B1093" s="48" t="s">
        <v>33</v>
      </c>
      <c r="C1093" s="48" t="s">
        <v>47</v>
      </c>
      <c r="D1093" s="17">
        <v>19.922999999999998</v>
      </c>
      <c r="E1093" s="49">
        <v>14.628</v>
      </c>
      <c r="F1093" s="17">
        <v>2.508</v>
      </c>
      <c r="G1093" s="49">
        <v>14.363</v>
      </c>
      <c r="H1093" s="17">
        <v>11.494999999999999</v>
      </c>
      <c r="I1093" s="49">
        <v>22.486999999999998</v>
      </c>
      <c r="J1093" s="17">
        <v>2.601</v>
      </c>
      <c r="K1093" s="49">
        <v>22.084</v>
      </c>
      <c r="L1093" s="17">
        <v>8.4280000000000008</v>
      </c>
      <c r="M1093" s="49">
        <v>27.516999999999999</v>
      </c>
      <c r="N1093" s="17">
        <v>2.3919999999999999</v>
      </c>
      <c r="O1093" s="49">
        <v>27.26</v>
      </c>
      <c r="P1093" s="18"/>
      <c r="Q1093" s="18"/>
    </row>
    <row r="1094" spans="1:17" ht="12.75" customHeight="1">
      <c r="A1094" s="47">
        <v>44228</v>
      </c>
      <c r="B1094" s="48" t="s">
        <v>33</v>
      </c>
      <c r="C1094" s="48" t="s">
        <v>48</v>
      </c>
      <c r="D1094" s="17">
        <v>227.53100000000001</v>
      </c>
      <c r="E1094" s="49">
        <v>5.4489999999999998</v>
      </c>
      <c r="F1094" s="17">
        <v>28.643000000000001</v>
      </c>
      <c r="G1094" s="49">
        <v>4.6909999999999998</v>
      </c>
      <c r="H1094" s="17">
        <v>102.639</v>
      </c>
      <c r="I1094" s="49">
        <v>7.1349999999999998</v>
      </c>
      <c r="J1094" s="17">
        <v>23.222999999999999</v>
      </c>
      <c r="K1094" s="49">
        <v>5.742</v>
      </c>
      <c r="L1094" s="17">
        <v>124.893</v>
      </c>
      <c r="M1094" s="49">
        <v>6.6369999999999996</v>
      </c>
      <c r="N1094" s="17">
        <v>35.441000000000003</v>
      </c>
      <c r="O1094" s="49">
        <v>5.4720000000000004</v>
      </c>
      <c r="P1094" s="18"/>
      <c r="Q1094" s="18"/>
    </row>
    <row r="1095" spans="1:17" ht="12.75" customHeight="1">
      <c r="A1095" s="47">
        <v>44228</v>
      </c>
      <c r="B1095" s="48" t="s">
        <v>33</v>
      </c>
      <c r="C1095" s="48" t="s">
        <v>49</v>
      </c>
      <c r="D1095" s="17">
        <v>197.87799999999999</v>
      </c>
      <c r="E1095" s="49">
        <v>5.3129999999999997</v>
      </c>
      <c r="F1095" s="17">
        <v>24.91</v>
      </c>
      <c r="G1095" s="49">
        <v>4.532</v>
      </c>
      <c r="H1095" s="17">
        <v>87.224999999999994</v>
      </c>
      <c r="I1095" s="49">
        <v>7.5890000000000004</v>
      </c>
      <c r="J1095" s="17">
        <v>19.734999999999999</v>
      </c>
      <c r="K1095" s="49">
        <v>6.2960000000000003</v>
      </c>
      <c r="L1095" s="17">
        <v>110.65300000000001</v>
      </c>
      <c r="M1095" s="49">
        <v>6.5270000000000001</v>
      </c>
      <c r="N1095" s="17">
        <v>31.4</v>
      </c>
      <c r="O1095" s="49">
        <v>5.3380000000000001</v>
      </c>
      <c r="P1095" s="18"/>
      <c r="Q1095" s="18"/>
    </row>
    <row r="1096" spans="1:17" ht="12.75" customHeight="1">
      <c r="A1096" s="47">
        <v>44228</v>
      </c>
      <c r="B1096" s="48" t="s">
        <v>33</v>
      </c>
      <c r="C1096" s="48" t="s">
        <v>50</v>
      </c>
      <c r="D1096" s="17">
        <v>29.652999999999999</v>
      </c>
      <c r="E1096" s="49">
        <v>21.053000000000001</v>
      </c>
      <c r="F1096" s="17">
        <v>3.7330000000000001</v>
      </c>
      <c r="G1096" s="49">
        <v>20.87</v>
      </c>
      <c r="H1096" s="17">
        <v>15.413</v>
      </c>
      <c r="I1096" s="49">
        <v>20.094000000000001</v>
      </c>
      <c r="J1096" s="17">
        <v>3.4870000000000001</v>
      </c>
      <c r="K1096" s="49">
        <v>19.643000000000001</v>
      </c>
      <c r="L1096" s="17">
        <v>14.24</v>
      </c>
      <c r="M1096" s="49">
        <v>35.945999999999998</v>
      </c>
      <c r="N1096" s="17">
        <v>4.0410000000000004</v>
      </c>
      <c r="O1096" s="49">
        <v>35.749000000000002</v>
      </c>
      <c r="P1096" s="18"/>
      <c r="Q1096" s="18"/>
    </row>
    <row r="1097" spans="1:17" ht="12.75" customHeight="1">
      <c r="A1097" s="50">
        <v>44228</v>
      </c>
      <c r="B1097" s="51" t="s">
        <v>33</v>
      </c>
      <c r="C1097" s="51" t="s">
        <v>51</v>
      </c>
      <c r="D1097" s="19">
        <v>794.37</v>
      </c>
      <c r="E1097" s="52">
        <v>2.7719999999999998</v>
      </c>
      <c r="F1097" s="19">
        <v>100</v>
      </c>
      <c r="G1097" s="52">
        <v>0</v>
      </c>
      <c r="H1097" s="19">
        <v>441.97199999999998</v>
      </c>
      <c r="I1097" s="52">
        <v>4.2359999999999998</v>
      </c>
      <c r="J1097" s="19">
        <v>100</v>
      </c>
      <c r="K1097" s="52">
        <v>0</v>
      </c>
      <c r="L1097" s="19">
        <v>352.39800000000002</v>
      </c>
      <c r="M1097" s="52">
        <v>3.7549999999999999</v>
      </c>
      <c r="N1097" s="19">
        <v>100</v>
      </c>
      <c r="O1097" s="52">
        <v>0</v>
      </c>
      <c r="P1097" s="18"/>
      <c r="Q1097" s="18"/>
    </row>
    <row r="1098" spans="1:17" ht="12.75" customHeight="1">
      <c r="A1098" s="47">
        <v>44228</v>
      </c>
      <c r="B1098" s="48" t="s">
        <v>34</v>
      </c>
      <c r="C1098" s="48" t="s">
        <v>42</v>
      </c>
      <c r="D1098" s="17">
        <v>690.33699999999999</v>
      </c>
      <c r="E1098" s="49">
        <v>2.6360000000000001</v>
      </c>
      <c r="F1098" s="17">
        <v>88.444000000000003</v>
      </c>
      <c r="G1098" s="49">
        <v>0.1</v>
      </c>
      <c r="H1098" s="17">
        <v>386.68200000000002</v>
      </c>
      <c r="I1098" s="49">
        <v>4.516</v>
      </c>
      <c r="J1098" s="17">
        <v>89.051000000000002</v>
      </c>
      <c r="K1098" s="49">
        <v>0.97599999999999998</v>
      </c>
      <c r="L1098" s="17">
        <v>303.65499999999997</v>
      </c>
      <c r="M1098" s="49">
        <v>3.395</v>
      </c>
      <c r="N1098" s="17">
        <v>87.682000000000002</v>
      </c>
      <c r="O1098" s="49">
        <v>0.1</v>
      </c>
      <c r="P1098" s="18"/>
      <c r="Q1098" s="18"/>
    </row>
    <row r="1099" spans="1:17" ht="12.75" customHeight="1">
      <c r="A1099" s="47">
        <v>44228</v>
      </c>
      <c r="B1099" s="48" t="s">
        <v>34</v>
      </c>
      <c r="C1099" s="48" t="s">
        <v>43</v>
      </c>
      <c r="D1099" s="17">
        <v>90.201999999999998</v>
      </c>
      <c r="E1099" s="49">
        <v>11.978999999999999</v>
      </c>
      <c r="F1099" s="17">
        <v>11.555999999999999</v>
      </c>
      <c r="G1099" s="49">
        <v>11.653</v>
      </c>
      <c r="H1099" s="17">
        <v>47.542999999999999</v>
      </c>
      <c r="I1099" s="49">
        <v>13.659000000000001</v>
      </c>
      <c r="J1099" s="17">
        <v>10.949</v>
      </c>
      <c r="K1099" s="49">
        <v>12.927</v>
      </c>
      <c r="L1099" s="17">
        <v>42.658999999999999</v>
      </c>
      <c r="M1099" s="49">
        <v>16.532</v>
      </c>
      <c r="N1099" s="17">
        <v>12.318</v>
      </c>
      <c r="O1099" s="49">
        <v>16.123999999999999</v>
      </c>
      <c r="P1099" s="18"/>
      <c r="Q1099" s="18"/>
    </row>
    <row r="1100" spans="1:17" ht="12.75" customHeight="1">
      <c r="A1100" s="47">
        <v>44228</v>
      </c>
      <c r="B1100" s="48" t="s">
        <v>34</v>
      </c>
      <c r="C1100" s="48" t="s">
        <v>44</v>
      </c>
      <c r="D1100" s="17">
        <v>559.83699999999999</v>
      </c>
      <c r="E1100" s="49">
        <v>3.0680000000000001</v>
      </c>
      <c r="F1100" s="17">
        <v>71.724999999999994</v>
      </c>
      <c r="G1100" s="49">
        <v>1.3049999999999999</v>
      </c>
      <c r="H1100" s="17">
        <v>334.69600000000003</v>
      </c>
      <c r="I1100" s="49">
        <v>4.4420000000000002</v>
      </c>
      <c r="J1100" s="17">
        <v>77.078999999999994</v>
      </c>
      <c r="K1100" s="49">
        <v>0.53800000000000003</v>
      </c>
      <c r="L1100" s="17">
        <v>225.14099999999999</v>
      </c>
      <c r="M1100" s="49">
        <v>5.0579999999999998</v>
      </c>
      <c r="N1100" s="17">
        <v>65.010999999999996</v>
      </c>
      <c r="O1100" s="49">
        <v>3.5</v>
      </c>
      <c r="P1100" s="18"/>
      <c r="Q1100" s="18"/>
    </row>
    <row r="1101" spans="1:17" ht="12.75" customHeight="1">
      <c r="A1101" s="47">
        <v>44228</v>
      </c>
      <c r="B1101" s="48" t="s">
        <v>34</v>
      </c>
      <c r="C1101" s="48" t="s">
        <v>45</v>
      </c>
      <c r="D1101" s="17">
        <v>438.50400000000002</v>
      </c>
      <c r="E1101" s="49">
        <v>3.3929999999999998</v>
      </c>
      <c r="F1101" s="17">
        <v>56.18</v>
      </c>
      <c r="G1101" s="49">
        <v>1.9510000000000001</v>
      </c>
      <c r="H1101" s="17">
        <v>248.113</v>
      </c>
      <c r="I1101" s="49">
        <v>4.2690000000000001</v>
      </c>
      <c r="J1101" s="17">
        <v>57.139000000000003</v>
      </c>
      <c r="K1101" s="49">
        <v>0.1</v>
      </c>
      <c r="L1101" s="17">
        <v>190.39</v>
      </c>
      <c r="M1101" s="49">
        <v>5.5069999999999997</v>
      </c>
      <c r="N1101" s="17">
        <v>54.975999999999999</v>
      </c>
      <c r="O1101" s="49">
        <v>4.1230000000000002</v>
      </c>
      <c r="P1101" s="18"/>
      <c r="Q1101" s="18"/>
    </row>
    <row r="1102" spans="1:17" ht="12.75" customHeight="1">
      <c r="A1102" s="47">
        <v>44228</v>
      </c>
      <c r="B1102" s="48" t="s">
        <v>34</v>
      </c>
      <c r="C1102" s="48" t="s">
        <v>46</v>
      </c>
      <c r="D1102" s="17">
        <v>101.78100000000001</v>
      </c>
      <c r="E1102" s="49">
        <v>8.952</v>
      </c>
      <c r="F1102" s="17">
        <v>13.04</v>
      </c>
      <c r="G1102" s="49">
        <v>8.51</v>
      </c>
      <c r="H1102" s="17">
        <v>75.087000000000003</v>
      </c>
      <c r="I1102" s="49">
        <v>12.147</v>
      </c>
      <c r="J1102" s="17">
        <v>17.292000000000002</v>
      </c>
      <c r="K1102" s="49">
        <v>11.319000000000001</v>
      </c>
      <c r="L1102" s="17">
        <v>26.693999999999999</v>
      </c>
      <c r="M1102" s="49">
        <v>14.002000000000001</v>
      </c>
      <c r="N1102" s="17">
        <v>7.7080000000000002</v>
      </c>
      <c r="O1102" s="49">
        <v>13.516999999999999</v>
      </c>
      <c r="P1102" s="18"/>
      <c r="Q1102" s="18"/>
    </row>
    <row r="1103" spans="1:17" ht="12.75" customHeight="1">
      <c r="A1103" s="47">
        <v>44228</v>
      </c>
      <c r="B1103" s="48" t="s">
        <v>34</v>
      </c>
      <c r="C1103" s="48" t="s">
        <v>47</v>
      </c>
      <c r="D1103" s="17">
        <v>19.553000000000001</v>
      </c>
      <c r="E1103" s="49">
        <v>15.145</v>
      </c>
      <c r="F1103" s="17">
        <v>2.5049999999999999</v>
      </c>
      <c r="G1103" s="49">
        <v>14.888</v>
      </c>
      <c r="H1103" s="17">
        <v>11.494999999999999</v>
      </c>
      <c r="I1103" s="49">
        <v>22.486999999999998</v>
      </c>
      <c r="J1103" s="17">
        <v>2.6469999999999998</v>
      </c>
      <c r="K1103" s="49">
        <v>22.05</v>
      </c>
      <c r="L1103" s="17">
        <v>8.0579999999999998</v>
      </c>
      <c r="M1103" s="49">
        <v>28.654</v>
      </c>
      <c r="N1103" s="17">
        <v>2.327</v>
      </c>
      <c r="O1103" s="49">
        <v>28.420999999999999</v>
      </c>
      <c r="P1103" s="18"/>
      <c r="Q1103" s="18"/>
    </row>
    <row r="1104" spans="1:17" ht="12.75" customHeight="1">
      <c r="A1104" s="47">
        <v>44228</v>
      </c>
      <c r="B1104" s="48" t="s">
        <v>34</v>
      </c>
      <c r="C1104" s="48" t="s">
        <v>48</v>
      </c>
      <c r="D1104" s="17">
        <v>220.70099999999999</v>
      </c>
      <c r="E1104" s="49">
        <v>5.4260000000000002</v>
      </c>
      <c r="F1104" s="17">
        <v>28.274999999999999</v>
      </c>
      <c r="G1104" s="49">
        <v>4.6619999999999999</v>
      </c>
      <c r="H1104" s="17">
        <v>99.528999999999996</v>
      </c>
      <c r="I1104" s="49">
        <v>7.4009999999999998</v>
      </c>
      <c r="J1104" s="17">
        <v>22.920999999999999</v>
      </c>
      <c r="K1104" s="49">
        <v>5.944</v>
      </c>
      <c r="L1104" s="17">
        <v>121.172</v>
      </c>
      <c r="M1104" s="49">
        <v>6.4429999999999996</v>
      </c>
      <c r="N1104" s="17">
        <v>34.988999999999997</v>
      </c>
      <c r="O1104" s="49">
        <v>5.3079999999999998</v>
      </c>
      <c r="P1104" s="18"/>
      <c r="Q1104" s="18"/>
    </row>
    <row r="1105" spans="1:17" ht="12.75" customHeight="1">
      <c r="A1105" s="47">
        <v>44228</v>
      </c>
      <c r="B1105" s="48" t="s">
        <v>34</v>
      </c>
      <c r="C1105" s="48" t="s">
        <v>49</v>
      </c>
      <c r="D1105" s="17">
        <v>194.38900000000001</v>
      </c>
      <c r="E1105" s="49">
        <v>5.391</v>
      </c>
      <c r="F1105" s="17">
        <v>24.904</v>
      </c>
      <c r="G1105" s="49">
        <v>4.6210000000000004</v>
      </c>
      <c r="H1105" s="17">
        <v>85.173000000000002</v>
      </c>
      <c r="I1105" s="49">
        <v>7.9290000000000003</v>
      </c>
      <c r="J1105" s="17">
        <v>19.614999999999998</v>
      </c>
      <c r="K1105" s="49">
        <v>6.59</v>
      </c>
      <c r="L1105" s="17">
        <v>109.21599999999999</v>
      </c>
      <c r="M1105" s="49">
        <v>6.4960000000000004</v>
      </c>
      <c r="N1105" s="17">
        <v>31.536999999999999</v>
      </c>
      <c r="O1105" s="49">
        <v>5.3719999999999999</v>
      </c>
      <c r="P1105" s="18"/>
      <c r="Q1105" s="18"/>
    </row>
    <row r="1106" spans="1:17" ht="12.75" customHeight="1">
      <c r="A1106" s="47">
        <v>44228</v>
      </c>
      <c r="B1106" s="48" t="s">
        <v>34</v>
      </c>
      <c r="C1106" s="48" t="s">
        <v>50</v>
      </c>
      <c r="D1106" s="17">
        <v>26.312000000000001</v>
      </c>
      <c r="E1106" s="49">
        <v>22.321999999999999</v>
      </c>
      <c r="F1106" s="17">
        <v>3.371</v>
      </c>
      <c r="G1106" s="49">
        <v>22.148</v>
      </c>
      <c r="H1106" s="17">
        <v>14.356</v>
      </c>
      <c r="I1106" s="49">
        <v>20.824000000000002</v>
      </c>
      <c r="J1106" s="17">
        <v>3.306</v>
      </c>
      <c r="K1106" s="49">
        <v>20.350999999999999</v>
      </c>
      <c r="L1106" s="17">
        <v>11.957000000000001</v>
      </c>
      <c r="M1106" s="49">
        <v>41.392000000000003</v>
      </c>
      <c r="N1106" s="17">
        <v>3.4529999999999998</v>
      </c>
      <c r="O1106" s="49">
        <v>41.231000000000002</v>
      </c>
      <c r="P1106" s="18"/>
      <c r="Q1106" s="18"/>
    </row>
    <row r="1107" spans="1:17" ht="12.75" customHeight="1">
      <c r="A1107" s="50">
        <v>44228</v>
      </c>
      <c r="B1107" s="51" t="s">
        <v>34</v>
      </c>
      <c r="C1107" s="51" t="s">
        <v>51</v>
      </c>
      <c r="D1107" s="19">
        <v>780.53800000000001</v>
      </c>
      <c r="E1107" s="52">
        <v>2.7770000000000001</v>
      </c>
      <c r="F1107" s="19">
        <v>100</v>
      </c>
      <c r="G1107" s="52">
        <v>0</v>
      </c>
      <c r="H1107" s="19">
        <v>434.22500000000002</v>
      </c>
      <c r="I1107" s="52">
        <v>4.4089999999999998</v>
      </c>
      <c r="J1107" s="19">
        <v>100</v>
      </c>
      <c r="K1107" s="52">
        <v>0</v>
      </c>
      <c r="L1107" s="19">
        <v>346.31400000000002</v>
      </c>
      <c r="M1107" s="52">
        <v>3.6520000000000001</v>
      </c>
      <c r="N1107" s="19">
        <v>100</v>
      </c>
      <c r="O1107" s="52">
        <v>0</v>
      </c>
      <c r="P1107" s="18"/>
      <c r="Q1107" s="18"/>
    </row>
    <row r="1108" spans="1:17" ht="12.75" customHeight="1">
      <c r="A1108" s="47">
        <v>44228</v>
      </c>
      <c r="B1108" s="48" t="s">
        <v>35</v>
      </c>
      <c r="C1108" s="48" t="s">
        <v>42</v>
      </c>
      <c r="D1108" s="17">
        <v>226.547</v>
      </c>
      <c r="E1108" s="49">
        <v>5.1619999999999999</v>
      </c>
      <c r="F1108" s="17">
        <v>82.769000000000005</v>
      </c>
      <c r="G1108" s="49">
        <v>1.79</v>
      </c>
      <c r="H1108" s="17">
        <v>136.06200000000001</v>
      </c>
      <c r="I1108" s="49">
        <v>7.2519999999999998</v>
      </c>
      <c r="J1108" s="17">
        <v>85.486000000000004</v>
      </c>
      <c r="K1108" s="49">
        <v>3.3730000000000002</v>
      </c>
      <c r="L1108" s="17">
        <v>90.484999999999999</v>
      </c>
      <c r="M1108" s="49">
        <v>6.3339999999999996</v>
      </c>
      <c r="N1108" s="17">
        <v>78.992999999999995</v>
      </c>
      <c r="O1108" s="49">
        <v>0.91200000000000003</v>
      </c>
      <c r="P1108" s="18"/>
      <c r="Q1108" s="18"/>
    </row>
    <row r="1109" spans="1:17" ht="12.75" customHeight="1">
      <c r="A1109" s="47">
        <v>44228</v>
      </c>
      <c r="B1109" s="48" t="s">
        <v>35</v>
      </c>
      <c r="C1109" s="48" t="s">
        <v>43</v>
      </c>
      <c r="D1109" s="17">
        <v>47.164000000000001</v>
      </c>
      <c r="E1109" s="49">
        <v>14.837999999999999</v>
      </c>
      <c r="F1109" s="17">
        <v>17.231000000000002</v>
      </c>
      <c r="G1109" s="49">
        <v>14.026</v>
      </c>
      <c r="H1109" s="17">
        <v>23.1</v>
      </c>
      <c r="I1109" s="49">
        <v>15.651999999999999</v>
      </c>
      <c r="J1109" s="17">
        <v>14.513999999999999</v>
      </c>
      <c r="K1109" s="49">
        <v>14.275</v>
      </c>
      <c r="L1109" s="17">
        <v>24.062999999999999</v>
      </c>
      <c r="M1109" s="49">
        <v>24.454999999999998</v>
      </c>
      <c r="N1109" s="17">
        <v>21.007000000000001</v>
      </c>
      <c r="O1109" s="49">
        <v>23.638000000000002</v>
      </c>
      <c r="P1109" s="18"/>
      <c r="Q1109" s="18"/>
    </row>
    <row r="1110" spans="1:17" ht="12.75" customHeight="1">
      <c r="A1110" s="47">
        <v>44228</v>
      </c>
      <c r="B1110" s="48" t="s">
        <v>35</v>
      </c>
      <c r="C1110" s="48" t="s">
        <v>44</v>
      </c>
      <c r="D1110" s="17">
        <v>156.52500000000001</v>
      </c>
      <c r="E1110" s="49">
        <v>6.4720000000000004</v>
      </c>
      <c r="F1110" s="17">
        <v>57.186</v>
      </c>
      <c r="G1110" s="49">
        <v>4.2949999999999999</v>
      </c>
      <c r="H1110" s="17">
        <v>96.421000000000006</v>
      </c>
      <c r="I1110" s="49">
        <v>7.46</v>
      </c>
      <c r="J1110" s="17">
        <v>60.58</v>
      </c>
      <c r="K1110" s="49">
        <v>3.8010000000000002</v>
      </c>
      <c r="L1110" s="17">
        <v>60.103999999999999</v>
      </c>
      <c r="M1110" s="49">
        <v>10.913</v>
      </c>
      <c r="N1110" s="17">
        <v>52.47</v>
      </c>
      <c r="O1110" s="49">
        <v>8.9329999999999998</v>
      </c>
      <c r="P1110" s="18"/>
      <c r="Q1110" s="18"/>
    </row>
    <row r="1111" spans="1:17" ht="12.75" customHeight="1">
      <c r="A1111" s="47">
        <v>44228</v>
      </c>
      <c r="B1111" s="48" t="s">
        <v>35</v>
      </c>
      <c r="C1111" s="48" t="s">
        <v>45</v>
      </c>
      <c r="D1111" s="17">
        <v>125.00700000000001</v>
      </c>
      <c r="E1111" s="49">
        <v>7.2350000000000003</v>
      </c>
      <c r="F1111" s="17">
        <v>45.670999999999999</v>
      </c>
      <c r="G1111" s="49">
        <v>5.3769999999999998</v>
      </c>
      <c r="H1111" s="17">
        <v>77.102999999999994</v>
      </c>
      <c r="I1111" s="49">
        <v>8.7449999999999992</v>
      </c>
      <c r="J1111" s="17">
        <v>48.442999999999998</v>
      </c>
      <c r="K1111" s="49">
        <v>5.9390000000000001</v>
      </c>
      <c r="L1111" s="17">
        <v>47.904000000000003</v>
      </c>
      <c r="M1111" s="49">
        <v>11.353999999999999</v>
      </c>
      <c r="N1111" s="17">
        <v>41.82</v>
      </c>
      <c r="O1111" s="49">
        <v>9.4670000000000005</v>
      </c>
      <c r="P1111" s="18"/>
      <c r="Q1111" s="18"/>
    </row>
    <row r="1112" spans="1:17" ht="12.75" customHeight="1">
      <c r="A1112" s="47">
        <v>44228</v>
      </c>
      <c r="B1112" s="48" t="s">
        <v>35</v>
      </c>
      <c r="C1112" s="48" t="s">
        <v>46</v>
      </c>
      <c r="D1112" s="17">
        <v>22.992999999999999</v>
      </c>
      <c r="E1112" s="49">
        <v>19.321000000000002</v>
      </c>
      <c r="F1112" s="17">
        <v>8.4</v>
      </c>
      <c r="G1112" s="49">
        <v>18.704000000000001</v>
      </c>
      <c r="H1112" s="17">
        <v>14.852</v>
      </c>
      <c r="I1112" s="49">
        <v>26.309000000000001</v>
      </c>
      <c r="J1112" s="17">
        <v>9.3309999999999995</v>
      </c>
      <c r="K1112" s="49">
        <v>25.513999999999999</v>
      </c>
      <c r="L1112" s="17">
        <v>8.141</v>
      </c>
      <c r="M1112" s="49">
        <v>24.637</v>
      </c>
      <c r="N1112" s="17">
        <v>7.1070000000000002</v>
      </c>
      <c r="O1112" s="49">
        <v>23.826000000000001</v>
      </c>
      <c r="P1112" s="18"/>
      <c r="Q1112" s="18"/>
    </row>
    <row r="1113" spans="1:17" ht="12.75" customHeight="1">
      <c r="A1113" s="47">
        <v>44228</v>
      </c>
      <c r="B1113" s="48" t="s">
        <v>35</v>
      </c>
      <c r="C1113" s="48" t="s">
        <v>47</v>
      </c>
      <c r="D1113" s="17">
        <v>8.5250000000000004</v>
      </c>
      <c r="E1113" s="49">
        <v>23.053999999999998</v>
      </c>
      <c r="F1113" s="17">
        <v>3.1150000000000002</v>
      </c>
      <c r="G1113" s="49">
        <v>22.54</v>
      </c>
      <c r="H1113" s="17">
        <v>4.4660000000000002</v>
      </c>
      <c r="I1113" s="49">
        <v>40.218000000000004</v>
      </c>
      <c r="J1113" s="17">
        <v>2.806</v>
      </c>
      <c r="K1113" s="49">
        <v>39.701999999999998</v>
      </c>
      <c r="L1113" s="17">
        <v>4.0590000000000002</v>
      </c>
      <c r="M1113" s="49">
        <v>34.764000000000003</v>
      </c>
      <c r="N1113" s="17">
        <v>3.544</v>
      </c>
      <c r="O1113" s="49">
        <v>34.195</v>
      </c>
      <c r="P1113" s="18"/>
      <c r="Q1113" s="18"/>
    </row>
    <row r="1114" spans="1:17" ht="12.75" customHeight="1">
      <c r="A1114" s="47">
        <v>44228</v>
      </c>
      <c r="B1114" s="48" t="s">
        <v>35</v>
      </c>
      <c r="C1114" s="48" t="s">
        <v>48</v>
      </c>
      <c r="D1114" s="17">
        <v>117.185</v>
      </c>
      <c r="E1114" s="49">
        <v>7.8019999999999996</v>
      </c>
      <c r="F1114" s="17">
        <v>42.814</v>
      </c>
      <c r="G1114" s="49">
        <v>6.1180000000000003</v>
      </c>
      <c r="H1114" s="17">
        <v>62.741</v>
      </c>
      <c r="I1114" s="49">
        <v>9.5370000000000008</v>
      </c>
      <c r="J1114" s="17">
        <v>39.42</v>
      </c>
      <c r="K1114" s="49">
        <v>7.0529999999999999</v>
      </c>
      <c r="L1114" s="17">
        <v>54.444000000000003</v>
      </c>
      <c r="M1114" s="49">
        <v>10.423</v>
      </c>
      <c r="N1114" s="17">
        <v>47.53</v>
      </c>
      <c r="O1114" s="49">
        <v>8.3279999999999994</v>
      </c>
      <c r="P1114" s="18"/>
      <c r="Q1114" s="18"/>
    </row>
    <row r="1115" spans="1:17" ht="12.75" customHeight="1">
      <c r="A1115" s="47">
        <v>44228</v>
      </c>
      <c r="B1115" s="48" t="s">
        <v>35</v>
      </c>
      <c r="C1115" s="48" t="s">
        <v>49</v>
      </c>
      <c r="D1115" s="17">
        <v>103.892</v>
      </c>
      <c r="E1115" s="49">
        <v>7.7720000000000002</v>
      </c>
      <c r="F1115" s="17">
        <v>37.957000000000001</v>
      </c>
      <c r="G1115" s="49">
        <v>6.08</v>
      </c>
      <c r="H1115" s="17">
        <v>54.613999999999997</v>
      </c>
      <c r="I1115" s="49">
        <v>10.119</v>
      </c>
      <c r="J1115" s="17">
        <v>34.314</v>
      </c>
      <c r="K1115" s="49">
        <v>7.8209999999999997</v>
      </c>
      <c r="L1115" s="17">
        <v>49.277999999999999</v>
      </c>
      <c r="M1115" s="49">
        <v>9.7149999999999999</v>
      </c>
      <c r="N1115" s="17">
        <v>43.018999999999998</v>
      </c>
      <c r="O1115" s="49">
        <v>7.4219999999999997</v>
      </c>
      <c r="P1115" s="18"/>
      <c r="Q1115" s="18"/>
    </row>
    <row r="1116" spans="1:17" ht="12.75" customHeight="1">
      <c r="A1116" s="47">
        <v>44228</v>
      </c>
      <c r="B1116" s="48" t="s">
        <v>35</v>
      </c>
      <c r="C1116" s="48" t="s">
        <v>50</v>
      </c>
      <c r="D1116" s="17">
        <v>13.292999999999999</v>
      </c>
      <c r="E1116" s="49">
        <v>43.140999999999998</v>
      </c>
      <c r="F1116" s="17">
        <v>4.8570000000000002</v>
      </c>
      <c r="G1116" s="49">
        <v>42.869</v>
      </c>
      <c r="H1116" s="17">
        <v>8.1270000000000007</v>
      </c>
      <c r="I1116" s="49">
        <v>30.774999999999999</v>
      </c>
      <c r="J1116" s="17">
        <v>5.1059999999999999</v>
      </c>
      <c r="K1116" s="49">
        <v>30.097999999999999</v>
      </c>
      <c r="L1116" s="17">
        <v>5.1669999999999998</v>
      </c>
      <c r="M1116" s="49">
        <v>98.043000000000006</v>
      </c>
      <c r="N1116" s="17">
        <v>4.5110000000000001</v>
      </c>
      <c r="O1116" s="49">
        <v>97.841999999999999</v>
      </c>
      <c r="P1116" s="18"/>
      <c r="Q1116" s="18"/>
    </row>
    <row r="1117" spans="1:17" ht="12.75" customHeight="1">
      <c r="A1117" s="50">
        <v>44228</v>
      </c>
      <c r="B1117" s="51" t="s">
        <v>35</v>
      </c>
      <c r="C1117" s="51" t="s">
        <v>51</v>
      </c>
      <c r="D1117" s="19">
        <v>273.70999999999998</v>
      </c>
      <c r="E1117" s="52">
        <v>4.8410000000000002</v>
      </c>
      <c r="F1117" s="19">
        <v>100</v>
      </c>
      <c r="G1117" s="52">
        <v>0</v>
      </c>
      <c r="H1117" s="19">
        <v>159.16200000000001</v>
      </c>
      <c r="I1117" s="52">
        <v>6.42</v>
      </c>
      <c r="J1117" s="19">
        <v>100</v>
      </c>
      <c r="K1117" s="52">
        <v>0</v>
      </c>
      <c r="L1117" s="19">
        <v>114.548</v>
      </c>
      <c r="M1117" s="52">
        <v>6.2679999999999998</v>
      </c>
      <c r="N1117" s="19">
        <v>100</v>
      </c>
      <c r="O1117" s="52">
        <v>0</v>
      </c>
      <c r="P1117" s="18"/>
      <c r="Q1117" s="18"/>
    </row>
    <row r="1118" spans="1:17" ht="12.75" customHeight="1">
      <c r="A1118" s="47">
        <v>44228</v>
      </c>
      <c r="B1118" s="48" t="s">
        <v>20</v>
      </c>
      <c r="C1118" s="48" t="s">
        <v>42</v>
      </c>
      <c r="D1118" s="17">
        <v>218.18299999999999</v>
      </c>
      <c r="E1118" s="49">
        <v>4.5330000000000004</v>
      </c>
      <c r="F1118" s="17">
        <v>91.31</v>
      </c>
      <c r="G1118" s="49">
        <v>0.1</v>
      </c>
      <c r="H1118" s="17">
        <v>122.26900000000001</v>
      </c>
      <c r="I1118" s="49">
        <v>6.3879999999999999</v>
      </c>
      <c r="J1118" s="17">
        <v>91.46</v>
      </c>
      <c r="K1118" s="49">
        <v>0.1</v>
      </c>
      <c r="L1118" s="17">
        <v>95.914000000000001</v>
      </c>
      <c r="M1118" s="49">
        <v>5.86</v>
      </c>
      <c r="N1118" s="17">
        <v>91.119</v>
      </c>
      <c r="O1118" s="49">
        <v>0.1</v>
      </c>
      <c r="P1118" s="18"/>
      <c r="Q1118" s="18"/>
    </row>
    <row r="1119" spans="1:17" ht="12.75" customHeight="1">
      <c r="A1119" s="47">
        <v>44228</v>
      </c>
      <c r="B1119" s="48" t="s">
        <v>20</v>
      </c>
      <c r="C1119" s="48" t="s">
        <v>43</v>
      </c>
      <c r="D1119" s="17">
        <v>20.765000000000001</v>
      </c>
      <c r="E1119" s="49">
        <v>27.1</v>
      </c>
      <c r="F1119" s="17">
        <v>8.69</v>
      </c>
      <c r="G1119" s="49">
        <v>26.675000000000001</v>
      </c>
      <c r="H1119" s="17">
        <v>11.417</v>
      </c>
      <c r="I1119" s="49">
        <v>29.853999999999999</v>
      </c>
      <c r="J1119" s="17">
        <v>8.5399999999999991</v>
      </c>
      <c r="K1119" s="49">
        <v>29.071000000000002</v>
      </c>
      <c r="L1119" s="17">
        <v>9.3480000000000008</v>
      </c>
      <c r="M1119" s="49">
        <v>31.34</v>
      </c>
      <c r="N1119" s="17">
        <v>8.8810000000000002</v>
      </c>
      <c r="O1119" s="49">
        <v>30.783000000000001</v>
      </c>
      <c r="P1119" s="18"/>
      <c r="Q1119" s="18"/>
    </row>
    <row r="1120" spans="1:17" ht="12.75" customHeight="1">
      <c r="A1120" s="47">
        <v>44228</v>
      </c>
      <c r="B1120" s="48" t="s">
        <v>20</v>
      </c>
      <c r="C1120" s="48" t="s">
        <v>44</v>
      </c>
      <c r="D1120" s="17">
        <v>194.458</v>
      </c>
      <c r="E1120" s="49">
        <v>5.2569999999999997</v>
      </c>
      <c r="F1120" s="17">
        <v>81.381</v>
      </c>
      <c r="G1120" s="49">
        <v>2.1930000000000001</v>
      </c>
      <c r="H1120" s="17">
        <v>116.55500000000001</v>
      </c>
      <c r="I1120" s="49">
        <v>6.7750000000000004</v>
      </c>
      <c r="J1120" s="17">
        <v>87.186000000000007</v>
      </c>
      <c r="K1120" s="49">
        <v>0.1</v>
      </c>
      <c r="L1120" s="17">
        <v>77.902000000000001</v>
      </c>
      <c r="M1120" s="49">
        <v>7.1360000000000001</v>
      </c>
      <c r="N1120" s="17">
        <v>74.007999999999996</v>
      </c>
      <c r="O1120" s="49">
        <v>4.0369999999999999</v>
      </c>
      <c r="P1120" s="18"/>
      <c r="Q1120" s="18"/>
    </row>
    <row r="1121" spans="1:17" ht="12.75" customHeight="1">
      <c r="A1121" s="47">
        <v>44228</v>
      </c>
      <c r="B1121" s="48" t="s">
        <v>20</v>
      </c>
      <c r="C1121" s="48" t="s">
        <v>45</v>
      </c>
      <c r="D1121" s="17">
        <v>151.22900000000001</v>
      </c>
      <c r="E1121" s="49">
        <v>6.069</v>
      </c>
      <c r="F1121" s="17">
        <v>63.29</v>
      </c>
      <c r="G1121" s="49">
        <v>3.7429999999999999</v>
      </c>
      <c r="H1121" s="17">
        <v>81.899000000000001</v>
      </c>
      <c r="I1121" s="49">
        <v>7.758</v>
      </c>
      <c r="J1121" s="17">
        <v>61.262</v>
      </c>
      <c r="K1121" s="49">
        <v>3.7469999999999999</v>
      </c>
      <c r="L1121" s="17">
        <v>69.33</v>
      </c>
      <c r="M1121" s="49">
        <v>7.7619999999999996</v>
      </c>
      <c r="N1121" s="17">
        <v>65.864000000000004</v>
      </c>
      <c r="O1121" s="49">
        <v>5.0620000000000003</v>
      </c>
      <c r="P1121" s="18"/>
      <c r="Q1121" s="18"/>
    </row>
    <row r="1122" spans="1:17" ht="12.75" customHeight="1">
      <c r="A1122" s="47">
        <v>44228</v>
      </c>
      <c r="B1122" s="48" t="s">
        <v>20</v>
      </c>
      <c r="C1122" s="48" t="s">
        <v>46</v>
      </c>
      <c r="D1122" s="17">
        <v>39.735999999999997</v>
      </c>
      <c r="E1122" s="49">
        <v>15.403</v>
      </c>
      <c r="F1122" s="17">
        <v>16.63</v>
      </c>
      <c r="G1122" s="49">
        <v>14.643000000000001</v>
      </c>
      <c r="H1122" s="17">
        <v>32.411999999999999</v>
      </c>
      <c r="I1122" s="49">
        <v>17.274999999999999</v>
      </c>
      <c r="J1122" s="17">
        <v>24.245000000000001</v>
      </c>
      <c r="K1122" s="49">
        <v>15.882999999999999</v>
      </c>
      <c r="L1122" s="17">
        <v>7.3239999999999998</v>
      </c>
      <c r="M1122" s="49">
        <v>21.652000000000001</v>
      </c>
      <c r="N1122" s="17">
        <v>6.9580000000000002</v>
      </c>
      <c r="O1122" s="49">
        <v>20.837</v>
      </c>
      <c r="P1122" s="18"/>
      <c r="Q1122" s="18"/>
    </row>
    <row r="1123" spans="1:17" ht="12.75" customHeight="1">
      <c r="A1123" s="47">
        <v>44228</v>
      </c>
      <c r="B1123" s="48" t="s">
        <v>20</v>
      </c>
      <c r="C1123" s="48" t="s">
        <v>47</v>
      </c>
      <c r="D1123" s="17">
        <v>3.4929999999999999</v>
      </c>
      <c r="E1123" s="49">
        <v>34.014000000000003</v>
      </c>
      <c r="F1123" s="17">
        <v>1.462</v>
      </c>
      <c r="G1123" s="49">
        <v>33.677</v>
      </c>
      <c r="H1123" s="17">
        <v>2.2450000000000001</v>
      </c>
      <c r="I1123" s="49">
        <v>38.877000000000002</v>
      </c>
      <c r="J1123" s="17">
        <v>1.679</v>
      </c>
      <c r="K1123" s="49">
        <v>38.279000000000003</v>
      </c>
      <c r="L1123" s="17">
        <v>1.248</v>
      </c>
      <c r="M1123" s="49">
        <v>55.9</v>
      </c>
      <c r="N1123" s="17">
        <v>1.1859999999999999</v>
      </c>
      <c r="O1123" s="49">
        <v>55.588999999999999</v>
      </c>
      <c r="P1123" s="18"/>
      <c r="Q1123" s="18"/>
    </row>
    <row r="1124" spans="1:17" ht="12.75" customHeight="1">
      <c r="A1124" s="47">
        <v>44228</v>
      </c>
      <c r="B1124" s="48" t="s">
        <v>20</v>
      </c>
      <c r="C1124" s="48" t="s">
        <v>48</v>
      </c>
      <c r="D1124" s="17">
        <v>44.49</v>
      </c>
      <c r="E1124" s="49">
        <v>12.965999999999999</v>
      </c>
      <c r="F1124" s="17">
        <v>18.619</v>
      </c>
      <c r="G1124" s="49">
        <v>12.054</v>
      </c>
      <c r="H1124" s="17">
        <v>17.13</v>
      </c>
      <c r="I1124" s="49">
        <v>19.687000000000001</v>
      </c>
      <c r="J1124" s="17">
        <v>12.814</v>
      </c>
      <c r="K1124" s="49">
        <v>18.478000000000002</v>
      </c>
      <c r="L1124" s="17">
        <v>27.36</v>
      </c>
      <c r="M1124" s="49">
        <v>12.667</v>
      </c>
      <c r="N1124" s="17">
        <v>25.992000000000001</v>
      </c>
      <c r="O1124" s="49">
        <v>11.217000000000001</v>
      </c>
      <c r="P1124" s="18"/>
      <c r="Q1124" s="18"/>
    </row>
    <row r="1125" spans="1:17" ht="12.75" customHeight="1">
      <c r="A1125" s="47">
        <v>44228</v>
      </c>
      <c r="B1125" s="48" t="s">
        <v>20</v>
      </c>
      <c r="C1125" s="48" t="s">
        <v>49</v>
      </c>
      <c r="D1125" s="17">
        <v>39.036999999999999</v>
      </c>
      <c r="E1125" s="49">
        <v>12.558</v>
      </c>
      <c r="F1125" s="17">
        <v>16.337</v>
      </c>
      <c r="G1125" s="49">
        <v>11.614000000000001</v>
      </c>
      <c r="H1125" s="17">
        <v>14</v>
      </c>
      <c r="I1125" s="49">
        <v>19.78</v>
      </c>
      <c r="J1125" s="17">
        <v>10.472</v>
      </c>
      <c r="K1125" s="49">
        <v>18.576000000000001</v>
      </c>
      <c r="L1125" s="17">
        <v>25.036999999999999</v>
      </c>
      <c r="M1125" s="49">
        <v>14</v>
      </c>
      <c r="N1125" s="17">
        <v>23.786000000000001</v>
      </c>
      <c r="O1125" s="49">
        <v>12.704000000000001</v>
      </c>
      <c r="P1125" s="18"/>
      <c r="Q1125" s="18"/>
    </row>
    <row r="1126" spans="1:17" ht="12.75" customHeight="1">
      <c r="A1126" s="47">
        <v>44228</v>
      </c>
      <c r="B1126" s="48" t="s">
        <v>20</v>
      </c>
      <c r="C1126" s="48" t="s">
        <v>50</v>
      </c>
      <c r="D1126" s="17">
        <v>5.4530000000000003</v>
      </c>
      <c r="E1126" s="49">
        <v>35.692</v>
      </c>
      <c r="F1126" s="17">
        <v>2.282</v>
      </c>
      <c r="G1126" s="49">
        <v>35.371000000000002</v>
      </c>
      <c r="H1126" s="17">
        <v>3.13</v>
      </c>
      <c r="I1126" s="49">
        <v>50.509</v>
      </c>
      <c r="J1126" s="17">
        <v>2.3420000000000001</v>
      </c>
      <c r="K1126" s="49">
        <v>50.05</v>
      </c>
      <c r="L1126" s="17">
        <v>2.3220000000000001</v>
      </c>
      <c r="M1126" s="49">
        <v>51.953000000000003</v>
      </c>
      <c r="N1126" s="17">
        <v>2.206</v>
      </c>
      <c r="O1126" s="49">
        <v>51.619</v>
      </c>
      <c r="P1126" s="18"/>
      <c r="Q1126" s="18"/>
    </row>
    <row r="1127" spans="1:17" ht="12.75" customHeight="1">
      <c r="A1127" s="50">
        <v>44228</v>
      </c>
      <c r="B1127" s="51" t="s">
        <v>20</v>
      </c>
      <c r="C1127" s="51" t="s">
        <v>51</v>
      </c>
      <c r="D1127" s="19">
        <v>238.94800000000001</v>
      </c>
      <c r="E1127" s="52">
        <v>4.7770000000000001</v>
      </c>
      <c r="F1127" s="19">
        <v>100</v>
      </c>
      <c r="G1127" s="52">
        <v>0</v>
      </c>
      <c r="H1127" s="19">
        <v>133.68600000000001</v>
      </c>
      <c r="I1127" s="52">
        <v>6.7930000000000001</v>
      </c>
      <c r="J1127" s="19">
        <v>100</v>
      </c>
      <c r="K1127" s="52">
        <v>0</v>
      </c>
      <c r="L1127" s="19">
        <v>105.262</v>
      </c>
      <c r="M1127" s="52">
        <v>5.8840000000000003</v>
      </c>
      <c r="N1127" s="19">
        <v>100</v>
      </c>
      <c r="O1127" s="52">
        <v>0</v>
      </c>
      <c r="P1127" s="18"/>
      <c r="Q1127" s="18"/>
    </row>
    <row r="1128" spans="1:17" ht="12.75" customHeight="1">
      <c r="A1128" s="47">
        <v>44228</v>
      </c>
      <c r="B1128" s="48" t="s">
        <v>21</v>
      </c>
      <c r="C1128" s="48" t="s">
        <v>42</v>
      </c>
      <c r="D1128" s="17">
        <v>153.07599999999999</v>
      </c>
      <c r="E1128" s="49">
        <v>5.4909999999999997</v>
      </c>
      <c r="F1128" s="17">
        <v>90.572000000000003</v>
      </c>
      <c r="G1128" s="49">
        <v>0.1</v>
      </c>
      <c r="H1128" s="17">
        <v>74.856999999999999</v>
      </c>
      <c r="I1128" s="49">
        <v>8.4819999999999993</v>
      </c>
      <c r="J1128" s="17">
        <v>88.248999999999995</v>
      </c>
      <c r="K1128" s="49">
        <v>1.248</v>
      </c>
      <c r="L1128" s="17">
        <v>78.218999999999994</v>
      </c>
      <c r="M1128" s="49">
        <v>7.476</v>
      </c>
      <c r="N1128" s="17">
        <v>92.912000000000006</v>
      </c>
      <c r="O1128" s="49">
        <v>2.0910000000000002</v>
      </c>
      <c r="P1128" s="18"/>
      <c r="Q1128" s="18"/>
    </row>
    <row r="1129" spans="1:17" ht="12.75" customHeight="1">
      <c r="A1129" s="47">
        <v>44228</v>
      </c>
      <c r="B1129" s="48" t="s">
        <v>21</v>
      </c>
      <c r="C1129" s="48" t="s">
        <v>43</v>
      </c>
      <c r="D1129" s="17">
        <v>15.935</v>
      </c>
      <c r="E1129" s="49">
        <v>19.25</v>
      </c>
      <c r="F1129" s="17">
        <v>9.4280000000000008</v>
      </c>
      <c r="G1129" s="49">
        <v>18.407</v>
      </c>
      <c r="H1129" s="17">
        <v>9.968</v>
      </c>
      <c r="I1129" s="49">
        <v>23.446000000000002</v>
      </c>
      <c r="J1129" s="17">
        <v>11.750999999999999</v>
      </c>
      <c r="K1129" s="49">
        <v>21.893999999999998</v>
      </c>
      <c r="L1129" s="17">
        <v>5.9669999999999996</v>
      </c>
      <c r="M1129" s="49">
        <v>22.632000000000001</v>
      </c>
      <c r="N1129" s="17">
        <v>7.0880000000000001</v>
      </c>
      <c r="O1129" s="49">
        <v>21.463999999999999</v>
      </c>
      <c r="P1129" s="18"/>
      <c r="Q1129" s="18"/>
    </row>
    <row r="1130" spans="1:17" ht="12.75" customHeight="1">
      <c r="A1130" s="47">
        <v>44228</v>
      </c>
      <c r="B1130" s="48" t="s">
        <v>21</v>
      </c>
      <c r="C1130" s="48" t="s">
        <v>44</v>
      </c>
      <c r="D1130" s="17">
        <v>131.24700000000001</v>
      </c>
      <c r="E1130" s="49">
        <v>6.16</v>
      </c>
      <c r="F1130" s="17">
        <v>77.656000000000006</v>
      </c>
      <c r="G1130" s="49">
        <v>2.4900000000000002</v>
      </c>
      <c r="H1130" s="17">
        <v>74.293000000000006</v>
      </c>
      <c r="I1130" s="49">
        <v>8.9529999999999994</v>
      </c>
      <c r="J1130" s="17">
        <v>87.584000000000003</v>
      </c>
      <c r="K1130" s="49">
        <v>3.1259999999999999</v>
      </c>
      <c r="L1130" s="17">
        <v>56.954000000000001</v>
      </c>
      <c r="M1130" s="49">
        <v>9.6280000000000001</v>
      </c>
      <c r="N1130" s="17">
        <v>67.653000000000006</v>
      </c>
      <c r="O1130" s="49">
        <v>6.4180000000000001</v>
      </c>
      <c r="P1130" s="18"/>
      <c r="Q1130" s="18"/>
    </row>
    <row r="1131" spans="1:17" ht="12.75" customHeight="1">
      <c r="A1131" s="47">
        <v>44228</v>
      </c>
      <c r="B1131" s="48" t="s">
        <v>21</v>
      </c>
      <c r="C1131" s="48" t="s">
        <v>45</v>
      </c>
      <c r="D1131" s="17">
        <v>101.18899999999999</v>
      </c>
      <c r="E1131" s="49">
        <v>7.0919999999999996</v>
      </c>
      <c r="F1131" s="17">
        <v>59.871000000000002</v>
      </c>
      <c r="G1131" s="49">
        <v>4.306</v>
      </c>
      <c r="H1131" s="17">
        <v>54.08</v>
      </c>
      <c r="I1131" s="49">
        <v>9.2780000000000005</v>
      </c>
      <c r="J1131" s="17">
        <v>63.755000000000003</v>
      </c>
      <c r="K1131" s="49">
        <v>3.9609999999999999</v>
      </c>
      <c r="L1131" s="17">
        <v>47.109000000000002</v>
      </c>
      <c r="M1131" s="49">
        <v>9.27</v>
      </c>
      <c r="N1131" s="17">
        <v>55.957999999999998</v>
      </c>
      <c r="O1131" s="49">
        <v>5.8659999999999997</v>
      </c>
      <c r="P1131" s="18"/>
      <c r="Q1131" s="18"/>
    </row>
    <row r="1132" spans="1:17" ht="12.75" customHeight="1">
      <c r="A1132" s="47">
        <v>44228</v>
      </c>
      <c r="B1132" s="48" t="s">
        <v>21</v>
      </c>
      <c r="C1132" s="48" t="s">
        <v>46</v>
      </c>
      <c r="D1132" s="17">
        <v>24.097999999999999</v>
      </c>
      <c r="E1132" s="49">
        <v>16.341999999999999</v>
      </c>
      <c r="F1132" s="17">
        <v>14.257999999999999</v>
      </c>
      <c r="G1132" s="49">
        <v>15.339</v>
      </c>
      <c r="H1132" s="17">
        <v>15.986000000000001</v>
      </c>
      <c r="I1132" s="49">
        <v>23.189</v>
      </c>
      <c r="J1132" s="17">
        <v>18.846</v>
      </c>
      <c r="K1132" s="49">
        <v>21.617999999999999</v>
      </c>
      <c r="L1132" s="17">
        <v>8.1120000000000001</v>
      </c>
      <c r="M1132" s="49">
        <v>26.071000000000002</v>
      </c>
      <c r="N1132" s="17">
        <v>9.6349999999999998</v>
      </c>
      <c r="O1132" s="49">
        <v>25.062999999999999</v>
      </c>
      <c r="P1132" s="18"/>
      <c r="Q1132" s="18"/>
    </row>
    <row r="1133" spans="1:17" ht="12.75" customHeight="1">
      <c r="A1133" s="47">
        <v>44228</v>
      </c>
      <c r="B1133" s="48" t="s">
        <v>21</v>
      </c>
      <c r="C1133" s="48" t="s">
        <v>47</v>
      </c>
      <c r="D1133" s="17">
        <v>5.9610000000000003</v>
      </c>
      <c r="E1133" s="49">
        <v>32.090000000000003</v>
      </c>
      <c r="F1133" s="17">
        <v>3.5270000000000001</v>
      </c>
      <c r="G1133" s="49">
        <v>31.591000000000001</v>
      </c>
      <c r="H1133" s="17">
        <v>4.2270000000000003</v>
      </c>
      <c r="I1133" s="49">
        <v>35.71</v>
      </c>
      <c r="J1133" s="17">
        <v>4.9829999999999997</v>
      </c>
      <c r="K1133" s="49">
        <v>34.71</v>
      </c>
      <c r="L1133" s="17">
        <v>1.734</v>
      </c>
      <c r="M1133" s="49">
        <v>58.143000000000001</v>
      </c>
      <c r="N1133" s="17">
        <v>2.0590000000000002</v>
      </c>
      <c r="O1133" s="49">
        <v>57.698999999999998</v>
      </c>
      <c r="P1133" s="18"/>
      <c r="Q1133" s="18"/>
    </row>
    <row r="1134" spans="1:17" ht="12.75" customHeight="1">
      <c r="A1134" s="47">
        <v>44228</v>
      </c>
      <c r="B1134" s="48" t="s">
        <v>21</v>
      </c>
      <c r="C1134" s="48" t="s">
        <v>48</v>
      </c>
      <c r="D1134" s="17">
        <v>37.762999999999998</v>
      </c>
      <c r="E1134" s="49">
        <v>13.385</v>
      </c>
      <c r="F1134" s="17">
        <v>22.344000000000001</v>
      </c>
      <c r="G1134" s="49">
        <v>12.141</v>
      </c>
      <c r="H1134" s="17">
        <v>10.532</v>
      </c>
      <c r="I1134" s="49">
        <v>20.067</v>
      </c>
      <c r="J1134" s="17">
        <v>12.416</v>
      </c>
      <c r="K1134" s="49">
        <v>18.228999999999999</v>
      </c>
      <c r="L1134" s="17">
        <v>27.231999999999999</v>
      </c>
      <c r="M1134" s="49">
        <v>13.646000000000001</v>
      </c>
      <c r="N1134" s="17">
        <v>32.347000000000001</v>
      </c>
      <c r="O1134" s="49">
        <v>11.606</v>
      </c>
      <c r="P1134" s="18"/>
      <c r="Q1134" s="18"/>
    </row>
    <row r="1135" spans="1:17" ht="12.75" customHeight="1">
      <c r="A1135" s="47">
        <v>44228</v>
      </c>
      <c r="B1135" s="48" t="s">
        <v>21</v>
      </c>
      <c r="C1135" s="48" t="s">
        <v>49</v>
      </c>
      <c r="D1135" s="17">
        <v>32.853000000000002</v>
      </c>
      <c r="E1135" s="49">
        <v>14.417999999999999</v>
      </c>
      <c r="F1135" s="17">
        <v>19.439</v>
      </c>
      <c r="G1135" s="49">
        <v>13.272</v>
      </c>
      <c r="H1135" s="17">
        <v>9.0129999999999999</v>
      </c>
      <c r="I1135" s="49">
        <v>24.007000000000001</v>
      </c>
      <c r="J1135" s="17">
        <v>10.625</v>
      </c>
      <c r="K1135" s="49">
        <v>22.494</v>
      </c>
      <c r="L1135" s="17">
        <v>23.841000000000001</v>
      </c>
      <c r="M1135" s="49">
        <v>14.282999999999999</v>
      </c>
      <c r="N1135" s="17">
        <v>28.318999999999999</v>
      </c>
      <c r="O1135" s="49">
        <v>12.348000000000001</v>
      </c>
      <c r="P1135" s="18"/>
      <c r="Q1135" s="18"/>
    </row>
    <row r="1136" spans="1:17" ht="12.75" customHeight="1">
      <c r="A1136" s="47">
        <v>44228</v>
      </c>
      <c r="B1136" s="48" t="s">
        <v>21</v>
      </c>
      <c r="C1136" s="48" t="s">
        <v>50</v>
      </c>
      <c r="D1136" s="17">
        <v>4.91</v>
      </c>
      <c r="E1136" s="49">
        <v>29.946000000000002</v>
      </c>
      <c r="F1136" s="17">
        <v>2.9049999999999998</v>
      </c>
      <c r="G1136" s="49">
        <v>29.411000000000001</v>
      </c>
      <c r="H1136" s="17">
        <v>1.5189999999999999</v>
      </c>
      <c r="I1136" s="49">
        <v>52.029000000000003</v>
      </c>
      <c r="J1136" s="17">
        <v>1.79</v>
      </c>
      <c r="K1136" s="49">
        <v>51.347999999999999</v>
      </c>
      <c r="L1136" s="17">
        <v>3.391</v>
      </c>
      <c r="M1136" s="49">
        <v>37.405000000000001</v>
      </c>
      <c r="N1136" s="17">
        <v>4.0279999999999996</v>
      </c>
      <c r="O1136" s="49">
        <v>36.71</v>
      </c>
      <c r="P1136" s="18"/>
      <c r="Q1136" s="18"/>
    </row>
    <row r="1137" spans="1:17" ht="12.75" customHeight="1">
      <c r="A1137" s="50">
        <v>44228</v>
      </c>
      <c r="B1137" s="51" t="s">
        <v>21</v>
      </c>
      <c r="C1137" s="51" t="s">
        <v>51</v>
      </c>
      <c r="D1137" s="19">
        <v>169.011</v>
      </c>
      <c r="E1137" s="52">
        <v>5.6349999999999998</v>
      </c>
      <c r="F1137" s="19">
        <v>100</v>
      </c>
      <c r="G1137" s="52">
        <v>0</v>
      </c>
      <c r="H1137" s="19">
        <v>84.825000000000003</v>
      </c>
      <c r="I1137" s="52">
        <v>8.39</v>
      </c>
      <c r="J1137" s="19">
        <v>100</v>
      </c>
      <c r="K1137" s="52">
        <v>0</v>
      </c>
      <c r="L1137" s="19">
        <v>84.186000000000007</v>
      </c>
      <c r="M1137" s="52">
        <v>7.1769999999999996</v>
      </c>
      <c r="N1137" s="19">
        <v>100</v>
      </c>
      <c r="O1137" s="52">
        <v>0</v>
      </c>
      <c r="P1137" s="18"/>
      <c r="Q1137" s="18"/>
    </row>
    <row r="1138" spans="1:17" ht="12.75" customHeight="1">
      <c r="A1138" s="47">
        <v>44228</v>
      </c>
      <c r="B1138" s="48" t="s">
        <v>36</v>
      </c>
      <c r="C1138" s="48" t="s">
        <v>42</v>
      </c>
      <c r="D1138" s="17">
        <v>103.798</v>
      </c>
      <c r="E1138" s="49">
        <v>5.9850000000000003</v>
      </c>
      <c r="F1138" s="17">
        <v>92.1</v>
      </c>
      <c r="G1138" s="49">
        <v>0.1</v>
      </c>
      <c r="H1138" s="17">
        <v>60.695999999999998</v>
      </c>
      <c r="I1138" s="49">
        <v>7.431</v>
      </c>
      <c r="J1138" s="17">
        <v>94.397999999999996</v>
      </c>
      <c r="K1138" s="49">
        <v>2.5720000000000001</v>
      </c>
      <c r="L1138" s="17">
        <v>43.100999999999999</v>
      </c>
      <c r="M1138" s="49">
        <v>10.47</v>
      </c>
      <c r="N1138" s="17">
        <v>89.046999999999997</v>
      </c>
      <c r="O1138" s="49">
        <v>0.1</v>
      </c>
      <c r="P1138" s="18"/>
      <c r="Q1138" s="18"/>
    </row>
    <row r="1139" spans="1:17" ht="12.75" customHeight="1">
      <c r="A1139" s="47">
        <v>44228</v>
      </c>
      <c r="B1139" s="48" t="s">
        <v>36</v>
      </c>
      <c r="C1139" s="48" t="s">
        <v>43</v>
      </c>
      <c r="D1139" s="17">
        <v>8.9039999999999999</v>
      </c>
      <c r="E1139" s="49">
        <v>23.623000000000001</v>
      </c>
      <c r="F1139" s="17">
        <v>7.9</v>
      </c>
      <c r="G1139" s="49">
        <v>22.823</v>
      </c>
      <c r="H1139" s="17">
        <v>3.6019999999999999</v>
      </c>
      <c r="I1139" s="49">
        <v>43.231999999999999</v>
      </c>
      <c r="J1139" s="17">
        <v>5.6020000000000003</v>
      </c>
      <c r="K1139" s="49">
        <v>42.665999999999997</v>
      </c>
      <c r="L1139" s="17">
        <v>5.3010000000000002</v>
      </c>
      <c r="M1139" s="49">
        <v>32.396999999999998</v>
      </c>
      <c r="N1139" s="17">
        <v>10.952999999999999</v>
      </c>
      <c r="O1139" s="49">
        <v>30.513999999999999</v>
      </c>
      <c r="P1139" s="18"/>
      <c r="Q1139" s="18"/>
    </row>
    <row r="1140" spans="1:17" ht="12.75" customHeight="1">
      <c r="A1140" s="47">
        <v>44228</v>
      </c>
      <c r="B1140" s="48" t="s">
        <v>36</v>
      </c>
      <c r="C1140" s="48" t="s">
        <v>44</v>
      </c>
      <c r="D1140" s="17">
        <v>84.608000000000004</v>
      </c>
      <c r="E1140" s="49">
        <v>6.5140000000000002</v>
      </c>
      <c r="F1140" s="17">
        <v>75.072999999999993</v>
      </c>
      <c r="G1140" s="49">
        <v>2.2930000000000001</v>
      </c>
      <c r="H1140" s="17">
        <v>52.063000000000002</v>
      </c>
      <c r="I1140" s="49">
        <v>7.94</v>
      </c>
      <c r="J1140" s="17">
        <v>80.971000000000004</v>
      </c>
      <c r="K1140" s="49">
        <v>3.8010000000000002</v>
      </c>
      <c r="L1140" s="17">
        <v>32.545000000000002</v>
      </c>
      <c r="M1140" s="49">
        <v>11.324</v>
      </c>
      <c r="N1140" s="17">
        <v>67.239000000000004</v>
      </c>
      <c r="O1140" s="49">
        <v>3.1230000000000002</v>
      </c>
      <c r="P1140" s="18"/>
      <c r="Q1140" s="18"/>
    </row>
    <row r="1141" spans="1:17" ht="12.75" customHeight="1">
      <c r="A1141" s="47">
        <v>44228</v>
      </c>
      <c r="B1141" s="48" t="s">
        <v>36</v>
      </c>
      <c r="C1141" s="48" t="s">
        <v>45</v>
      </c>
      <c r="D1141" s="17">
        <v>66.947000000000003</v>
      </c>
      <c r="E1141" s="49">
        <v>7.0570000000000004</v>
      </c>
      <c r="F1141" s="17">
        <v>59.402000000000001</v>
      </c>
      <c r="G1141" s="49">
        <v>3.5550000000000002</v>
      </c>
      <c r="H1141" s="17">
        <v>38.905999999999999</v>
      </c>
      <c r="I1141" s="49">
        <v>8.7949999999999999</v>
      </c>
      <c r="J1141" s="17">
        <v>60.508000000000003</v>
      </c>
      <c r="K1141" s="49">
        <v>5.3609999999999998</v>
      </c>
      <c r="L1141" s="17">
        <v>28.042000000000002</v>
      </c>
      <c r="M1141" s="49">
        <v>11.994</v>
      </c>
      <c r="N1141" s="17">
        <v>57.933999999999997</v>
      </c>
      <c r="O1141" s="49">
        <v>5.0389999999999997</v>
      </c>
      <c r="P1141" s="18"/>
      <c r="Q1141" s="18"/>
    </row>
    <row r="1142" spans="1:17" ht="12.75" customHeight="1">
      <c r="A1142" s="47">
        <v>44228</v>
      </c>
      <c r="B1142" s="48" t="s">
        <v>36</v>
      </c>
      <c r="C1142" s="48" t="s">
        <v>46</v>
      </c>
      <c r="D1142" s="17">
        <v>15.717000000000001</v>
      </c>
      <c r="E1142" s="49">
        <v>13.865</v>
      </c>
      <c r="F1142" s="17">
        <v>13.946</v>
      </c>
      <c r="G1142" s="49">
        <v>12.452999999999999</v>
      </c>
      <c r="H1142" s="17">
        <v>12.6</v>
      </c>
      <c r="I1142" s="49">
        <v>17.856999999999999</v>
      </c>
      <c r="J1142" s="17">
        <v>19.596</v>
      </c>
      <c r="K1142" s="49">
        <v>16.440000000000001</v>
      </c>
      <c r="L1142" s="17">
        <v>3.117</v>
      </c>
      <c r="M1142" s="49">
        <v>38.664000000000001</v>
      </c>
      <c r="N1142" s="17">
        <v>6.44</v>
      </c>
      <c r="O1142" s="49">
        <v>37.100999999999999</v>
      </c>
      <c r="P1142" s="18"/>
      <c r="Q1142" s="18"/>
    </row>
    <row r="1143" spans="1:17" ht="12.75" customHeight="1">
      <c r="A1143" s="47">
        <v>44228</v>
      </c>
      <c r="B1143" s="48" t="s">
        <v>36</v>
      </c>
      <c r="C1143" s="48" t="s">
        <v>47</v>
      </c>
      <c r="D1143" s="17">
        <v>1.944</v>
      </c>
      <c r="E1143" s="49">
        <v>49.015000000000001</v>
      </c>
      <c r="F1143" s="17">
        <v>1.7250000000000001</v>
      </c>
      <c r="G1143" s="49">
        <v>48.634</v>
      </c>
      <c r="H1143" s="17">
        <v>0.55700000000000005</v>
      </c>
      <c r="I1143" s="49">
        <v>104.084</v>
      </c>
      <c r="J1143" s="17">
        <v>0.86699999999999999</v>
      </c>
      <c r="K1143" s="49">
        <v>103.85</v>
      </c>
      <c r="L1143" s="17">
        <v>1.387</v>
      </c>
      <c r="M1143" s="49">
        <v>60.484000000000002</v>
      </c>
      <c r="N1143" s="17">
        <v>2.8650000000000002</v>
      </c>
      <c r="O1143" s="49">
        <v>59.497</v>
      </c>
      <c r="P1143" s="18"/>
      <c r="Q1143" s="18"/>
    </row>
    <row r="1144" spans="1:17" ht="12.75" customHeight="1">
      <c r="A1144" s="47">
        <v>44228</v>
      </c>
      <c r="B1144" s="48" t="s">
        <v>36</v>
      </c>
      <c r="C1144" s="48" t="s">
        <v>48</v>
      </c>
      <c r="D1144" s="17">
        <v>28.093</v>
      </c>
      <c r="E1144" s="49">
        <v>14.474</v>
      </c>
      <c r="F1144" s="17">
        <v>24.927</v>
      </c>
      <c r="G1144" s="49">
        <v>13.128</v>
      </c>
      <c r="H1144" s="17">
        <v>12.236000000000001</v>
      </c>
      <c r="I1144" s="49">
        <v>17.731999999999999</v>
      </c>
      <c r="J1144" s="17">
        <v>19.029</v>
      </c>
      <c r="K1144" s="49">
        <v>16.303999999999998</v>
      </c>
      <c r="L1144" s="17">
        <v>15.856999999999999</v>
      </c>
      <c r="M1144" s="49">
        <v>21.175999999999998</v>
      </c>
      <c r="N1144" s="17">
        <v>32.761000000000003</v>
      </c>
      <c r="O1144" s="49">
        <v>18.164000000000001</v>
      </c>
      <c r="P1144" s="18"/>
      <c r="Q1144" s="18"/>
    </row>
    <row r="1145" spans="1:17" ht="12.75" customHeight="1">
      <c r="A1145" s="47">
        <v>44228</v>
      </c>
      <c r="B1145" s="48" t="s">
        <v>36</v>
      </c>
      <c r="C1145" s="48" t="s">
        <v>49</v>
      </c>
      <c r="D1145" s="17">
        <v>22.096</v>
      </c>
      <c r="E1145" s="49">
        <v>14.878</v>
      </c>
      <c r="F1145" s="17">
        <v>19.605</v>
      </c>
      <c r="G1145" s="49">
        <v>13.571999999999999</v>
      </c>
      <c r="H1145" s="17">
        <v>9.5980000000000008</v>
      </c>
      <c r="I1145" s="49">
        <v>20.010000000000002</v>
      </c>
      <c r="J1145" s="17">
        <v>14.927</v>
      </c>
      <c r="K1145" s="49">
        <v>18.757000000000001</v>
      </c>
      <c r="L1145" s="17">
        <v>12.497999999999999</v>
      </c>
      <c r="M1145" s="49">
        <v>19.710999999999999</v>
      </c>
      <c r="N1145" s="17">
        <v>25.82</v>
      </c>
      <c r="O1145" s="49">
        <v>16.433</v>
      </c>
      <c r="P1145" s="18"/>
      <c r="Q1145" s="18"/>
    </row>
    <row r="1146" spans="1:17" ht="12.75" customHeight="1">
      <c r="A1146" s="47">
        <v>44228</v>
      </c>
      <c r="B1146" s="48" t="s">
        <v>36</v>
      </c>
      <c r="C1146" s="48" t="s">
        <v>50</v>
      </c>
      <c r="D1146" s="17">
        <v>5.9969999999999999</v>
      </c>
      <c r="E1146" s="49">
        <v>31.931000000000001</v>
      </c>
      <c r="F1146" s="17">
        <v>5.3209999999999997</v>
      </c>
      <c r="G1146" s="49">
        <v>31.344000000000001</v>
      </c>
      <c r="H1146" s="17">
        <v>2.6379999999999999</v>
      </c>
      <c r="I1146" s="49">
        <v>42.997999999999998</v>
      </c>
      <c r="J1146" s="17">
        <v>4.1020000000000003</v>
      </c>
      <c r="K1146" s="49">
        <v>42.429000000000002</v>
      </c>
      <c r="L1146" s="17">
        <v>3.36</v>
      </c>
      <c r="M1146" s="49">
        <v>45.438000000000002</v>
      </c>
      <c r="N1146" s="17">
        <v>6.9409999999999998</v>
      </c>
      <c r="O1146" s="49">
        <v>44.115000000000002</v>
      </c>
      <c r="P1146" s="18"/>
      <c r="Q1146" s="18"/>
    </row>
    <row r="1147" spans="1:17" ht="12.75" customHeight="1">
      <c r="A1147" s="50">
        <v>44228</v>
      </c>
      <c r="B1147" s="51" t="s">
        <v>36</v>
      </c>
      <c r="C1147" s="51" t="s">
        <v>51</v>
      </c>
      <c r="D1147" s="19">
        <v>112.70099999999999</v>
      </c>
      <c r="E1147" s="52">
        <v>6.0960000000000001</v>
      </c>
      <c r="F1147" s="19">
        <v>100</v>
      </c>
      <c r="G1147" s="52">
        <v>0</v>
      </c>
      <c r="H1147" s="19">
        <v>64.299000000000007</v>
      </c>
      <c r="I1147" s="52">
        <v>6.9720000000000004</v>
      </c>
      <c r="J1147" s="19">
        <v>100</v>
      </c>
      <c r="K1147" s="52">
        <v>0</v>
      </c>
      <c r="L1147" s="19">
        <v>48.402000000000001</v>
      </c>
      <c r="M1147" s="52">
        <v>10.885</v>
      </c>
      <c r="N1147" s="19">
        <v>100</v>
      </c>
      <c r="O1147" s="52">
        <v>0</v>
      </c>
      <c r="P1147" s="18"/>
      <c r="Q1147" s="18"/>
    </row>
    <row r="1148" spans="1:17" ht="12.75" customHeight="1">
      <c r="A1148" s="47">
        <v>44228</v>
      </c>
      <c r="B1148" s="48" t="s">
        <v>22</v>
      </c>
      <c r="C1148" s="48" t="s">
        <v>42</v>
      </c>
      <c r="D1148" s="17">
        <v>210.32300000000001</v>
      </c>
      <c r="E1148" s="49">
        <v>5.9720000000000004</v>
      </c>
      <c r="F1148" s="17">
        <v>88.063999999999993</v>
      </c>
      <c r="G1148" s="49">
        <v>1.8540000000000001</v>
      </c>
      <c r="H1148" s="17">
        <v>122.30800000000001</v>
      </c>
      <c r="I1148" s="49">
        <v>7.4720000000000004</v>
      </c>
      <c r="J1148" s="17">
        <v>89.177000000000007</v>
      </c>
      <c r="K1148" s="49">
        <v>2.3940000000000001</v>
      </c>
      <c r="L1148" s="17">
        <v>88.015000000000001</v>
      </c>
      <c r="M1148" s="49">
        <v>7.5810000000000004</v>
      </c>
      <c r="N1148" s="17">
        <v>86.561999999999998</v>
      </c>
      <c r="O1148" s="49">
        <v>2.1019999999999999</v>
      </c>
      <c r="P1148" s="18"/>
      <c r="Q1148" s="18"/>
    </row>
    <row r="1149" spans="1:17" ht="12.75" customHeight="1">
      <c r="A1149" s="47">
        <v>44228</v>
      </c>
      <c r="B1149" s="48" t="s">
        <v>22</v>
      </c>
      <c r="C1149" s="48" t="s">
        <v>43</v>
      </c>
      <c r="D1149" s="17">
        <v>28.507999999999999</v>
      </c>
      <c r="E1149" s="49">
        <v>19.271000000000001</v>
      </c>
      <c r="F1149" s="17">
        <v>11.936</v>
      </c>
      <c r="G1149" s="49">
        <v>18.416</v>
      </c>
      <c r="H1149" s="17">
        <v>14.843999999999999</v>
      </c>
      <c r="I1149" s="49">
        <v>19.263999999999999</v>
      </c>
      <c r="J1149" s="17">
        <v>10.823</v>
      </c>
      <c r="K1149" s="49">
        <v>17.916</v>
      </c>
      <c r="L1149" s="17">
        <v>13.664</v>
      </c>
      <c r="M1149" s="49">
        <v>27.605</v>
      </c>
      <c r="N1149" s="17">
        <v>13.438000000000001</v>
      </c>
      <c r="O1149" s="49">
        <v>26.626999999999999</v>
      </c>
      <c r="P1149" s="18"/>
      <c r="Q1149" s="18"/>
    </row>
    <row r="1150" spans="1:17" ht="12.75" customHeight="1">
      <c r="A1150" s="47">
        <v>44228</v>
      </c>
      <c r="B1150" s="48" t="s">
        <v>22</v>
      </c>
      <c r="C1150" s="48" t="s">
        <v>44</v>
      </c>
      <c r="D1150" s="17">
        <v>171.923</v>
      </c>
      <c r="E1150" s="49">
        <v>6.5970000000000004</v>
      </c>
      <c r="F1150" s="17">
        <v>71.984999999999999</v>
      </c>
      <c r="G1150" s="49">
        <v>3.3610000000000002</v>
      </c>
      <c r="H1150" s="17">
        <v>104.00700000000001</v>
      </c>
      <c r="I1150" s="49">
        <v>7.38</v>
      </c>
      <c r="J1150" s="17">
        <v>75.834000000000003</v>
      </c>
      <c r="K1150" s="49">
        <v>2.089</v>
      </c>
      <c r="L1150" s="17">
        <v>67.915999999999997</v>
      </c>
      <c r="M1150" s="49">
        <v>9.1370000000000005</v>
      </c>
      <c r="N1150" s="17">
        <v>66.793999999999997</v>
      </c>
      <c r="O1150" s="49">
        <v>5.516</v>
      </c>
      <c r="P1150" s="18"/>
      <c r="Q1150" s="18"/>
    </row>
    <row r="1151" spans="1:17" ht="12.75" customHeight="1">
      <c r="A1151" s="47">
        <v>44228</v>
      </c>
      <c r="B1151" s="48" t="s">
        <v>22</v>
      </c>
      <c r="C1151" s="48" t="s">
        <v>45</v>
      </c>
      <c r="D1151" s="17">
        <v>130.72999999999999</v>
      </c>
      <c r="E1151" s="49">
        <v>7.7169999999999996</v>
      </c>
      <c r="F1151" s="17">
        <v>54.737000000000002</v>
      </c>
      <c r="G1151" s="49">
        <v>5.2279999999999998</v>
      </c>
      <c r="H1151" s="17">
        <v>77.658000000000001</v>
      </c>
      <c r="I1151" s="49">
        <v>8.7409999999999997</v>
      </c>
      <c r="J1151" s="17">
        <v>56.622</v>
      </c>
      <c r="K1151" s="49">
        <v>5.1289999999999996</v>
      </c>
      <c r="L1151" s="17">
        <v>53.072000000000003</v>
      </c>
      <c r="M1151" s="49">
        <v>11.041</v>
      </c>
      <c r="N1151" s="17">
        <v>52.195</v>
      </c>
      <c r="O1151" s="49">
        <v>8.298</v>
      </c>
      <c r="P1151" s="18"/>
      <c r="Q1151" s="18"/>
    </row>
    <row r="1152" spans="1:17" ht="12.75" customHeight="1">
      <c r="A1152" s="47">
        <v>44228</v>
      </c>
      <c r="B1152" s="48" t="s">
        <v>22</v>
      </c>
      <c r="C1152" s="48" t="s">
        <v>46</v>
      </c>
      <c r="D1152" s="17">
        <v>36.055</v>
      </c>
      <c r="E1152" s="49">
        <v>11.044</v>
      </c>
      <c r="F1152" s="17">
        <v>15.097</v>
      </c>
      <c r="G1152" s="49">
        <v>9.4730000000000008</v>
      </c>
      <c r="H1152" s="17">
        <v>24.315000000000001</v>
      </c>
      <c r="I1152" s="49">
        <v>13.824999999999999</v>
      </c>
      <c r="J1152" s="17">
        <v>17.728000000000002</v>
      </c>
      <c r="K1152" s="49">
        <v>11.875999999999999</v>
      </c>
      <c r="L1152" s="17">
        <v>11.74</v>
      </c>
      <c r="M1152" s="49">
        <v>23.013000000000002</v>
      </c>
      <c r="N1152" s="17">
        <v>11.545999999999999</v>
      </c>
      <c r="O1152" s="49">
        <v>21.83</v>
      </c>
      <c r="P1152" s="18"/>
      <c r="Q1152" s="18"/>
    </row>
    <row r="1153" spans="1:17" ht="12.75" customHeight="1">
      <c r="A1153" s="47">
        <v>44228</v>
      </c>
      <c r="B1153" s="48" t="s">
        <v>22</v>
      </c>
      <c r="C1153" s="48" t="s">
        <v>47</v>
      </c>
      <c r="D1153" s="17">
        <v>5.1379999999999999</v>
      </c>
      <c r="E1153" s="49">
        <v>30.884</v>
      </c>
      <c r="F1153" s="17">
        <v>2.1509999999999998</v>
      </c>
      <c r="G1153" s="49">
        <v>30.358000000000001</v>
      </c>
      <c r="H1153" s="17">
        <v>2.0339999999999998</v>
      </c>
      <c r="I1153" s="49">
        <v>49.173000000000002</v>
      </c>
      <c r="J1153" s="17">
        <v>1.4830000000000001</v>
      </c>
      <c r="K1153" s="49">
        <v>48.661000000000001</v>
      </c>
      <c r="L1153" s="17">
        <v>3.1030000000000002</v>
      </c>
      <c r="M1153" s="49">
        <v>46.216999999999999</v>
      </c>
      <c r="N1153" s="17">
        <v>3.052</v>
      </c>
      <c r="O1153" s="49">
        <v>45.639000000000003</v>
      </c>
      <c r="P1153" s="18"/>
      <c r="Q1153" s="18"/>
    </row>
    <row r="1154" spans="1:17" ht="12.75" customHeight="1">
      <c r="A1154" s="47">
        <v>44228</v>
      </c>
      <c r="B1154" s="48" t="s">
        <v>22</v>
      </c>
      <c r="C1154" s="48" t="s">
        <v>48</v>
      </c>
      <c r="D1154" s="17">
        <v>66.908000000000001</v>
      </c>
      <c r="E1154" s="49">
        <v>9.1460000000000008</v>
      </c>
      <c r="F1154" s="17">
        <v>28.015000000000001</v>
      </c>
      <c r="G1154" s="49">
        <v>7.17</v>
      </c>
      <c r="H1154" s="17">
        <v>33.145000000000003</v>
      </c>
      <c r="I1154" s="49">
        <v>13.629</v>
      </c>
      <c r="J1154" s="17">
        <v>24.166</v>
      </c>
      <c r="K1154" s="49">
        <v>11.647</v>
      </c>
      <c r="L1154" s="17">
        <v>33.764000000000003</v>
      </c>
      <c r="M1154" s="49">
        <v>11.253</v>
      </c>
      <c r="N1154" s="17">
        <v>33.206000000000003</v>
      </c>
      <c r="O1154" s="49">
        <v>8.5779999999999994</v>
      </c>
      <c r="P1154" s="18"/>
      <c r="Q1154" s="18"/>
    </row>
    <row r="1155" spans="1:17" ht="12.75" customHeight="1">
      <c r="A1155" s="47">
        <v>44228</v>
      </c>
      <c r="B1155" s="48" t="s">
        <v>22</v>
      </c>
      <c r="C1155" s="48" t="s">
        <v>49</v>
      </c>
      <c r="D1155" s="17">
        <v>58.718000000000004</v>
      </c>
      <c r="E1155" s="49">
        <v>9.5399999999999991</v>
      </c>
      <c r="F1155" s="17">
        <v>24.585999999999999</v>
      </c>
      <c r="G1155" s="49">
        <v>7.6669999999999998</v>
      </c>
      <c r="H1155" s="17">
        <v>28.09</v>
      </c>
      <c r="I1155" s="49">
        <v>14.351000000000001</v>
      </c>
      <c r="J1155" s="17">
        <v>20.481000000000002</v>
      </c>
      <c r="K1155" s="49">
        <v>12.484</v>
      </c>
      <c r="L1155" s="17">
        <v>30.628</v>
      </c>
      <c r="M1155" s="49">
        <v>11.286</v>
      </c>
      <c r="N1155" s="17">
        <v>30.122</v>
      </c>
      <c r="O1155" s="49">
        <v>8.6199999999999992</v>
      </c>
      <c r="P1155" s="18"/>
      <c r="Q1155" s="18"/>
    </row>
    <row r="1156" spans="1:17" ht="12.75" customHeight="1">
      <c r="A1156" s="47">
        <v>44228</v>
      </c>
      <c r="B1156" s="48" t="s">
        <v>22</v>
      </c>
      <c r="C1156" s="48" t="s">
        <v>50</v>
      </c>
      <c r="D1156" s="17">
        <v>8.19</v>
      </c>
      <c r="E1156" s="49">
        <v>30.54</v>
      </c>
      <c r="F1156" s="17">
        <v>3.4289999999999998</v>
      </c>
      <c r="G1156" s="49">
        <v>30.007999999999999</v>
      </c>
      <c r="H1156" s="17">
        <v>5.0549999999999997</v>
      </c>
      <c r="I1156" s="49">
        <v>38.826999999999998</v>
      </c>
      <c r="J1156" s="17">
        <v>3.6850000000000001</v>
      </c>
      <c r="K1156" s="49">
        <v>38.177</v>
      </c>
      <c r="L1156" s="17">
        <v>3.1349999999999998</v>
      </c>
      <c r="M1156" s="49">
        <v>44.44</v>
      </c>
      <c r="N1156" s="17">
        <v>3.0840000000000001</v>
      </c>
      <c r="O1156" s="49">
        <v>43.838999999999999</v>
      </c>
      <c r="P1156" s="18"/>
      <c r="Q1156" s="18"/>
    </row>
    <row r="1157" spans="1:17" ht="12.75" customHeight="1">
      <c r="A1157" s="50">
        <v>44228</v>
      </c>
      <c r="B1157" s="51" t="s">
        <v>22</v>
      </c>
      <c r="C1157" s="51" t="s">
        <v>51</v>
      </c>
      <c r="D1157" s="19">
        <v>238.83099999999999</v>
      </c>
      <c r="E1157" s="52">
        <v>5.6769999999999996</v>
      </c>
      <c r="F1157" s="19">
        <v>100</v>
      </c>
      <c r="G1157" s="52">
        <v>0</v>
      </c>
      <c r="H1157" s="19">
        <v>137.15199999999999</v>
      </c>
      <c r="I1157" s="52">
        <v>7.0780000000000003</v>
      </c>
      <c r="J1157" s="19">
        <v>100</v>
      </c>
      <c r="K1157" s="52">
        <v>0</v>
      </c>
      <c r="L1157" s="19">
        <v>101.679</v>
      </c>
      <c r="M1157" s="52">
        <v>7.2839999999999998</v>
      </c>
      <c r="N1157" s="19">
        <v>100</v>
      </c>
      <c r="O1157" s="52">
        <v>0</v>
      </c>
      <c r="P1157" s="18"/>
      <c r="Q1157" s="18"/>
    </row>
    <row r="1158" spans="1:17" ht="12.75" customHeight="1">
      <c r="A1158" s="47">
        <v>44228</v>
      </c>
      <c r="B1158" s="48" t="s">
        <v>23</v>
      </c>
      <c r="C1158" s="48" t="s">
        <v>42</v>
      </c>
      <c r="D1158" s="17">
        <v>189.76</v>
      </c>
      <c r="E1158" s="49">
        <v>4.9530000000000003</v>
      </c>
      <c r="F1158" s="17">
        <v>88.805000000000007</v>
      </c>
      <c r="G1158" s="49">
        <v>0.1</v>
      </c>
      <c r="H1158" s="17">
        <v>102.38</v>
      </c>
      <c r="I1158" s="49">
        <v>6.16</v>
      </c>
      <c r="J1158" s="17">
        <v>90.546000000000006</v>
      </c>
      <c r="K1158" s="49">
        <v>0.1</v>
      </c>
      <c r="L1158" s="17">
        <v>87.38</v>
      </c>
      <c r="M1158" s="49">
        <v>7.2480000000000002</v>
      </c>
      <c r="N1158" s="17">
        <v>86.849000000000004</v>
      </c>
      <c r="O1158" s="49">
        <v>3.6259999999999999</v>
      </c>
      <c r="P1158" s="18"/>
      <c r="Q1158" s="18"/>
    </row>
    <row r="1159" spans="1:17" ht="12.75" customHeight="1">
      <c r="A1159" s="47">
        <v>44228</v>
      </c>
      <c r="B1159" s="48" t="s">
        <v>23</v>
      </c>
      <c r="C1159" s="48" t="s">
        <v>43</v>
      </c>
      <c r="D1159" s="17">
        <v>23.920999999999999</v>
      </c>
      <c r="E1159" s="49">
        <v>22.28</v>
      </c>
      <c r="F1159" s="17">
        <v>11.195</v>
      </c>
      <c r="G1159" s="49">
        <v>21.581</v>
      </c>
      <c r="H1159" s="17">
        <v>10.689</v>
      </c>
      <c r="I1159" s="49">
        <v>35.463000000000001</v>
      </c>
      <c r="J1159" s="17">
        <v>9.4540000000000006</v>
      </c>
      <c r="K1159" s="49">
        <v>34.695</v>
      </c>
      <c r="L1159" s="17">
        <v>13.231999999999999</v>
      </c>
      <c r="M1159" s="49">
        <v>23.7</v>
      </c>
      <c r="N1159" s="17">
        <v>13.151</v>
      </c>
      <c r="O1159" s="49">
        <v>22.853999999999999</v>
      </c>
      <c r="P1159" s="18"/>
      <c r="Q1159" s="18"/>
    </row>
    <row r="1160" spans="1:17" ht="12.75" customHeight="1">
      <c r="A1160" s="47">
        <v>44228</v>
      </c>
      <c r="B1160" s="48" t="s">
        <v>23</v>
      </c>
      <c r="C1160" s="48" t="s">
        <v>44</v>
      </c>
      <c r="D1160" s="17">
        <v>145.86500000000001</v>
      </c>
      <c r="E1160" s="49">
        <v>7.1079999999999997</v>
      </c>
      <c r="F1160" s="17">
        <v>68.263000000000005</v>
      </c>
      <c r="G1160" s="49">
        <v>4.4580000000000002</v>
      </c>
      <c r="H1160" s="17">
        <v>82.403000000000006</v>
      </c>
      <c r="I1160" s="49">
        <v>9.2720000000000002</v>
      </c>
      <c r="J1160" s="17">
        <v>72.878</v>
      </c>
      <c r="K1160" s="49">
        <v>5.6680000000000001</v>
      </c>
      <c r="L1160" s="17">
        <v>63.462000000000003</v>
      </c>
      <c r="M1160" s="49">
        <v>9.9160000000000004</v>
      </c>
      <c r="N1160" s="17">
        <v>63.076999999999998</v>
      </c>
      <c r="O1160" s="49">
        <v>7.6779999999999999</v>
      </c>
      <c r="P1160" s="18"/>
      <c r="Q1160" s="18"/>
    </row>
    <row r="1161" spans="1:17" ht="12.75" customHeight="1">
      <c r="A1161" s="47">
        <v>44228</v>
      </c>
      <c r="B1161" s="48" t="s">
        <v>23</v>
      </c>
      <c r="C1161" s="48" t="s">
        <v>45</v>
      </c>
      <c r="D1161" s="17">
        <v>106.959</v>
      </c>
      <c r="E1161" s="49">
        <v>7.399</v>
      </c>
      <c r="F1161" s="17">
        <v>50.055999999999997</v>
      </c>
      <c r="G1161" s="49">
        <v>4.9080000000000004</v>
      </c>
      <c r="H1161" s="17">
        <v>54.854999999999997</v>
      </c>
      <c r="I1161" s="49">
        <v>7.8070000000000004</v>
      </c>
      <c r="J1161" s="17">
        <v>48.514000000000003</v>
      </c>
      <c r="K1161" s="49">
        <v>2.6629999999999998</v>
      </c>
      <c r="L1161" s="17">
        <v>52.103999999999999</v>
      </c>
      <c r="M1161" s="49">
        <v>10.573</v>
      </c>
      <c r="N1161" s="17">
        <v>51.787999999999997</v>
      </c>
      <c r="O1161" s="49">
        <v>8.5090000000000003</v>
      </c>
      <c r="P1161" s="18"/>
      <c r="Q1161" s="18"/>
    </row>
    <row r="1162" spans="1:17" ht="12.75" customHeight="1">
      <c r="A1162" s="47">
        <v>44228</v>
      </c>
      <c r="B1162" s="48" t="s">
        <v>23</v>
      </c>
      <c r="C1162" s="48" t="s">
        <v>46</v>
      </c>
      <c r="D1162" s="17">
        <v>34.299999999999997</v>
      </c>
      <c r="E1162" s="49">
        <v>17.623999999999999</v>
      </c>
      <c r="F1162" s="17">
        <v>16.052</v>
      </c>
      <c r="G1162" s="49">
        <v>16.731999999999999</v>
      </c>
      <c r="H1162" s="17">
        <v>25.192</v>
      </c>
      <c r="I1162" s="49">
        <v>22.298999999999999</v>
      </c>
      <c r="J1162" s="17">
        <v>22.280999999999999</v>
      </c>
      <c r="K1162" s="49">
        <v>21.056000000000001</v>
      </c>
      <c r="L1162" s="17">
        <v>9.1080000000000005</v>
      </c>
      <c r="M1162" s="49">
        <v>31.888999999999999</v>
      </c>
      <c r="N1162" s="17">
        <v>9.0519999999999996</v>
      </c>
      <c r="O1162" s="49">
        <v>31.265999999999998</v>
      </c>
      <c r="P1162" s="18"/>
      <c r="Q1162" s="18"/>
    </row>
    <row r="1163" spans="1:17" ht="12.75" customHeight="1">
      <c r="A1163" s="47">
        <v>44228</v>
      </c>
      <c r="B1163" s="48" t="s">
        <v>23</v>
      </c>
      <c r="C1163" s="48" t="s">
        <v>47</v>
      </c>
      <c r="D1163" s="17">
        <v>4.6059999999999999</v>
      </c>
      <c r="E1163" s="49">
        <v>29.277000000000001</v>
      </c>
      <c r="F1163" s="17">
        <v>2.1549999999999998</v>
      </c>
      <c r="G1163" s="49">
        <v>28.748999999999999</v>
      </c>
      <c r="H1163" s="17">
        <v>2.355</v>
      </c>
      <c r="I1163" s="49">
        <v>45.521999999999998</v>
      </c>
      <c r="J1163" s="17">
        <v>2.0830000000000002</v>
      </c>
      <c r="K1163" s="49">
        <v>44.927</v>
      </c>
      <c r="L1163" s="17">
        <v>2.2509999999999999</v>
      </c>
      <c r="M1163" s="49">
        <v>50.212000000000003</v>
      </c>
      <c r="N1163" s="17">
        <v>2.2370000000000001</v>
      </c>
      <c r="O1163" s="49">
        <v>49.817999999999998</v>
      </c>
      <c r="P1163" s="18"/>
      <c r="Q1163" s="18"/>
    </row>
    <row r="1164" spans="1:17" ht="12.75" customHeight="1">
      <c r="A1164" s="47">
        <v>44228</v>
      </c>
      <c r="B1164" s="48" t="s">
        <v>23</v>
      </c>
      <c r="C1164" s="48" t="s">
        <v>48</v>
      </c>
      <c r="D1164" s="17">
        <v>67.816000000000003</v>
      </c>
      <c r="E1164" s="49">
        <v>9.1709999999999994</v>
      </c>
      <c r="F1164" s="17">
        <v>31.736999999999998</v>
      </c>
      <c r="G1164" s="49">
        <v>7.3109999999999999</v>
      </c>
      <c r="H1164" s="17">
        <v>30.667000000000002</v>
      </c>
      <c r="I1164" s="49">
        <v>11.382</v>
      </c>
      <c r="J1164" s="17">
        <v>27.122</v>
      </c>
      <c r="K1164" s="49">
        <v>8.6999999999999993</v>
      </c>
      <c r="L1164" s="17">
        <v>37.149000000000001</v>
      </c>
      <c r="M1164" s="49">
        <v>11.731</v>
      </c>
      <c r="N1164" s="17">
        <v>36.923000000000002</v>
      </c>
      <c r="O1164" s="49">
        <v>9.9109999999999996</v>
      </c>
      <c r="P1164" s="18"/>
      <c r="Q1164" s="18"/>
    </row>
    <row r="1165" spans="1:17" ht="12.75" customHeight="1">
      <c r="A1165" s="47">
        <v>44228</v>
      </c>
      <c r="B1165" s="48" t="s">
        <v>23</v>
      </c>
      <c r="C1165" s="48" t="s">
        <v>49</v>
      </c>
      <c r="D1165" s="17">
        <v>57.603000000000002</v>
      </c>
      <c r="E1165" s="49">
        <v>9.3859999999999992</v>
      </c>
      <c r="F1165" s="17">
        <v>26.957999999999998</v>
      </c>
      <c r="G1165" s="49">
        <v>7.5789999999999997</v>
      </c>
      <c r="H1165" s="17">
        <v>24.834</v>
      </c>
      <c r="I1165" s="49">
        <v>13.116</v>
      </c>
      <c r="J1165" s="17">
        <v>21.963999999999999</v>
      </c>
      <c r="K1165" s="49">
        <v>10.871</v>
      </c>
      <c r="L1165" s="17">
        <v>32.768999999999998</v>
      </c>
      <c r="M1165" s="49">
        <v>12.058</v>
      </c>
      <c r="N1165" s="17">
        <v>32.57</v>
      </c>
      <c r="O1165" s="49">
        <v>10.297000000000001</v>
      </c>
      <c r="P1165" s="18"/>
      <c r="Q1165" s="18"/>
    </row>
    <row r="1166" spans="1:17" ht="12.75" customHeight="1">
      <c r="A1166" s="47">
        <v>44228</v>
      </c>
      <c r="B1166" s="48" t="s">
        <v>23</v>
      </c>
      <c r="C1166" s="48" t="s">
        <v>50</v>
      </c>
      <c r="D1166" s="17">
        <v>10.212</v>
      </c>
      <c r="E1166" s="49">
        <v>31.713999999999999</v>
      </c>
      <c r="F1166" s="17">
        <v>4.7789999999999999</v>
      </c>
      <c r="G1166" s="49">
        <v>31.227</v>
      </c>
      <c r="H1166" s="17">
        <v>5.8330000000000002</v>
      </c>
      <c r="I1166" s="49">
        <v>44.735999999999997</v>
      </c>
      <c r="J1166" s="17">
        <v>5.1580000000000004</v>
      </c>
      <c r="K1166" s="49">
        <v>44.13</v>
      </c>
      <c r="L1166" s="17">
        <v>4.38</v>
      </c>
      <c r="M1166" s="49">
        <v>36.667000000000002</v>
      </c>
      <c r="N1166" s="17">
        <v>4.3529999999999998</v>
      </c>
      <c r="O1166" s="49">
        <v>36.125999999999998</v>
      </c>
      <c r="P1166" s="18"/>
      <c r="Q1166" s="18"/>
    </row>
    <row r="1167" spans="1:17" ht="12.75" customHeight="1">
      <c r="A1167" s="50">
        <v>44228</v>
      </c>
      <c r="B1167" s="51" t="s">
        <v>23</v>
      </c>
      <c r="C1167" s="51" t="s">
        <v>51</v>
      </c>
      <c r="D1167" s="19">
        <v>213.68100000000001</v>
      </c>
      <c r="E1167" s="52">
        <v>5.5369999999999999</v>
      </c>
      <c r="F1167" s="19">
        <v>100</v>
      </c>
      <c r="G1167" s="52">
        <v>0</v>
      </c>
      <c r="H1167" s="19">
        <v>113.069</v>
      </c>
      <c r="I1167" s="52">
        <v>7.3390000000000004</v>
      </c>
      <c r="J1167" s="19">
        <v>100</v>
      </c>
      <c r="K1167" s="52">
        <v>0</v>
      </c>
      <c r="L1167" s="19">
        <v>100.611</v>
      </c>
      <c r="M1167" s="52">
        <v>6.2759999999999998</v>
      </c>
      <c r="N1167" s="19">
        <v>100</v>
      </c>
      <c r="O1167" s="52">
        <v>0</v>
      </c>
      <c r="P1167" s="18"/>
      <c r="Q1167" s="18"/>
    </row>
    <row r="1168" spans="1:17" ht="12.75" customHeight="1">
      <c r="A1168" s="47">
        <v>44228</v>
      </c>
      <c r="B1168" s="48" t="s">
        <v>24</v>
      </c>
      <c r="C1168" s="48" t="s">
        <v>42</v>
      </c>
      <c r="D1168" s="17">
        <v>145.46899999999999</v>
      </c>
      <c r="E1168" s="49">
        <v>6.72</v>
      </c>
      <c r="F1168" s="17">
        <v>88.528000000000006</v>
      </c>
      <c r="G1168" s="49">
        <v>3.4670000000000001</v>
      </c>
      <c r="H1168" s="17">
        <v>82.926000000000002</v>
      </c>
      <c r="I1168" s="49">
        <v>8.9220000000000006</v>
      </c>
      <c r="J1168" s="17">
        <v>88.539000000000001</v>
      </c>
      <c r="K1168" s="49">
        <v>4.87</v>
      </c>
      <c r="L1168" s="17">
        <v>62.543999999999997</v>
      </c>
      <c r="M1168" s="49">
        <v>8.26</v>
      </c>
      <c r="N1168" s="17">
        <v>88.515000000000001</v>
      </c>
      <c r="O1168" s="49">
        <v>0.1</v>
      </c>
      <c r="P1168" s="18"/>
      <c r="Q1168" s="18"/>
    </row>
    <row r="1169" spans="1:17" ht="12.75" customHeight="1">
      <c r="A1169" s="47">
        <v>44228</v>
      </c>
      <c r="B1169" s="48" t="s">
        <v>24</v>
      </c>
      <c r="C1169" s="48" t="s">
        <v>43</v>
      </c>
      <c r="D1169" s="17">
        <v>18.850000000000001</v>
      </c>
      <c r="E1169" s="49">
        <v>15.45</v>
      </c>
      <c r="F1169" s="17">
        <v>11.472</v>
      </c>
      <c r="G1169" s="49">
        <v>14.337999999999999</v>
      </c>
      <c r="H1169" s="17">
        <v>10.734999999999999</v>
      </c>
      <c r="I1169" s="49">
        <v>23.25</v>
      </c>
      <c r="J1169" s="17">
        <v>11.461</v>
      </c>
      <c r="K1169" s="49">
        <v>22.015000000000001</v>
      </c>
      <c r="L1169" s="17">
        <v>8.1150000000000002</v>
      </c>
      <c r="M1169" s="49">
        <v>24.533000000000001</v>
      </c>
      <c r="N1169" s="17">
        <v>11.484999999999999</v>
      </c>
      <c r="O1169" s="49">
        <v>23.097000000000001</v>
      </c>
      <c r="P1169" s="18"/>
      <c r="Q1169" s="18"/>
    </row>
    <row r="1170" spans="1:17" ht="12.75" customHeight="1">
      <c r="A1170" s="47">
        <v>44228</v>
      </c>
      <c r="B1170" s="48" t="s">
        <v>24</v>
      </c>
      <c r="C1170" s="48" t="s">
        <v>44</v>
      </c>
      <c r="D1170" s="17">
        <v>121.691</v>
      </c>
      <c r="E1170" s="49">
        <v>6.0119999999999996</v>
      </c>
      <c r="F1170" s="17">
        <v>74.058000000000007</v>
      </c>
      <c r="G1170" s="49">
        <v>1.7350000000000001</v>
      </c>
      <c r="H1170" s="17">
        <v>75.625</v>
      </c>
      <c r="I1170" s="49">
        <v>8.1020000000000003</v>
      </c>
      <c r="J1170" s="17">
        <v>80.744</v>
      </c>
      <c r="K1170" s="49">
        <v>3.1240000000000001</v>
      </c>
      <c r="L1170" s="17">
        <v>46.066000000000003</v>
      </c>
      <c r="M1170" s="49">
        <v>8.8859999999999992</v>
      </c>
      <c r="N1170" s="17">
        <v>65.194000000000003</v>
      </c>
      <c r="O1170" s="49">
        <v>3.2490000000000001</v>
      </c>
      <c r="P1170" s="18"/>
      <c r="Q1170" s="18"/>
    </row>
    <row r="1171" spans="1:17" ht="12.75" customHeight="1">
      <c r="A1171" s="47">
        <v>44228</v>
      </c>
      <c r="B1171" s="48" t="s">
        <v>24</v>
      </c>
      <c r="C1171" s="48" t="s">
        <v>45</v>
      </c>
      <c r="D1171" s="17">
        <v>104.315</v>
      </c>
      <c r="E1171" s="49">
        <v>6.7759999999999998</v>
      </c>
      <c r="F1171" s="17">
        <v>63.482999999999997</v>
      </c>
      <c r="G1171" s="49">
        <v>3.5739999999999998</v>
      </c>
      <c r="H1171" s="17">
        <v>62.837000000000003</v>
      </c>
      <c r="I1171" s="49">
        <v>8.9149999999999991</v>
      </c>
      <c r="J1171" s="17">
        <v>67.09</v>
      </c>
      <c r="K1171" s="49">
        <v>4.8579999999999997</v>
      </c>
      <c r="L1171" s="17">
        <v>41.478000000000002</v>
      </c>
      <c r="M1171" s="49">
        <v>8.5489999999999995</v>
      </c>
      <c r="N1171" s="17">
        <v>58.701999999999998</v>
      </c>
      <c r="O1171" s="49">
        <v>2.1629999999999998</v>
      </c>
      <c r="P1171" s="18"/>
      <c r="Q1171" s="18"/>
    </row>
    <row r="1172" spans="1:17" ht="12.75" customHeight="1">
      <c r="A1172" s="47">
        <v>44228</v>
      </c>
      <c r="B1172" s="48" t="s">
        <v>24</v>
      </c>
      <c r="C1172" s="48" t="s">
        <v>46</v>
      </c>
      <c r="D1172" s="17">
        <v>12.75</v>
      </c>
      <c r="E1172" s="49">
        <v>22.664000000000001</v>
      </c>
      <c r="F1172" s="17">
        <v>7.7590000000000003</v>
      </c>
      <c r="G1172" s="49">
        <v>21.92</v>
      </c>
      <c r="H1172" s="17">
        <v>10.231999999999999</v>
      </c>
      <c r="I1172" s="49">
        <v>27.968</v>
      </c>
      <c r="J1172" s="17">
        <v>10.923999999999999</v>
      </c>
      <c r="K1172" s="49">
        <v>26.951000000000001</v>
      </c>
      <c r="L1172" s="17">
        <v>2.5179999999999998</v>
      </c>
      <c r="M1172" s="49">
        <v>43.53</v>
      </c>
      <c r="N1172" s="17">
        <v>3.5640000000000001</v>
      </c>
      <c r="O1172" s="49">
        <v>42.737000000000002</v>
      </c>
      <c r="P1172" s="18"/>
      <c r="Q1172" s="18"/>
    </row>
    <row r="1173" spans="1:17" ht="12.75" customHeight="1">
      <c r="A1173" s="47">
        <v>44228</v>
      </c>
      <c r="B1173" s="48" t="s">
        <v>24</v>
      </c>
      <c r="C1173" s="48" t="s">
        <v>47</v>
      </c>
      <c r="D1173" s="17">
        <v>4.6260000000000003</v>
      </c>
      <c r="E1173" s="49">
        <v>38.087000000000003</v>
      </c>
      <c r="F1173" s="17">
        <v>2.8159999999999998</v>
      </c>
      <c r="G1173" s="49">
        <v>37.65</v>
      </c>
      <c r="H1173" s="17">
        <v>2.5569999999999999</v>
      </c>
      <c r="I1173" s="49">
        <v>55.246000000000002</v>
      </c>
      <c r="J1173" s="17">
        <v>2.73</v>
      </c>
      <c r="K1173" s="49">
        <v>54.738</v>
      </c>
      <c r="L1173" s="17">
        <v>2.0699999999999998</v>
      </c>
      <c r="M1173" s="49">
        <v>53.776000000000003</v>
      </c>
      <c r="N1173" s="17">
        <v>2.9289999999999998</v>
      </c>
      <c r="O1173" s="49">
        <v>53.136000000000003</v>
      </c>
      <c r="P1173" s="18"/>
      <c r="Q1173" s="18"/>
    </row>
    <row r="1174" spans="1:17" ht="12.75" customHeight="1">
      <c r="A1174" s="47">
        <v>44228</v>
      </c>
      <c r="B1174" s="48" t="s">
        <v>24</v>
      </c>
      <c r="C1174" s="48" t="s">
        <v>48</v>
      </c>
      <c r="D1174" s="17">
        <v>42.628</v>
      </c>
      <c r="E1174" s="49">
        <v>10.818</v>
      </c>
      <c r="F1174" s="17">
        <v>25.942</v>
      </c>
      <c r="G1174" s="49">
        <v>9.1590000000000007</v>
      </c>
      <c r="H1174" s="17">
        <v>18.035</v>
      </c>
      <c r="I1174" s="49">
        <v>18.067</v>
      </c>
      <c r="J1174" s="17">
        <v>19.256</v>
      </c>
      <c r="K1174" s="49">
        <v>16.448</v>
      </c>
      <c r="L1174" s="17">
        <v>24.593</v>
      </c>
      <c r="M1174" s="49">
        <v>12.662000000000001</v>
      </c>
      <c r="N1174" s="17">
        <v>34.805999999999997</v>
      </c>
      <c r="O1174" s="49">
        <v>9.5869999999999997</v>
      </c>
      <c r="P1174" s="18"/>
      <c r="Q1174" s="18"/>
    </row>
    <row r="1175" spans="1:17" ht="12.75" customHeight="1">
      <c r="A1175" s="47">
        <v>44228</v>
      </c>
      <c r="B1175" s="48" t="s">
        <v>24</v>
      </c>
      <c r="C1175" s="48" t="s">
        <v>49</v>
      </c>
      <c r="D1175" s="17">
        <v>39.341000000000001</v>
      </c>
      <c r="E1175" s="49">
        <v>10.648</v>
      </c>
      <c r="F1175" s="17">
        <v>23.942</v>
      </c>
      <c r="G1175" s="49">
        <v>8.9589999999999996</v>
      </c>
      <c r="H1175" s="17">
        <v>16.344000000000001</v>
      </c>
      <c r="I1175" s="49">
        <v>17.222999999999999</v>
      </c>
      <c r="J1175" s="17">
        <v>17.45</v>
      </c>
      <c r="K1175" s="49">
        <v>15.516</v>
      </c>
      <c r="L1175" s="17">
        <v>22.997</v>
      </c>
      <c r="M1175" s="49">
        <v>12.864000000000001</v>
      </c>
      <c r="N1175" s="17">
        <v>32.545999999999999</v>
      </c>
      <c r="O1175" s="49">
        <v>9.8529999999999998</v>
      </c>
      <c r="P1175" s="18"/>
      <c r="Q1175" s="18"/>
    </row>
    <row r="1176" spans="1:17" ht="12.75" customHeight="1">
      <c r="A1176" s="47">
        <v>44228</v>
      </c>
      <c r="B1176" s="48" t="s">
        <v>24</v>
      </c>
      <c r="C1176" s="48" t="s">
        <v>50</v>
      </c>
      <c r="D1176" s="17">
        <v>3.2869999999999999</v>
      </c>
      <c r="E1176" s="49">
        <v>42.825000000000003</v>
      </c>
      <c r="F1176" s="17">
        <v>2.0009999999999999</v>
      </c>
      <c r="G1176" s="49">
        <v>42.436999999999998</v>
      </c>
      <c r="H1176" s="17">
        <v>1.6910000000000001</v>
      </c>
      <c r="I1176" s="49">
        <v>51.694000000000003</v>
      </c>
      <c r="J1176" s="17">
        <v>1.8049999999999999</v>
      </c>
      <c r="K1176" s="49">
        <v>51.151000000000003</v>
      </c>
      <c r="L1176" s="17">
        <v>1.5960000000000001</v>
      </c>
      <c r="M1176" s="49">
        <v>58.597999999999999</v>
      </c>
      <c r="N1176" s="17">
        <v>2.2589999999999999</v>
      </c>
      <c r="O1176" s="49">
        <v>58.012</v>
      </c>
      <c r="P1176" s="18"/>
      <c r="Q1176" s="18"/>
    </row>
    <row r="1177" spans="1:17" ht="12.75" customHeight="1">
      <c r="A1177" s="50">
        <v>44228</v>
      </c>
      <c r="B1177" s="51" t="s">
        <v>24</v>
      </c>
      <c r="C1177" s="51" t="s">
        <v>51</v>
      </c>
      <c r="D1177" s="19">
        <v>164.31899999999999</v>
      </c>
      <c r="E1177" s="52">
        <v>5.7560000000000002</v>
      </c>
      <c r="F1177" s="19">
        <v>100</v>
      </c>
      <c r="G1177" s="52">
        <v>0</v>
      </c>
      <c r="H1177" s="19">
        <v>93.66</v>
      </c>
      <c r="I1177" s="52">
        <v>7.4749999999999996</v>
      </c>
      <c r="J1177" s="19">
        <v>100</v>
      </c>
      <c r="K1177" s="52">
        <v>0</v>
      </c>
      <c r="L1177" s="19">
        <v>70.659000000000006</v>
      </c>
      <c r="M1177" s="52">
        <v>8.2710000000000008</v>
      </c>
      <c r="N1177" s="19">
        <v>100</v>
      </c>
      <c r="O1177" s="52">
        <v>0</v>
      </c>
      <c r="P1177" s="18"/>
      <c r="Q1177" s="18"/>
    </row>
    <row r="1178" spans="1:17" ht="12.75" customHeight="1">
      <c r="A1178" s="47">
        <v>44228</v>
      </c>
      <c r="B1178" s="48" t="s">
        <v>25</v>
      </c>
      <c r="C1178" s="48" t="s">
        <v>42</v>
      </c>
      <c r="D1178" s="17">
        <v>52.408999999999999</v>
      </c>
      <c r="E1178" s="49">
        <v>6.9210000000000003</v>
      </c>
      <c r="F1178" s="17">
        <v>89.278000000000006</v>
      </c>
      <c r="G1178" s="49">
        <v>1.526</v>
      </c>
      <c r="H1178" s="17">
        <v>27.759</v>
      </c>
      <c r="I1178" s="49">
        <v>9.7569999999999997</v>
      </c>
      <c r="J1178" s="17">
        <v>88.74</v>
      </c>
      <c r="K1178" s="49">
        <v>0.1</v>
      </c>
      <c r="L1178" s="17">
        <v>24.65</v>
      </c>
      <c r="M1178" s="49">
        <v>8.9280000000000008</v>
      </c>
      <c r="N1178" s="17">
        <v>89.891000000000005</v>
      </c>
      <c r="O1178" s="49">
        <v>3.512</v>
      </c>
      <c r="P1178" s="18"/>
      <c r="Q1178" s="18"/>
    </row>
    <row r="1179" spans="1:17" ht="12.75" customHeight="1">
      <c r="A1179" s="47">
        <v>44228</v>
      </c>
      <c r="B1179" s="48" t="s">
        <v>25</v>
      </c>
      <c r="C1179" s="48" t="s">
        <v>43</v>
      </c>
      <c r="D1179" s="17">
        <v>6.2939999999999996</v>
      </c>
      <c r="E1179" s="49">
        <v>22.023</v>
      </c>
      <c r="F1179" s="17">
        <v>10.722</v>
      </c>
      <c r="G1179" s="49">
        <v>20.962</v>
      </c>
      <c r="H1179" s="17">
        <v>3.5219999999999998</v>
      </c>
      <c r="I1179" s="49">
        <v>26.273</v>
      </c>
      <c r="J1179" s="17">
        <v>11.26</v>
      </c>
      <c r="K1179" s="49">
        <v>24.175000000000001</v>
      </c>
      <c r="L1179" s="17">
        <v>2.7719999999999998</v>
      </c>
      <c r="M1179" s="49">
        <v>33.174999999999997</v>
      </c>
      <c r="N1179" s="17">
        <v>10.109</v>
      </c>
      <c r="O1179" s="49">
        <v>32.143000000000001</v>
      </c>
      <c r="P1179" s="18"/>
      <c r="Q1179" s="18"/>
    </row>
    <row r="1180" spans="1:17" ht="12.75" customHeight="1">
      <c r="A1180" s="47">
        <v>44228</v>
      </c>
      <c r="B1180" s="48" t="s">
        <v>25</v>
      </c>
      <c r="C1180" s="48" t="s">
        <v>44</v>
      </c>
      <c r="D1180" s="17">
        <v>41.951999999999998</v>
      </c>
      <c r="E1180" s="49">
        <v>7.7910000000000004</v>
      </c>
      <c r="F1180" s="17">
        <v>71.463999999999999</v>
      </c>
      <c r="G1180" s="49">
        <v>3.8889999999999998</v>
      </c>
      <c r="H1180" s="17">
        <v>24.074999999999999</v>
      </c>
      <c r="I1180" s="49">
        <v>10.036</v>
      </c>
      <c r="J1180" s="17">
        <v>76.960999999999999</v>
      </c>
      <c r="K1180" s="49">
        <v>0.1</v>
      </c>
      <c r="L1180" s="17">
        <v>17.876999999999999</v>
      </c>
      <c r="M1180" s="49">
        <v>11.363</v>
      </c>
      <c r="N1180" s="17">
        <v>65.192999999999998</v>
      </c>
      <c r="O1180" s="49">
        <v>7.8570000000000002</v>
      </c>
      <c r="P1180" s="18"/>
      <c r="Q1180" s="18"/>
    </row>
    <row r="1181" spans="1:17" ht="12.75" customHeight="1">
      <c r="A1181" s="47">
        <v>44228</v>
      </c>
      <c r="B1181" s="48" t="s">
        <v>25</v>
      </c>
      <c r="C1181" s="48" t="s">
        <v>45</v>
      </c>
      <c r="D1181" s="17">
        <v>35.259</v>
      </c>
      <c r="E1181" s="49">
        <v>7.8959999999999999</v>
      </c>
      <c r="F1181" s="17">
        <v>60.061999999999998</v>
      </c>
      <c r="G1181" s="49">
        <v>4.0949999999999998</v>
      </c>
      <c r="H1181" s="17">
        <v>18.442</v>
      </c>
      <c r="I1181" s="49">
        <v>10.512</v>
      </c>
      <c r="J1181" s="17">
        <v>58.954000000000001</v>
      </c>
      <c r="K1181" s="49">
        <v>2.149</v>
      </c>
      <c r="L1181" s="17">
        <v>16.817</v>
      </c>
      <c r="M1181" s="49">
        <v>11.869</v>
      </c>
      <c r="N1181" s="17">
        <v>61.326000000000001</v>
      </c>
      <c r="O1181" s="49">
        <v>8.5730000000000004</v>
      </c>
      <c r="P1181" s="18"/>
      <c r="Q1181" s="18"/>
    </row>
    <row r="1182" spans="1:17" ht="12.75" customHeight="1">
      <c r="A1182" s="47">
        <v>44228</v>
      </c>
      <c r="B1182" s="48" t="s">
        <v>25</v>
      </c>
      <c r="C1182" s="48" t="s">
        <v>46</v>
      </c>
      <c r="D1182" s="17">
        <v>5.8659999999999997</v>
      </c>
      <c r="E1182" s="49">
        <v>20.064</v>
      </c>
      <c r="F1182" s="17">
        <v>9.9930000000000003</v>
      </c>
      <c r="G1182" s="49">
        <v>18.893999999999998</v>
      </c>
      <c r="H1182" s="17">
        <v>4.806</v>
      </c>
      <c r="I1182" s="49">
        <v>24.366</v>
      </c>
      <c r="J1182" s="17">
        <v>15.364000000000001</v>
      </c>
      <c r="K1182" s="49">
        <v>22.087</v>
      </c>
      <c r="L1182" s="17">
        <v>1.06</v>
      </c>
      <c r="M1182" s="49">
        <v>41.917999999999999</v>
      </c>
      <c r="N1182" s="17">
        <v>3.8660000000000001</v>
      </c>
      <c r="O1182" s="49">
        <v>41.106000000000002</v>
      </c>
      <c r="P1182" s="18"/>
      <c r="Q1182" s="18"/>
    </row>
    <row r="1183" spans="1:17" ht="12.75" customHeight="1">
      <c r="A1183" s="47">
        <v>44228</v>
      </c>
      <c r="B1183" s="48" t="s">
        <v>25</v>
      </c>
      <c r="C1183" s="48" t="s">
        <v>47</v>
      </c>
      <c r="D1183" s="17">
        <v>0.82699999999999996</v>
      </c>
      <c r="E1183" s="49">
        <v>62.256</v>
      </c>
      <c r="F1183" s="17">
        <v>1.4079999999999999</v>
      </c>
      <c r="G1183" s="49">
        <v>61.889000000000003</v>
      </c>
      <c r="H1183" s="17">
        <v>0.82699999999999996</v>
      </c>
      <c r="I1183" s="49">
        <v>62.256</v>
      </c>
      <c r="J1183" s="17">
        <v>2.6429999999999998</v>
      </c>
      <c r="K1183" s="49">
        <v>61.4</v>
      </c>
      <c r="L1183" s="17">
        <v>0</v>
      </c>
      <c r="M1183" s="49">
        <v>0</v>
      </c>
      <c r="N1183" s="17">
        <v>0</v>
      </c>
      <c r="O1183" s="49">
        <v>0</v>
      </c>
      <c r="P1183" s="18"/>
      <c r="Q1183" s="18"/>
    </row>
    <row r="1184" spans="1:17" ht="12.75" customHeight="1">
      <c r="A1184" s="47">
        <v>44228</v>
      </c>
      <c r="B1184" s="48" t="s">
        <v>25</v>
      </c>
      <c r="C1184" s="48" t="s">
        <v>48</v>
      </c>
      <c r="D1184" s="17">
        <v>16.751999999999999</v>
      </c>
      <c r="E1184" s="49">
        <v>11.137</v>
      </c>
      <c r="F1184" s="17">
        <v>28.536000000000001</v>
      </c>
      <c r="G1184" s="49">
        <v>8.8569999999999993</v>
      </c>
      <c r="H1184" s="17">
        <v>7.2069999999999999</v>
      </c>
      <c r="I1184" s="49">
        <v>20.553999999999998</v>
      </c>
      <c r="J1184" s="17">
        <v>23.039000000000001</v>
      </c>
      <c r="K1184" s="49">
        <v>17.792999999999999</v>
      </c>
      <c r="L1184" s="17">
        <v>9.5449999999999999</v>
      </c>
      <c r="M1184" s="49">
        <v>13.867000000000001</v>
      </c>
      <c r="N1184" s="17">
        <v>34.807000000000002</v>
      </c>
      <c r="O1184" s="49">
        <v>11.177</v>
      </c>
      <c r="P1184" s="18"/>
      <c r="Q1184" s="18"/>
    </row>
    <row r="1185" spans="1:17" ht="12.75" customHeight="1">
      <c r="A1185" s="47">
        <v>44228</v>
      </c>
      <c r="B1185" s="48" t="s">
        <v>25</v>
      </c>
      <c r="C1185" s="48" t="s">
        <v>49</v>
      </c>
      <c r="D1185" s="17">
        <v>15.238</v>
      </c>
      <c r="E1185" s="49">
        <v>11.525</v>
      </c>
      <c r="F1185" s="17">
        <v>25.957999999999998</v>
      </c>
      <c r="G1185" s="49">
        <v>9.34</v>
      </c>
      <c r="H1185" s="17">
        <v>6.0720000000000001</v>
      </c>
      <c r="I1185" s="49">
        <v>23.045000000000002</v>
      </c>
      <c r="J1185" s="17">
        <v>19.411000000000001</v>
      </c>
      <c r="K1185" s="49">
        <v>20.619</v>
      </c>
      <c r="L1185" s="17">
        <v>9.1660000000000004</v>
      </c>
      <c r="M1185" s="49">
        <v>14.696999999999999</v>
      </c>
      <c r="N1185" s="17">
        <v>33.427</v>
      </c>
      <c r="O1185" s="49">
        <v>12.192</v>
      </c>
      <c r="P1185" s="18"/>
      <c r="Q1185" s="18"/>
    </row>
    <row r="1186" spans="1:17" ht="12.75" customHeight="1">
      <c r="A1186" s="47">
        <v>44228</v>
      </c>
      <c r="B1186" s="48" t="s">
        <v>25</v>
      </c>
      <c r="C1186" s="48" t="s">
        <v>50</v>
      </c>
      <c r="D1186" s="17">
        <v>1.5129999999999999</v>
      </c>
      <c r="E1186" s="49">
        <v>39.156999999999996</v>
      </c>
      <c r="F1186" s="17">
        <v>2.5779999999999998</v>
      </c>
      <c r="G1186" s="49">
        <v>38.570999999999998</v>
      </c>
      <c r="H1186" s="17">
        <v>1.135</v>
      </c>
      <c r="I1186" s="49">
        <v>42.067999999999998</v>
      </c>
      <c r="J1186" s="17">
        <v>3.6280000000000001</v>
      </c>
      <c r="K1186" s="49">
        <v>40.79</v>
      </c>
      <c r="L1186" s="17">
        <v>0.378</v>
      </c>
      <c r="M1186" s="49">
        <v>72.277000000000001</v>
      </c>
      <c r="N1186" s="17">
        <v>1.38</v>
      </c>
      <c r="O1186" s="49">
        <v>71.81</v>
      </c>
      <c r="P1186" s="18"/>
      <c r="Q1186" s="18"/>
    </row>
    <row r="1187" spans="1:17" ht="12.75" customHeight="1">
      <c r="A1187" s="50">
        <v>44228</v>
      </c>
      <c r="B1187" s="51" t="s">
        <v>25</v>
      </c>
      <c r="C1187" s="51" t="s">
        <v>51</v>
      </c>
      <c r="D1187" s="19">
        <v>58.703000000000003</v>
      </c>
      <c r="E1187" s="52">
        <v>6.7510000000000003</v>
      </c>
      <c r="F1187" s="19">
        <v>100</v>
      </c>
      <c r="G1187" s="52">
        <v>0</v>
      </c>
      <c r="H1187" s="19">
        <v>31.282</v>
      </c>
      <c r="I1187" s="52">
        <v>10.29</v>
      </c>
      <c r="J1187" s="19">
        <v>100</v>
      </c>
      <c r="K1187" s="52">
        <v>0</v>
      </c>
      <c r="L1187" s="19">
        <v>27.422000000000001</v>
      </c>
      <c r="M1187" s="52">
        <v>8.2080000000000002</v>
      </c>
      <c r="N1187" s="19">
        <v>100</v>
      </c>
      <c r="O1187" s="52">
        <v>0</v>
      </c>
      <c r="P1187" s="18"/>
      <c r="Q1187" s="18"/>
    </row>
    <row r="1188" spans="1:17" ht="12.75" customHeight="1">
      <c r="A1188" s="47">
        <v>44228</v>
      </c>
      <c r="B1188" s="48" t="s">
        <v>26</v>
      </c>
      <c r="C1188" s="48" t="s">
        <v>42</v>
      </c>
      <c r="D1188" s="17">
        <v>74.204999999999998</v>
      </c>
      <c r="E1188" s="49">
        <v>8.6319999999999997</v>
      </c>
      <c r="F1188" s="17">
        <v>86.057000000000002</v>
      </c>
      <c r="G1188" s="49">
        <v>5.5759999999999996</v>
      </c>
      <c r="H1188" s="17">
        <v>43.11</v>
      </c>
      <c r="I1188" s="49">
        <v>10.85</v>
      </c>
      <c r="J1188" s="17">
        <v>86.725999999999999</v>
      </c>
      <c r="K1188" s="49">
        <v>5.7679999999999998</v>
      </c>
      <c r="L1188" s="17">
        <v>31.094999999999999</v>
      </c>
      <c r="M1188" s="49">
        <v>14.433</v>
      </c>
      <c r="N1188" s="17">
        <v>85.144999999999996</v>
      </c>
      <c r="O1188" s="49">
        <v>11.242000000000001</v>
      </c>
      <c r="P1188" s="18"/>
      <c r="Q1188" s="18"/>
    </row>
    <row r="1189" spans="1:17" ht="12.75" customHeight="1">
      <c r="A1189" s="47">
        <v>44228</v>
      </c>
      <c r="B1189" s="48" t="s">
        <v>26</v>
      </c>
      <c r="C1189" s="48" t="s">
        <v>43</v>
      </c>
      <c r="D1189" s="17">
        <v>12.023</v>
      </c>
      <c r="E1189" s="49">
        <v>39.375999999999998</v>
      </c>
      <c r="F1189" s="17">
        <v>13.943</v>
      </c>
      <c r="G1189" s="49">
        <v>38.820999999999998</v>
      </c>
      <c r="H1189" s="17">
        <v>6.5979999999999999</v>
      </c>
      <c r="I1189" s="49">
        <v>34.158999999999999</v>
      </c>
      <c r="J1189" s="17">
        <v>13.273999999999999</v>
      </c>
      <c r="K1189" s="49">
        <v>32.9</v>
      </c>
      <c r="L1189" s="17">
        <v>5.4249999999999998</v>
      </c>
      <c r="M1189" s="49">
        <v>75.878</v>
      </c>
      <c r="N1189" s="17">
        <v>14.855</v>
      </c>
      <c r="O1189" s="49">
        <v>75.335999999999999</v>
      </c>
      <c r="P1189" s="18"/>
      <c r="Q1189" s="18"/>
    </row>
    <row r="1190" spans="1:17" ht="12.75" customHeight="1">
      <c r="A1190" s="47">
        <v>44228</v>
      </c>
      <c r="B1190" s="48" t="s">
        <v>26</v>
      </c>
      <c r="C1190" s="48" t="s">
        <v>44</v>
      </c>
      <c r="D1190" s="17">
        <v>62.19</v>
      </c>
      <c r="E1190" s="49">
        <v>9.8789999999999996</v>
      </c>
      <c r="F1190" s="17">
        <v>72.123000000000005</v>
      </c>
      <c r="G1190" s="49">
        <v>7.3609999999999998</v>
      </c>
      <c r="H1190" s="17">
        <v>39.011000000000003</v>
      </c>
      <c r="I1190" s="49">
        <v>12.544</v>
      </c>
      <c r="J1190" s="17">
        <v>78.478999999999999</v>
      </c>
      <c r="K1190" s="49">
        <v>8.5389999999999997</v>
      </c>
      <c r="L1190" s="17">
        <v>23.178999999999998</v>
      </c>
      <c r="M1190" s="49">
        <v>14.012</v>
      </c>
      <c r="N1190" s="17">
        <v>63.470999999999997</v>
      </c>
      <c r="O1190" s="49">
        <v>10.695</v>
      </c>
      <c r="P1190" s="18"/>
      <c r="Q1190" s="18"/>
    </row>
    <row r="1191" spans="1:17" ht="12.75" customHeight="1">
      <c r="A1191" s="47">
        <v>44228</v>
      </c>
      <c r="B1191" s="48" t="s">
        <v>26</v>
      </c>
      <c r="C1191" s="48" t="s">
        <v>45</v>
      </c>
      <c r="D1191" s="17">
        <v>47.835000000000001</v>
      </c>
      <c r="E1191" s="49">
        <v>11.986000000000001</v>
      </c>
      <c r="F1191" s="17">
        <v>55.475999999999999</v>
      </c>
      <c r="G1191" s="49">
        <v>10.012</v>
      </c>
      <c r="H1191" s="17">
        <v>27.042999999999999</v>
      </c>
      <c r="I1191" s="49">
        <v>17.228000000000002</v>
      </c>
      <c r="J1191" s="17">
        <v>54.402999999999999</v>
      </c>
      <c r="K1191" s="49">
        <v>14.571999999999999</v>
      </c>
      <c r="L1191" s="17">
        <v>20.792000000000002</v>
      </c>
      <c r="M1191" s="49">
        <v>14.222</v>
      </c>
      <c r="N1191" s="17">
        <v>56.935000000000002</v>
      </c>
      <c r="O1191" s="49">
        <v>10.97</v>
      </c>
      <c r="P1191" s="18"/>
      <c r="Q1191" s="18"/>
    </row>
    <row r="1192" spans="1:17" ht="12.75" customHeight="1">
      <c r="A1192" s="47">
        <v>44228</v>
      </c>
      <c r="B1192" s="48" t="s">
        <v>26</v>
      </c>
      <c r="C1192" s="48" t="s">
        <v>46</v>
      </c>
      <c r="D1192" s="17">
        <v>10.631</v>
      </c>
      <c r="E1192" s="49">
        <v>21.727</v>
      </c>
      <c r="F1192" s="17">
        <v>12.329000000000001</v>
      </c>
      <c r="G1192" s="49">
        <v>20.704000000000001</v>
      </c>
      <c r="H1192" s="17">
        <v>8.8970000000000002</v>
      </c>
      <c r="I1192" s="49">
        <v>24.405999999999999</v>
      </c>
      <c r="J1192" s="17">
        <v>17.899000000000001</v>
      </c>
      <c r="K1192" s="49">
        <v>22.609000000000002</v>
      </c>
      <c r="L1192" s="17">
        <v>1.734</v>
      </c>
      <c r="M1192" s="49">
        <v>44.875</v>
      </c>
      <c r="N1192" s="17">
        <v>4.7489999999999997</v>
      </c>
      <c r="O1192" s="49">
        <v>43.953000000000003</v>
      </c>
      <c r="P1192" s="18"/>
      <c r="Q1192" s="18"/>
    </row>
    <row r="1193" spans="1:17" ht="12.75" customHeight="1">
      <c r="A1193" s="47">
        <v>44228</v>
      </c>
      <c r="B1193" s="48" t="s">
        <v>26</v>
      </c>
      <c r="C1193" s="48" t="s">
        <v>47</v>
      </c>
      <c r="D1193" s="17">
        <v>3.7229999999999999</v>
      </c>
      <c r="E1193" s="49">
        <v>45.765999999999998</v>
      </c>
      <c r="F1193" s="17">
        <v>4.3179999999999996</v>
      </c>
      <c r="G1193" s="49">
        <v>45.289000000000001</v>
      </c>
      <c r="H1193" s="17">
        <v>3.0710000000000002</v>
      </c>
      <c r="I1193" s="49">
        <v>53.017000000000003</v>
      </c>
      <c r="J1193" s="17">
        <v>6.1769999999999996</v>
      </c>
      <c r="K1193" s="49">
        <v>52.215000000000003</v>
      </c>
      <c r="L1193" s="17">
        <v>0.65300000000000002</v>
      </c>
      <c r="M1193" s="49">
        <v>67.992999999999995</v>
      </c>
      <c r="N1193" s="17">
        <v>1.788</v>
      </c>
      <c r="O1193" s="49">
        <v>67.387</v>
      </c>
      <c r="P1193" s="18"/>
      <c r="Q1193" s="18"/>
    </row>
    <row r="1194" spans="1:17" ht="12.75" customHeight="1">
      <c r="A1194" s="47">
        <v>44228</v>
      </c>
      <c r="B1194" s="48" t="s">
        <v>26</v>
      </c>
      <c r="C1194" s="48" t="s">
        <v>48</v>
      </c>
      <c r="D1194" s="17">
        <v>24.038</v>
      </c>
      <c r="E1194" s="49">
        <v>18.058</v>
      </c>
      <c r="F1194" s="17">
        <v>27.876999999999999</v>
      </c>
      <c r="G1194" s="49">
        <v>16.812999999999999</v>
      </c>
      <c r="H1194" s="17">
        <v>10.698</v>
      </c>
      <c r="I1194" s="49">
        <v>19.359000000000002</v>
      </c>
      <c r="J1194" s="17">
        <v>21.521000000000001</v>
      </c>
      <c r="K1194" s="49">
        <v>17.039000000000001</v>
      </c>
      <c r="L1194" s="17">
        <v>13.34</v>
      </c>
      <c r="M1194" s="49">
        <v>25.818999999999999</v>
      </c>
      <c r="N1194" s="17">
        <v>36.529000000000003</v>
      </c>
      <c r="O1194" s="49">
        <v>24.18</v>
      </c>
      <c r="P1194" s="18"/>
      <c r="Q1194" s="18"/>
    </row>
    <row r="1195" spans="1:17" ht="12.75" customHeight="1">
      <c r="A1195" s="47">
        <v>44228</v>
      </c>
      <c r="B1195" s="48" t="s">
        <v>26</v>
      </c>
      <c r="C1195" s="48" t="s">
        <v>49</v>
      </c>
      <c r="D1195" s="17">
        <v>18.321000000000002</v>
      </c>
      <c r="E1195" s="49">
        <v>15.64</v>
      </c>
      <c r="F1195" s="17">
        <v>21.247</v>
      </c>
      <c r="G1195" s="49">
        <v>14.185</v>
      </c>
      <c r="H1195" s="17">
        <v>9.17</v>
      </c>
      <c r="I1195" s="49">
        <v>21.22</v>
      </c>
      <c r="J1195" s="17">
        <v>18.448</v>
      </c>
      <c r="K1195" s="49">
        <v>19.126999999999999</v>
      </c>
      <c r="L1195" s="17">
        <v>9.15</v>
      </c>
      <c r="M1195" s="49">
        <v>24.027999999999999</v>
      </c>
      <c r="N1195" s="17">
        <v>25.056000000000001</v>
      </c>
      <c r="O1195" s="49">
        <v>22.257999999999999</v>
      </c>
      <c r="P1195" s="18"/>
      <c r="Q1195" s="18"/>
    </row>
    <row r="1196" spans="1:17" ht="12.75" customHeight="1">
      <c r="A1196" s="47">
        <v>44228</v>
      </c>
      <c r="B1196" s="48" t="s">
        <v>26</v>
      </c>
      <c r="C1196" s="48" t="s">
        <v>50</v>
      </c>
      <c r="D1196" s="17">
        <v>5.7169999999999996</v>
      </c>
      <c r="E1196" s="49">
        <v>75.948999999999998</v>
      </c>
      <c r="F1196" s="17">
        <v>6.63</v>
      </c>
      <c r="G1196" s="49">
        <v>75.662000000000006</v>
      </c>
      <c r="H1196" s="17">
        <v>1.5269999999999999</v>
      </c>
      <c r="I1196" s="49">
        <v>49.197000000000003</v>
      </c>
      <c r="J1196" s="17">
        <v>3.073</v>
      </c>
      <c r="K1196" s="49">
        <v>48.331000000000003</v>
      </c>
      <c r="L1196" s="17">
        <v>4.1900000000000004</v>
      </c>
      <c r="M1196" s="49">
        <v>97.736999999999995</v>
      </c>
      <c r="N1196" s="17">
        <v>11.473000000000001</v>
      </c>
      <c r="O1196" s="49">
        <v>97.316999999999993</v>
      </c>
      <c r="P1196" s="18"/>
      <c r="Q1196" s="18"/>
    </row>
    <row r="1197" spans="1:17" ht="12.75" customHeight="1">
      <c r="A1197" s="50">
        <v>44228</v>
      </c>
      <c r="B1197" s="51" t="s">
        <v>26</v>
      </c>
      <c r="C1197" s="51" t="s">
        <v>51</v>
      </c>
      <c r="D1197" s="19">
        <v>86.227999999999994</v>
      </c>
      <c r="E1197" s="52">
        <v>6.5880000000000001</v>
      </c>
      <c r="F1197" s="19">
        <v>100</v>
      </c>
      <c r="G1197" s="52">
        <v>0</v>
      </c>
      <c r="H1197" s="19">
        <v>49.707999999999998</v>
      </c>
      <c r="I1197" s="52">
        <v>9.1890000000000001</v>
      </c>
      <c r="J1197" s="19">
        <v>100</v>
      </c>
      <c r="K1197" s="52">
        <v>0</v>
      </c>
      <c r="L1197" s="19">
        <v>36.518999999999998</v>
      </c>
      <c r="M1197" s="52">
        <v>9.0519999999999996</v>
      </c>
      <c r="N1197" s="19">
        <v>100</v>
      </c>
      <c r="O1197" s="52">
        <v>0</v>
      </c>
      <c r="P1197" s="18"/>
      <c r="Q1197" s="18"/>
    </row>
    <row r="1198" spans="1:17" ht="12.75" customHeight="1">
      <c r="A1198" s="47">
        <v>44228</v>
      </c>
      <c r="B1198" s="48" t="s">
        <v>27</v>
      </c>
      <c r="C1198" s="48" t="s">
        <v>42</v>
      </c>
      <c r="D1198" s="17">
        <v>16.062000000000001</v>
      </c>
      <c r="E1198" s="49">
        <v>8.7059999999999995</v>
      </c>
      <c r="F1198" s="17">
        <v>90.9</v>
      </c>
      <c r="G1198" s="49">
        <v>3.1859999999999999</v>
      </c>
      <c r="H1198" s="17">
        <v>9.1809999999999992</v>
      </c>
      <c r="I1198" s="49">
        <v>12.045999999999999</v>
      </c>
      <c r="J1198" s="17">
        <v>92.522000000000006</v>
      </c>
      <c r="K1198" s="49">
        <v>2.1709999999999998</v>
      </c>
      <c r="L1198" s="17">
        <v>6.8810000000000002</v>
      </c>
      <c r="M1198" s="49">
        <v>13.163</v>
      </c>
      <c r="N1198" s="17">
        <v>88.822000000000003</v>
      </c>
      <c r="O1198" s="49">
        <v>7.4269999999999996</v>
      </c>
      <c r="P1198" s="18"/>
      <c r="Q1198" s="18"/>
    </row>
    <row r="1199" spans="1:17" ht="12.75" customHeight="1">
      <c r="A1199" s="47">
        <v>44228</v>
      </c>
      <c r="B1199" s="48" t="s">
        <v>27</v>
      </c>
      <c r="C1199" s="48" t="s">
        <v>43</v>
      </c>
      <c r="D1199" s="17">
        <v>1.6080000000000001</v>
      </c>
      <c r="E1199" s="49">
        <v>36.476999999999997</v>
      </c>
      <c r="F1199" s="17">
        <v>9.1</v>
      </c>
      <c r="G1199" s="49">
        <v>35.566000000000003</v>
      </c>
      <c r="H1199" s="17">
        <v>0.74199999999999999</v>
      </c>
      <c r="I1199" s="49">
        <v>55.475000000000001</v>
      </c>
      <c r="J1199" s="17">
        <v>7.4779999999999998</v>
      </c>
      <c r="K1199" s="49">
        <v>54.194000000000003</v>
      </c>
      <c r="L1199" s="17">
        <v>0.86599999999999999</v>
      </c>
      <c r="M1199" s="49">
        <v>38.911999999999999</v>
      </c>
      <c r="N1199" s="17">
        <v>11.178000000000001</v>
      </c>
      <c r="O1199" s="49">
        <v>37.363</v>
      </c>
      <c r="P1199" s="18"/>
      <c r="Q1199" s="18"/>
    </row>
    <row r="1200" spans="1:17" ht="12.75" customHeight="1">
      <c r="A1200" s="47">
        <v>44228</v>
      </c>
      <c r="B1200" s="48" t="s">
        <v>27</v>
      </c>
      <c r="C1200" s="48" t="s">
        <v>44</v>
      </c>
      <c r="D1200" s="17">
        <v>11.847</v>
      </c>
      <c r="E1200" s="49">
        <v>10.622999999999999</v>
      </c>
      <c r="F1200" s="17">
        <v>67.043999999999997</v>
      </c>
      <c r="G1200" s="49">
        <v>6.8710000000000004</v>
      </c>
      <c r="H1200" s="17">
        <v>7.8979999999999997</v>
      </c>
      <c r="I1200" s="49">
        <v>14.117000000000001</v>
      </c>
      <c r="J1200" s="17">
        <v>79.587999999999994</v>
      </c>
      <c r="K1200" s="49">
        <v>7.6740000000000004</v>
      </c>
      <c r="L1200" s="17">
        <v>3.9489999999999998</v>
      </c>
      <c r="M1200" s="49">
        <v>17.356999999999999</v>
      </c>
      <c r="N1200" s="17">
        <v>50.976999999999997</v>
      </c>
      <c r="O1200" s="49">
        <v>13.534000000000001</v>
      </c>
      <c r="P1200" s="18"/>
      <c r="Q1200" s="18"/>
    </row>
    <row r="1201" spans="1:17" ht="12.75" customHeight="1">
      <c r="A1201" s="47">
        <v>44228</v>
      </c>
      <c r="B1201" s="48" t="s">
        <v>27</v>
      </c>
      <c r="C1201" s="48" t="s">
        <v>45</v>
      </c>
      <c r="D1201" s="17">
        <v>11.01</v>
      </c>
      <c r="E1201" s="49">
        <v>10.688000000000001</v>
      </c>
      <c r="F1201" s="17">
        <v>62.308999999999997</v>
      </c>
      <c r="G1201" s="49">
        <v>6.9710000000000001</v>
      </c>
      <c r="H1201" s="17">
        <v>7.0609999999999999</v>
      </c>
      <c r="I1201" s="49">
        <v>14.568</v>
      </c>
      <c r="J1201" s="17">
        <v>71.156000000000006</v>
      </c>
      <c r="K1201" s="49">
        <v>8.4749999999999996</v>
      </c>
      <c r="L1201" s="17">
        <v>3.9489999999999998</v>
      </c>
      <c r="M1201" s="49">
        <v>17.356999999999999</v>
      </c>
      <c r="N1201" s="17">
        <v>50.976999999999997</v>
      </c>
      <c r="O1201" s="49">
        <v>13.534000000000001</v>
      </c>
      <c r="P1201" s="18"/>
      <c r="Q1201" s="18"/>
    </row>
    <row r="1202" spans="1:17" ht="12.75" customHeight="1">
      <c r="A1202" s="47">
        <v>44228</v>
      </c>
      <c r="B1202" s="48" t="s">
        <v>27</v>
      </c>
      <c r="C1202" s="48" t="s">
        <v>46</v>
      </c>
      <c r="D1202" s="17">
        <v>0.83699999999999997</v>
      </c>
      <c r="E1202" s="49">
        <v>43.13</v>
      </c>
      <c r="F1202" s="17">
        <v>4.7350000000000003</v>
      </c>
      <c r="G1202" s="49">
        <v>42.362000000000002</v>
      </c>
      <c r="H1202" s="17">
        <v>0.83699999999999997</v>
      </c>
      <c r="I1202" s="49">
        <v>43.13</v>
      </c>
      <c r="J1202" s="17">
        <v>8.4320000000000004</v>
      </c>
      <c r="K1202" s="49">
        <v>41.47</v>
      </c>
      <c r="L1202" s="17">
        <v>0</v>
      </c>
      <c r="M1202" s="49">
        <v>0</v>
      </c>
      <c r="N1202" s="17">
        <v>0</v>
      </c>
      <c r="O1202" s="49">
        <v>0</v>
      </c>
      <c r="P1202" s="18"/>
      <c r="Q1202" s="18"/>
    </row>
    <row r="1203" spans="1:17" ht="12.75" customHeight="1">
      <c r="A1203" s="47">
        <v>44228</v>
      </c>
      <c r="B1203" s="48" t="s">
        <v>27</v>
      </c>
      <c r="C1203" s="48" t="s">
        <v>47</v>
      </c>
      <c r="D1203" s="17">
        <v>0</v>
      </c>
      <c r="E1203" s="49">
        <v>0</v>
      </c>
      <c r="F1203" s="17">
        <v>0</v>
      </c>
      <c r="G1203" s="49">
        <v>0</v>
      </c>
      <c r="H1203" s="17">
        <v>0</v>
      </c>
      <c r="I1203" s="49">
        <v>0</v>
      </c>
      <c r="J1203" s="17">
        <v>0</v>
      </c>
      <c r="K1203" s="49">
        <v>0</v>
      </c>
      <c r="L1203" s="17">
        <v>0</v>
      </c>
      <c r="M1203" s="49">
        <v>0</v>
      </c>
      <c r="N1203" s="17">
        <v>0</v>
      </c>
      <c r="O1203" s="49">
        <v>0</v>
      </c>
      <c r="P1203" s="18"/>
      <c r="Q1203" s="18"/>
    </row>
    <row r="1204" spans="1:17" ht="12.75" customHeight="1">
      <c r="A1204" s="47">
        <v>44228</v>
      </c>
      <c r="B1204" s="48" t="s">
        <v>27</v>
      </c>
      <c r="C1204" s="48" t="s">
        <v>48</v>
      </c>
      <c r="D1204" s="17">
        <v>5.8230000000000004</v>
      </c>
      <c r="E1204" s="49">
        <v>16.753</v>
      </c>
      <c r="F1204" s="17">
        <v>32.956000000000003</v>
      </c>
      <c r="G1204" s="49">
        <v>14.664</v>
      </c>
      <c r="H1204" s="17">
        <v>2.0249999999999999</v>
      </c>
      <c r="I1204" s="49">
        <v>28.84</v>
      </c>
      <c r="J1204" s="17">
        <v>20.411999999999999</v>
      </c>
      <c r="K1204" s="49">
        <v>26.292999999999999</v>
      </c>
      <c r="L1204" s="17">
        <v>3.798</v>
      </c>
      <c r="M1204" s="49">
        <v>19.744</v>
      </c>
      <c r="N1204" s="17">
        <v>49.023000000000003</v>
      </c>
      <c r="O1204" s="49">
        <v>16.484000000000002</v>
      </c>
      <c r="P1204" s="18"/>
      <c r="Q1204" s="18"/>
    </row>
    <row r="1205" spans="1:17" ht="12.75" customHeight="1">
      <c r="A1205" s="47">
        <v>44228</v>
      </c>
      <c r="B1205" s="48" t="s">
        <v>27</v>
      </c>
      <c r="C1205" s="48" t="s">
        <v>49</v>
      </c>
      <c r="D1205" s="17">
        <v>5.359</v>
      </c>
      <c r="E1205" s="49">
        <v>17.395</v>
      </c>
      <c r="F1205" s="17">
        <v>30.326000000000001</v>
      </c>
      <c r="G1205" s="49">
        <v>15.393000000000001</v>
      </c>
      <c r="H1205" s="17">
        <v>1.853</v>
      </c>
      <c r="I1205" s="49">
        <v>32.079000000000001</v>
      </c>
      <c r="J1205" s="17">
        <v>18.669</v>
      </c>
      <c r="K1205" s="49">
        <v>29.811</v>
      </c>
      <c r="L1205" s="17">
        <v>3.5059999999999998</v>
      </c>
      <c r="M1205" s="49">
        <v>19.841000000000001</v>
      </c>
      <c r="N1205" s="17">
        <v>45.258000000000003</v>
      </c>
      <c r="O1205" s="49">
        <v>16.600000000000001</v>
      </c>
      <c r="P1205" s="18"/>
      <c r="Q1205" s="18"/>
    </row>
    <row r="1206" spans="1:17" ht="12.75" customHeight="1">
      <c r="A1206" s="47">
        <v>44228</v>
      </c>
      <c r="B1206" s="48" t="s">
        <v>27</v>
      </c>
      <c r="C1206" s="48" t="s">
        <v>50</v>
      </c>
      <c r="D1206" s="17">
        <v>0.46500000000000002</v>
      </c>
      <c r="E1206" s="49">
        <v>54.231999999999999</v>
      </c>
      <c r="F1206" s="17">
        <v>2.63</v>
      </c>
      <c r="G1206" s="49">
        <v>53.622999999999998</v>
      </c>
      <c r="H1206" s="17">
        <v>0.17299999999999999</v>
      </c>
      <c r="I1206" s="49">
        <v>106.789</v>
      </c>
      <c r="J1206" s="17">
        <v>1.7430000000000001</v>
      </c>
      <c r="K1206" s="49">
        <v>106.13</v>
      </c>
      <c r="L1206" s="17">
        <v>0.29199999999999998</v>
      </c>
      <c r="M1206" s="49">
        <v>56.582999999999998</v>
      </c>
      <c r="N1206" s="17">
        <v>3.766</v>
      </c>
      <c r="O1206" s="49">
        <v>55.529000000000003</v>
      </c>
      <c r="P1206" s="18"/>
      <c r="Q1206" s="18"/>
    </row>
    <row r="1207" spans="1:17" ht="12.75" customHeight="1">
      <c r="A1207" s="50">
        <v>44228</v>
      </c>
      <c r="B1207" s="51" t="s">
        <v>27</v>
      </c>
      <c r="C1207" s="51" t="s">
        <v>51</v>
      </c>
      <c r="D1207" s="19">
        <v>17.670000000000002</v>
      </c>
      <c r="E1207" s="52">
        <v>8.1020000000000003</v>
      </c>
      <c r="F1207" s="19">
        <v>100</v>
      </c>
      <c r="G1207" s="52">
        <v>0</v>
      </c>
      <c r="H1207" s="19">
        <v>9.923</v>
      </c>
      <c r="I1207" s="52">
        <v>11.849</v>
      </c>
      <c r="J1207" s="19">
        <v>100</v>
      </c>
      <c r="K1207" s="52">
        <v>0</v>
      </c>
      <c r="L1207" s="19">
        <v>7.7469999999999999</v>
      </c>
      <c r="M1207" s="52">
        <v>10.868</v>
      </c>
      <c r="N1207" s="19">
        <v>100</v>
      </c>
      <c r="O1207" s="52">
        <v>0</v>
      </c>
      <c r="P1207" s="18"/>
      <c r="Q1207" s="18"/>
    </row>
    <row r="1208" spans="1:17" ht="12.75" customHeight="1">
      <c r="A1208" s="47">
        <v>44228</v>
      </c>
      <c r="B1208" s="48" t="s">
        <v>28</v>
      </c>
      <c r="C1208" s="48" t="s">
        <v>42</v>
      </c>
      <c r="D1208" s="17">
        <v>4.2240000000000002</v>
      </c>
      <c r="E1208" s="49">
        <v>15.013</v>
      </c>
      <c r="F1208" s="17">
        <v>88.653999999999996</v>
      </c>
      <c r="G1208" s="49">
        <v>6.3129999999999997</v>
      </c>
      <c r="H1208" s="17">
        <v>1.736</v>
      </c>
      <c r="I1208" s="49">
        <v>22.843</v>
      </c>
      <c r="J1208" s="17">
        <v>90.484999999999999</v>
      </c>
      <c r="K1208" s="49">
        <v>2.82</v>
      </c>
      <c r="L1208" s="17">
        <v>2.488</v>
      </c>
      <c r="M1208" s="49">
        <v>19.204999999999998</v>
      </c>
      <c r="N1208" s="17">
        <v>87.42</v>
      </c>
      <c r="O1208" s="49">
        <v>9.907</v>
      </c>
      <c r="P1208" s="18"/>
      <c r="Q1208" s="18"/>
    </row>
    <row r="1209" spans="1:17" ht="12.75" customHeight="1">
      <c r="A1209" s="47">
        <v>44228</v>
      </c>
      <c r="B1209" s="48" t="s">
        <v>28</v>
      </c>
      <c r="C1209" s="48" t="s">
        <v>43</v>
      </c>
      <c r="D1209" s="17">
        <v>0.54100000000000004</v>
      </c>
      <c r="E1209" s="49">
        <v>29.091000000000001</v>
      </c>
      <c r="F1209" s="17">
        <v>11.346</v>
      </c>
      <c r="G1209" s="49">
        <v>25.704999999999998</v>
      </c>
      <c r="H1209" s="17">
        <v>0.183</v>
      </c>
      <c r="I1209" s="49">
        <v>55.414999999999999</v>
      </c>
      <c r="J1209" s="17">
        <v>9.5150000000000006</v>
      </c>
      <c r="K1209" s="49">
        <v>50.567</v>
      </c>
      <c r="L1209" s="17">
        <v>0.35799999999999998</v>
      </c>
      <c r="M1209" s="49">
        <v>37.566000000000003</v>
      </c>
      <c r="N1209" s="17">
        <v>12.58</v>
      </c>
      <c r="O1209" s="49">
        <v>33.771999999999998</v>
      </c>
      <c r="P1209" s="18"/>
      <c r="Q1209" s="18"/>
    </row>
    <row r="1210" spans="1:17" ht="12.75" customHeight="1">
      <c r="A1210" s="47">
        <v>44228</v>
      </c>
      <c r="B1210" s="48" t="s">
        <v>28</v>
      </c>
      <c r="C1210" s="48" t="s">
        <v>44</v>
      </c>
      <c r="D1210" s="17">
        <v>4.0439999999999996</v>
      </c>
      <c r="E1210" s="49">
        <v>15.487</v>
      </c>
      <c r="F1210" s="17">
        <v>84.881</v>
      </c>
      <c r="G1210" s="49">
        <v>7.3710000000000004</v>
      </c>
      <c r="H1210" s="17">
        <v>1.7070000000000001</v>
      </c>
      <c r="I1210" s="49">
        <v>26.677</v>
      </c>
      <c r="J1210" s="17">
        <v>89.004999999999995</v>
      </c>
      <c r="K1210" s="49">
        <v>14.065</v>
      </c>
      <c r="L1210" s="17">
        <v>2.3370000000000002</v>
      </c>
      <c r="M1210" s="49">
        <v>19.321999999999999</v>
      </c>
      <c r="N1210" s="17">
        <v>82.102000000000004</v>
      </c>
      <c r="O1210" s="49">
        <v>10.132</v>
      </c>
      <c r="P1210" s="18"/>
      <c r="Q1210" s="18"/>
    </row>
    <row r="1211" spans="1:17" ht="12.75" customHeight="1">
      <c r="A1211" s="47">
        <v>44228</v>
      </c>
      <c r="B1211" s="48" t="s">
        <v>28</v>
      </c>
      <c r="C1211" s="48" t="s">
        <v>45</v>
      </c>
      <c r="D1211" s="17">
        <v>3.32</v>
      </c>
      <c r="E1211" s="49">
        <v>16.541</v>
      </c>
      <c r="F1211" s="17">
        <v>69.686000000000007</v>
      </c>
      <c r="G1211" s="49">
        <v>9.3849999999999998</v>
      </c>
      <c r="H1211" s="17">
        <v>1.325</v>
      </c>
      <c r="I1211" s="49">
        <v>29.309000000000001</v>
      </c>
      <c r="J1211" s="17">
        <v>69.061000000000007</v>
      </c>
      <c r="K1211" s="49">
        <v>18.577999999999999</v>
      </c>
      <c r="L1211" s="17">
        <v>1.9950000000000001</v>
      </c>
      <c r="M1211" s="49">
        <v>20.45</v>
      </c>
      <c r="N1211" s="17">
        <v>70.106999999999999</v>
      </c>
      <c r="O1211" s="49">
        <v>12.147</v>
      </c>
      <c r="P1211" s="18"/>
      <c r="Q1211" s="18"/>
    </row>
    <row r="1212" spans="1:17" ht="12.75" customHeight="1">
      <c r="A1212" s="47">
        <v>44228</v>
      </c>
      <c r="B1212" s="48" t="s">
        <v>28</v>
      </c>
      <c r="C1212" s="48" t="s">
        <v>46</v>
      </c>
      <c r="D1212" s="17">
        <v>0.53700000000000003</v>
      </c>
      <c r="E1212" s="49">
        <v>38.384999999999998</v>
      </c>
      <c r="F1212" s="17">
        <v>11.276999999999999</v>
      </c>
      <c r="G1212" s="49">
        <v>35.887</v>
      </c>
      <c r="H1212" s="17">
        <v>0.38300000000000001</v>
      </c>
      <c r="I1212" s="49">
        <v>42.029000000000003</v>
      </c>
      <c r="J1212" s="17">
        <v>19.943999999999999</v>
      </c>
      <c r="K1212" s="49">
        <v>35.392000000000003</v>
      </c>
      <c r="L1212" s="17">
        <v>0.155</v>
      </c>
      <c r="M1212" s="49">
        <v>82.754000000000005</v>
      </c>
      <c r="N1212" s="17">
        <v>5.4349999999999996</v>
      </c>
      <c r="O1212" s="49">
        <v>81.102000000000004</v>
      </c>
      <c r="P1212" s="18"/>
      <c r="Q1212" s="18"/>
    </row>
    <row r="1213" spans="1:17" ht="12.75" customHeight="1">
      <c r="A1213" s="47">
        <v>44228</v>
      </c>
      <c r="B1213" s="48" t="s">
        <v>28</v>
      </c>
      <c r="C1213" s="48" t="s">
        <v>47</v>
      </c>
      <c r="D1213" s="17">
        <v>0.187</v>
      </c>
      <c r="E1213" s="49">
        <v>105.28</v>
      </c>
      <c r="F1213" s="17">
        <v>3.9180000000000001</v>
      </c>
      <c r="G1213" s="49">
        <v>104.395</v>
      </c>
      <c r="H1213" s="17">
        <v>0</v>
      </c>
      <c r="I1213" s="49">
        <v>0</v>
      </c>
      <c r="J1213" s="17">
        <v>0</v>
      </c>
      <c r="K1213" s="49">
        <v>0</v>
      </c>
      <c r="L1213" s="17">
        <v>0.187</v>
      </c>
      <c r="M1213" s="49">
        <v>105.28</v>
      </c>
      <c r="N1213" s="17">
        <v>6.56</v>
      </c>
      <c r="O1213" s="49">
        <v>103.98699999999999</v>
      </c>
      <c r="P1213" s="18"/>
      <c r="Q1213" s="18"/>
    </row>
    <row r="1214" spans="1:17" ht="12.75" customHeight="1">
      <c r="A1214" s="47">
        <v>44228</v>
      </c>
      <c r="B1214" s="48" t="s">
        <v>28</v>
      </c>
      <c r="C1214" s="48" t="s">
        <v>48</v>
      </c>
      <c r="D1214" s="17">
        <v>0.72</v>
      </c>
      <c r="E1214" s="49">
        <v>43.970999999999997</v>
      </c>
      <c r="F1214" s="17">
        <v>15.119</v>
      </c>
      <c r="G1214" s="49">
        <v>41.808</v>
      </c>
      <c r="H1214" s="17">
        <v>0.21099999999999999</v>
      </c>
      <c r="I1214" s="49">
        <v>74.872</v>
      </c>
      <c r="J1214" s="17">
        <v>10.994999999999999</v>
      </c>
      <c r="K1214" s="49">
        <v>71.358000000000004</v>
      </c>
      <c r="L1214" s="17">
        <v>0.50900000000000001</v>
      </c>
      <c r="M1214" s="49">
        <v>46.686999999999998</v>
      </c>
      <c r="N1214" s="17">
        <v>17.898</v>
      </c>
      <c r="O1214" s="49">
        <v>43.692999999999998</v>
      </c>
      <c r="P1214" s="18"/>
      <c r="Q1214" s="18"/>
    </row>
    <row r="1215" spans="1:17" ht="12.75" customHeight="1">
      <c r="A1215" s="47">
        <v>44228</v>
      </c>
      <c r="B1215" s="48" t="s">
        <v>28</v>
      </c>
      <c r="C1215" s="48" t="s">
        <v>49</v>
      </c>
      <c r="D1215" s="17">
        <v>0.55600000000000005</v>
      </c>
      <c r="E1215" s="49">
        <v>50.042999999999999</v>
      </c>
      <c r="F1215" s="17">
        <v>11.667999999999999</v>
      </c>
      <c r="G1215" s="49">
        <v>48.154000000000003</v>
      </c>
      <c r="H1215" s="17">
        <v>0.21099999999999999</v>
      </c>
      <c r="I1215" s="49">
        <v>74.872</v>
      </c>
      <c r="J1215" s="17">
        <v>10.994999999999999</v>
      </c>
      <c r="K1215" s="49">
        <v>71.358000000000004</v>
      </c>
      <c r="L1215" s="17">
        <v>0.34499999999999997</v>
      </c>
      <c r="M1215" s="49">
        <v>62.073</v>
      </c>
      <c r="N1215" s="17">
        <v>12.122</v>
      </c>
      <c r="O1215" s="49">
        <v>59.853000000000002</v>
      </c>
      <c r="P1215" s="18"/>
      <c r="Q1215" s="18"/>
    </row>
    <row r="1216" spans="1:17" ht="12.75" customHeight="1">
      <c r="A1216" s="47">
        <v>44228</v>
      </c>
      <c r="B1216" s="48" t="s">
        <v>28</v>
      </c>
      <c r="C1216" s="48" t="s">
        <v>50</v>
      </c>
      <c r="D1216" s="17">
        <v>0.16400000000000001</v>
      </c>
      <c r="E1216" s="49">
        <v>58.225000000000001</v>
      </c>
      <c r="F1216" s="17">
        <v>3.45</v>
      </c>
      <c r="G1216" s="49">
        <v>56.61</v>
      </c>
      <c r="H1216" s="17">
        <v>0</v>
      </c>
      <c r="I1216" s="49">
        <v>0</v>
      </c>
      <c r="J1216" s="17">
        <v>0</v>
      </c>
      <c r="K1216" s="49">
        <v>0</v>
      </c>
      <c r="L1216" s="17">
        <v>0.16400000000000001</v>
      </c>
      <c r="M1216" s="49">
        <v>58.225000000000001</v>
      </c>
      <c r="N1216" s="17">
        <v>5.7759999999999998</v>
      </c>
      <c r="O1216" s="49">
        <v>55.851999999999997</v>
      </c>
      <c r="P1216" s="18"/>
      <c r="Q1216" s="18"/>
    </row>
    <row r="1217" spans="1:17" ht="12.75" customHeight="1">
      <c r="A1217" s="50">
        <v>44228</v>
      </c>
      <c r="B1217" s="51" t="s">
        <v>28</v>
      </c>
      <c r="C1217" s="51" t="s">
        <v>51</v>
      </c>
      <c r="D1217" s="19">
        <v>4.7649999999999997</v>
      </c>
      <c r="E1217" s="52">
        <v>13.621</v>
      </c>
      <c r="F1217" s="19">
        <v>100</v>
      </c>
      <c r="G1217" s="52">
        <v>0</v>
      </c>
      <c r="H1217" s="19">
        <v>1.9179999999999999</v>
      </c>
      <c r="I1217" s="52">
        <v>22.667999999999999</v>
      </c>
      <c r="J1217" s="19">
        <v>100</v>
      </c>
      <c r="K1217" s="52">
        <v>0</v>
      </c>
      <c r="L1217" s="19">
        <v>2.8460000000000001</v>
      </c>
      <c r="M1217" s="52">
        <v>16.452000000000002</v>
      </c>
      <c r="N1217" s="19">
        <v>100</v>
      </c>
      <c r="O1217" s="52">
        <v>0</v>
      </c>
      <c r="P1217" s="18"/>
      <c r="Q1217" s="18"/>
    </row>
    <row r="1218" spans="1:17" ht="12.75" customHeight="1">
      <c r="A1218" s="47">
        <v>44228</v>
      </c>
      <c r="B1218" s="48" t="s">
        <v>29</v>
      </c>
      <c r="C1218" s="48" t="s">
        <v>42</v>
      </c>
      <c r="D1218" s="17">
        <v>9.1509999999999998</v>
      </c>
      <c r="E1218" s="49">
        <v>15.36</v>
      </c>
      <c r="F1218" s="17">
        <v>89.953999999999994</v>
      </c>
      <c r="G1218" s="49">
        <v>6.7770000000000001</v>
      </c>
      <c r="H1218" s="17">
        <v>4.4850000000000003</v>
      </c>
      <c r="I1218" s="49">
        <v>18.597999999999999</v>
      </c>
      <c r="J1218" s="17">
        <v>85.289000000000001</v>
      </c>
      <c r="K1218" s="49">
        <v>10.218</v>
      </c>
      <c r="L1218" s="17">
        <v>4.6660000000000004</v>
      </c>
      <c r="M1218" s="49">
        <v>23.606000000000002</v>
      </c>
      <c r="N1218" s="17">
        <v>94.945999999999998</v>
      </c>
      <c r="O1218" s="49">
        <v>8.1489999999999991</v>
      </c>
      <c r="P1218" s="18"/>
      <c r="Q1218" s="18"/>
    </row>
    <row r="1219" spans="1:17" ht="12.75" customHeight="1">
      <c r="A1219" s="47">
        <v>44228</v>
      </c>
      <c r="B1219" s="48" t="s">
        <v>29</v>
      </c>
      <c r="C1219" s="48" t="s">
        <v>43</v>
      </c>
      <c r="D1219" s="17">
        <v>1.022</v>
      </c>
      <c r="E1219" s="49">
        <v>44.215000000000003</v>
      </c>
      <c r="F1219" s="17">
        <v>10.045999999999999</v>
      </c>
      <c r="G1219" s="49">
        <v>42.011000000000003</v>
      </c>
      <c r="H1219" s="17">
        <v>0.77400000000000002</v>
      </c>
      <c r="I1219" s="49">
        <v>52.720999999999997</v>
      </c>
      <c r="J1219" s="17">
        <v>14.711</v>
      </c>
      <c r="K1219" s="49">
        <v>50.378</v>
      </c>
      <c r="L1219" s="17">
        <v>0.248</v>
      </c>
      <c r="M1219" s="49">
        <v>102.173</v>
      </c>
      <c r="N1219" s="17">
        <v>5.0540000000000003</v>
      </c>
      <c r="O1219" s="49">
        <v>99.742000000000004</v>
      </c>
      <c r="P1219" s="18"/>
      <c r="Q1219" s="18"/>
    </row>
    <row r="1220" spans="1:17" ht="12.75" customHeight="1">
      <c r="A1220" s="47">
        <v>44228</v>
      </c>
      <c r="B1220" s="48" t="s">
        <v>29</v>
      </c>
      <c r="C1220" s="48" t="s">
        <v>44</v>
      </c>
      <c r="D1220" s="17">
        <v>7.327</v>
      </c>
      <c r="E1220" s="49">
        <v>15.803000000000001</v>
      </c>
      <c r="F1220" s="17">
        <v>72.022000000000006</v>
      </c>
      <c r="G1220" s="49">
        <v>7.7290000000000001</v>
      </c>
      <c r="H1220" s="17">
        <v>4.6070000000000002</v>
      </c>
      <c r="I1220" s="49">
        <v>16.193000000000001</v>
      </c>
      <c r="J1220" s="17">
        <v>87.617000000000004</v>
      </c>
      <c r="K1220" s="49">
        <v>4.5540000000000003</v>
      </c>
      <c r="L1220" s="17">
        <v>2.72</v>
      </c>
      <c r="M1220" s="49">
        <v>28.457999999999998</v>
      </c>
      <c r="N1220" s="17">
        <v>55.337000000000003</v>
      </c>
      <c r="O1220" s="49">
        <v>17.86</v>
      </c>
      <c r="P1220" s="18"/>
      <c r="Q1220" s="18"/>
    </row>
    <row r="1221" spans="1:17" ht="12.75" customHeight="1">
      <c r="A1221" s="47">
        <v>44228</v>
      </c>
      <c r="B1221" s="48" t="s">
        <v>29</v>
      </c>
      <c r="C1221" s="48" t="s">
        <v>45</v>
      </c>
      <c r="D1221" s="17">
        <v>4.9429999999999996</v>
      </c>
      <c r="E1221" s="49">
        <v>21.152000000000001</v>
      </c>
      <c r="F1221" s="17">
        <v>48.591999999999999</v>
      </c>
      <c r="G1221" s="49">
        <v>16.042999999999999</v>
      </c>
      <c r="H1221" s="17">
        <v>2.7669999999999999</v>
      </c>
      <c r="I1221" s="49">
        <v>25.111999999999998</v>
      </c>
      <c r="J1221" s="17">
        <v>52.622</v>
      </c>
      <c r="K1221" s="49">
        <v>19.727</v>
      </c>
      <c r="L1221" s="17">
        <v>2.1760000000000002</v>
      </c>
      <c r="M1221" s="49">
        <v>30.962</v>
      </c>
      <c r="N1221" s="17">
        <v>44.28</v>
      </c>
      <c r="O1221" s="49">
        <v>21.629000000000001</v>
      </c>
      <c r="P1221" s="18"/>
      <c r="Q1221" s="18"/>
    </row>
    <row r="1222" spans="1:17" ht="12.75" customHeight="1">
      <c r="A1222" s="47">
        <v>44228</v>
      </c>
      <c r="B1222" s="48" t="s">
        <v>29</v>
      </c>
      <c r="C1222" s="48" t="s">
        <v>46</v>
      </c>
      <c r="D1222" s="17">
        <v>1.5669999999999999</v>
      </c>
      <c r="E1222" s="49">
        <v>31.959</v>
      </c>
      <c r="F1222" s="17">
        <v>15.407999999999999</v>
      </c>
      <c r="G1222" s="49">
        <v>28.832999999999998</v>
      </c>
      <c r="H1222" s="17">
        <v>1.1890000000000001</v>
      </c>
      <c r="I1222" s="49">
        <v>36.738</v>
      </c>
      <c r="J1222" s="17">
        <v>22.603999999999999</v>
      </c>
      <c r="K1222" s="49">
        <v>33.29</v>
      </c>
      <c r="L1222" s="17">
        <v>0.379</v>
      </c>
      <c r="M1222" s="49">
        <v>77.370999999999995</v>
      </c>
      <c r="N1222" s="17">
        <v>7.7080000000000002</v>
      </c>
      <c r="O1222" s="49">
        <v>74.131</v>
      </c>
      <c r="P1222" s="18"/>
      <c r="Q1222" s="18"/>
    </row>
    <row r="1223" spans="1:17" ht="12.75" customHeight="1">
      <c r="A1223" s="47">
        <v>44228</v>
      </c>
      <c r="B1223" s="48" t="s">
        <v>29</v>
      </c>
      <c r="C1223" s="48" t="s">
        <v>47</v>
      </c>
      <c r="D1223" s="17">
        <v>0.81599999999999995</v>
      </c>
      <c r="E1223" s="49">
        <v>59.911000000000001</v>
      </c>
      <c r="F1223" s="17">
        <v>8.0220000000000002</v>
      </c>
      <c r="G1223" s="49">
        <v>58.304000000000002</v>
      </c>
      <c r="H1223" s="17">
        <v>0.65200000000000002</v>
      </c>
      <c r="I1223" s="49">
        <v>57.119</v>
      </c>
      <c r="J1223" s="17">
        <v>12.39</v>
      </c>
      <c r="K1223" s="49">
        <v>54.963999999999999</v>
      </c>
      <c r="L1223" s="17">
        <v>0.16500000000000001</v>
      </c>
      <c r="M1223" s="49">
        <v>107.001</v>
      </c>
      <c r="N1223" s="17">
        <v>3.3490000000000002</v>
      </c>
      <c r="O1223" s="49">
        <v>104.682</v>
      </c>
      <c r="P1223" s="18"/>
      <c r="Q1223" s="18"/>
    </row>
    <row r="1224" spans="1:17" ht="12.75" customHeight="1">
      <c r="A1224" s="47">
        <v>44228</v>
      </c>
      <c r="B1224" s="48" t="s">
        <v>29</v>
      </c>
      <c r="C1224" s="48" t="s">
        <v>48</v>
      </c>
      <c r="D1224" s="17">
        <v>2.8460000000000001</v>
      </c>
      <c r="E1224" s="49">
        <v>25.338000000000001</v>
      </c>
      <c r="F1224" s="17">
        <v>27.978000000000002</v>
      </c>
      <c r="G1224" s="49">
        <v>21.26</v>
      </c>
      <c r="H1224" s="17">
        <v>0.65100000000000002</v>
      </c>
      <c r="I1224" s="49">
        <v>49.473999999999997</v>
      </c>
      <c r="J1224" s="17">
        <v>12.382999999999999</v>
      </c>
      <c r="K1224" s="49">
        <v>46.97</v>
      </c>
      <c r="L1224" s="17">
        <v>2.1949999999999998</v>
      </c>
      <c r="M1224" s="49">
        <v>27.253</v>
      </c>
      <c r="N1224" s="17">
        <v>44.662999999999997</v>
      </c>
      <c r="O1224" s="49">
        <v>15.871</v>
      </c>
      <c r="P1224" s="18"/>
      <c r="Q1224" s="18"/>
    </row>
    <row r="1225" spans="1:17" ht="12.75" customHeight="1">
      <c r="A1225" s="47">
        <v>44228</v>
      </c>
      <c r="B1225" s="48" t="s">
        <v>29</v>
      </c>
      <c r="C1225" s="48" t="s">
        <v>49</v>
      </c>
      <c r="D1225" s="17">
        <v>2.742</v>
      </c>
      <c r="E1225" s="49">
        <v>26.263999999999999</v>
      </c>
      <c r="F1225" s="17">
        <v>26.957999999999998</v>
      </c>
      <c r="G1225" s="49">
        <v>22.356000000000002</v>
      </c>
      <c r="H1225" s="17">
        <v>0.65100000000000002</v>
      </c>
      <c r="I1225" s="49">
        <v>49.473999999999997</v>
      </c>
      <c r="J1225" s="17">
        <v>12.382999999999999</v>
      </c>
      <c r="K1225" s="49">
        <v>46.97</v>
      </c>
      <c r="L1225" s="17">
        <v>2.0910000000000002</v>
      </c>
      <c r="M1225" s="49">
        <v>28.532</v>
      </c>
      <c r="N1225" s="17">
        <v>42.552</v>
      </c>
      <c r="O1225" s="49">
        <v>17.978000000000002</v>
      </c>
      <c r="P1225" s="18"/>
      <c r="Q1225" s="18"/>
    </row>
    <row r="1226" spans="1:17" ht="12.75" customHeight="1">
      <c r="A1226" s="47">
        <v>44228</v>
      </c>
      <c r="B1226" s="48" t="s">
        <v>29</v>
      </c>
      <c r="C1226" s="48" t="s">
        <v>50</v>
      </c>
      <c r="D1226" s="17">
        <v>0.104</v>
      </c>
      <c r="E1226" s="49">
        <v>105.307</v>
      </c>
      <c r="F1226" s="17">
        <v>1.02</v>
      </c>
      <c r="G1226" s="49">
        <v>104.401</v>
      </c>
      <c r="H1226" s="17">
        <v>0</v>
      </c>
      <c r="I1226" s="49">
        <v>0</v>
      </c>
      <c r="J1226" s="17">
        <v>0</v>
      </c>
      <c r="K1226" s="49">
        <v>0</v>
      </c>
      <c r="L1226" s="17">
        <v>0.104</v>
      </c>
      <c r="M1226" s="49">
        <v>105.307</v>
      </c>
      <c r="N1226" s="17">
        <v>2.1110000000000002</v>
      </c>
      <c r="O1226" s="49">
        <v>102.95</v>
      </c>
      <c r="P1226" s="18"/>
      <c r="Q1226" s="18"/>
    </row>
    <row r="1227" spans="1:17" ht="12.75" customHeight="1">
      <c r="A1227" s="50">
        <v>44228</v>
      </c>
      <c r="B1227" s="51" t="s">
        <v>29</v>
      </c>
      <c r="C1227" s="51" t="s">
        <v>51</v>
      </c>
      <c r="D1227" s="19">
        <v>10.173</v>
      </c>
      <c r="E1227" s="52">
        <v>13.785</v>
      </c>
      <c r="F1227" s="19">
        <v>100</v>
      </c>
      <c r="G1227" s="52">
        <v>0</v>
      </c>
      <c r="H1227" s="19">
        <v>5.258</v>
      </c>
      <c r="I1227" s="52">
        <v>15.54</v>
      </c>
      <c r="J1227" s="19">
        <v>100</v>
      </c>
      <c r="K1227" s="52">
        <v>0</v>
      </c>
      <c r="L1227" s="19">
        <v>4.9139999999999997</v>
      </c>
      <c r="M1227" s="52">
        <v>22.155000000000001</v>
      </c>
      <c r="N1227" s="19">
        <v>100</v>
      </c>
      <c r="O1227" s="52">
        <v>0</v>
      </c>
      <c r="P1227" s="18"/>
      <c r="Q1227" s="18"/>
    </row>
    <row r="1228" spans="1:17" ht="12.75" customHeight="1">
      <c r="A1228" s="47">
        <v>44228</v>
      </c>
      <c r="B1228" s="48" t="s">
        <v>30</v>
      </c>
      <c r="C1228" s="48" t="s">
        <v>42</v>
      </c>
      <c r="D1228" s="17">
        <v>139.102</v>
      </c>
      <c r="E1228" s="49">
        <v>6.2130000000000001</v>
      </c>
      <c r="F1228" s="17">
        <v>90.570999999999998</v>
      </c>
      <c r="G1228" s="49">
        <v>0.1</v>
      </c>
      <c r="H1228" s="17">
        <v>54.427999999999997</v>
      </c>
      <c r="I1228" s="49">
        <v>9.1270000000000007</v>
      </c>
      <c r="J1228" s="17">
        <v>92.320999999999998</v>
      </c>
      <c r="K1228" s="49">
        <v>2.1309999999999998</v>
      </c>
      <c r="L1228" s="17">
        <v>84.674000000000007</v>
      </c>
      <c r="M1228" s="49">
        <v>8.2449999999999992</v>
      </c>
      <c r="N1228" s="17">
        <v>89.48</v>
      </c>
      <c r="O1228" s="49">
        <v>1.8620000000000001</v>
      </c>
      <c r="P1228" s="18"/>
      <c r="Q1228" s="18"/>
    </row>
    <row r="1229" spans="1:17" ht="12.75" customHeight="1">
      <c r="A1229" s="47">
        <v>44228</v>
      </c>
      <c r="B1229" s="48" t="s">
        <v>30</v>
      </c>
      <c r="C1229" s="48" t="s">
        <v>43</v>
      </c>
      <c r="D1229" s="17">
        <v>14.481999999999999</v>
      </c>
      <c r="E1229" s="49">
        <v>20.561</v>
      </c>
      <c r="F1229" s="17">
        <v>9.4290000000000003</v>
      </c>
      <c r="G1229" s="49">
        <v>19.565999999999999</v>
      </c>
      <c r="H1229" s="17">
        <v>4.5270000000000001</v>
      </c>
      <c r="I1229" s="49">
        <v>32.024999999999999</v>
      </c>
      <c r="J1229" s="17">
        <v>7.6790000000000003</v>
      </c>
      <c r="K1229" s="49">
        <v>30.77</v>
      </c>
      <c r="L1229" s="17">
        <v>9.9550000000000001</v>
      </c>
      <c r="M1229" s="49">
        <v>22.757000000000001</v>
      </c>
      <c r="N1229" s="17">
        <v>10.52</v>
      </c>
      <c r="O1229" s="49">
        <v>21.292000000000002</v>
      </c>
      <c r="P1229" s="18"/>
      <c r="Q1229" s="18"/>
    </row>
    <row r="1230" spans="1:17" ht="12.75" customHeight="1">
      <c r="A1230" s="47">
        <v>44228</v>
      </c>
      <c r="B1230" s="48" t="s">
        <v>30</v>
      </c>
      <c r="C1230" s="48" t="s">
        <v>44</v>
      </c>
      <c r="D1230" s="17">
        <v>112.562</v>
      </c>
      <c r="E1230" s="49">
        <v>8.7170000000000005</v>
      </c>
      <c r="F1230" s="17">
        <v>73.290000000000006</v>
      </c>
      <c r="G1230" s="49">
        <v>6.0049999999999999</v>
      </c>
      <c r="H1230" s="17">
        <v>52.790999999999997</v>
      </c>
      <c r="I1230" s="49">
        <v>9.6679999999999993</v>
      </c>
      <c r="J1230" s="17">
        <v>89.543999999999997</v>
      </c>
      <c r="K1230" s="49">
        <v>3.8340000000000001</v>
      </c>
      <c r="L1230" s="17">
        <v>59.771000000000001</v>
      </c>
      <c r="M1230" s="49">
        <v>12.013</v>
      </c>
      <c r="N1230" s="17">
        <v>63.164000000000001</v>
      </c>
      <c r="O1230" s="49">
        <v>8.9339999999999993</v>
      </c>
      <c r="P1230" s="18"/>
      <c r="Q1230" s="18"/>
    </row>
    <row r="1231" spans="1:17" ht="12.75" customHeight="1">
      <c r="A1231" s="47">
        <v>44228</v>
      </c>
      <c r="B1231" s="48" t="s">
        <v>30</v>
      </c>
      <c r="C1231" s="48" t="s">
        <v>45</v>
      </c>
      <c r="D1231" s="17">
        <v>83.724000000000004</v>
      </c>
      <c r="E1231" s="49">
        <v>9.1370000000000005</v>
      </c>
      <c r="F1231" s="17">
        <v>54.512999999999998</v>
      </c>
      <c r="G1231" s="49">
        <v>6.6</v>
      </c>
      <c r="H1231" s="17">
        <v>33.381</v>
      </c>
      <c r="I1231" s="49">
        <v>10.048999999999999</v>
      </c>
      <c r="J1231" s="17">
        <v>56.622</v>
      </c>
      <c r="K1231" s="49">
        <v>4.7140000000000004</v>
      </c>
      <c r="L1231" s="17">
        <v>50.343000000000004</v>
      </c>
      <c r="M1231" s="49">
        <v>11.244</v>
      </c>
      <c r="N1231" s="17">
        <v>53.2</v>
      </c>
      <c r="O1231" s="49">
        <v>7.87</v>
      </c>
      <c r="P1231" s="18"/>
      <c r="Q1231" s="18"/>
    </row>
    <row r="1232" spans="1:17" ht="12.75" customHeight="1">
      <c r="A1232" s="47">
        <v>44228</v>
      </c>
      <c r="B1232" s="48" t="s">
        <v>30</v>
      </c>
      <c r="C1232" s="48" t="s">
        <v>46</v>
      </c>
      <c r="D1232" s="17">
        <v>26.574999999999999</v>
      </c>
      <c r="E1232" s="49">
        <v>15.86</v>
      </c>
      <c r="F1232" s="17">
        <v>17.303000000000001</v>
      </c>
      <c r="G1232" s="49">
        <v>14.547000000000001</v>
      </c>
      <c r="H1232" s="17">
        <v>18.393999999999998</v>
      </c>
      <c r="I1232" s="49">
        <v>20.725999999999999</v>
      </c>
      <c r="J1232" s="17">
        <v>31.201000000000001</v>
      </c>
      <c r="K1232" s="49">
        <v>18.73</v>
      </c>
      <c r="L1232" s="17">
        <v>8.18</v>
      </c>
      <c r="M1232" s="49">
        <v>24.922999999999998</v>
      </c>
      <c r="N1232" s="17">
        <v>8.6449999999999996</v>
      </c>
      <c r="O1232" s="49">
        <v>23.593</v>
      </c>
      <c r="P1232" s="18"/>
      <c r="Q1232" s="18"/>
    </row>
    <row r="1233" spans="1:17" ht="12.75" customHeight="1">
      <c r="A1233" s="47">
        <v>44228</v>
      </c>
      <c r="B1233" s="48" t="s">
        <v>30</v>
      </c>
      <c r="C1233" s="48" t="s">
        <v>47</v>
      </c>
      <c r="D1233" s="17">
        <v>2.2629999999999999</v>
      </c>
      <c r="E1233" s="49">
        <v>41.341999999999999</v>
      </c>
      <c r="F1233" s="17">
        <v>1.474</v>
      </c>
      <c r="G1233" s="49">
        <v>40.856999999999999</v>
      </c>
      <c r="H1233" s="17">
        <v>1.0149999999999999</v>
      </c>
      <c r="I1233" s="49">
        <v>59.688000000000002</v>
      </c>
      <c r="J1233" s="17">
        <v>1.7210000000000001</v>
      </c>
      <c r="K1233" s="49">
        <v>59.024000000000001</v>
      </c>
      <c r="L1233" s="17">
        <v>1.248</v>
      </c>
      <c r="M1233" s="49">
        <v>55.9</v>
      </c>
      <c r="N1233" s="17">
        <v>1.319</v>
      </c>
      <c r="O1233" s="49">
        <v>55.32</v>
      </c>
      <c r="P1233" s="18"/>
      <c r="Q1233" s="18"/>
    </row>
    <row r="1234" spans="1:17" ht="12.75" customHeight="1">
      <c r="A1234" s="47">
        <v>44228</v>
      </c>
      <c r="B1234" s="48" t="s">
        <v>30</v>
      </c>
      <c r="C1234" s="48" t="s">
        <v>48</v>
      </c>
      <c r="D1234" s="17">
        <v>41.021999999999998</v>
      </c>
      <c r="E1234" s="49">
        <v>12.103999999999999</v>
      </c>
      <c r="F1234" s="17">
        <v>26.71</v>
      </c>
      <c r="G1234" s="49">
        <v>10.324</v>
      </c>
      <c r="H1234" s="17">
        <v>6.1639999999999997</v>
      </c>
      <c r="I1234" s="49">
        <v>28.01</v>
      </c>
      <c r="J1234" s="17">
        <v>10.456</v>
      </c>
      <c r="K1234" s="49">
        <v>26.567</v>
      </c>
      <c r="L1234" s="17">
        <v>34.857999999999997</v>
      </c>
      <c r="M1234" s="49">
        <v>11.782</v>
      </c>
      <c r="N1234" s="17">
        <v>36.835999999999999</v>
      </c>
      <c r="O1234" s="49">
        <v>8.6210000000000004</v>
      </c>
      <c r="P1234" s="18"/>
      <c r="Q1234" s="18"/>
    </row>
    <row r="1235" spans="1:17" ht="12.75" customHeight="1">
      <c r="A1235" s="47">
        <v>44228</v>
      </c>
      <c r="B1235" s="48" t="s">
        <v>30</v>
      </c>
      <c r="C1235" s="48" t="s">
        <v>49</v>
      </c>
      <c r="D1235" s="17">
        <v>36.405000000000001</v>
      </c>
      <c r="E1235" s="49">
        <v>13.045999999999999</v>
      </c>
      <c r="F1235" s="17">
        <v>23.704000000000001</v>
      </c>
      <c r="G1235" s="49">
        <v>11.414</v>
      </c>
      <c r="H1235" s="17">
        <v>5.2039999999999997</v>
      </c>
      <c r="I1235" s="49">
        <v>33.718000000000004</v>
      </c>
      <c r="J1235" s="17">
        <v>8.827</v>
      </c>
      <c r="K1235" s="49">
        <v>32.529000000000003</v>
      </c>
      <c r="L1235" s="17">
        <v>31.201000000000001</v>
      </c>
      <c r="M1235" s="49">
        <v>13.112</v>
      </c>
      <c r="N1235" s="17">
        <v>32.972000000000001</v>
      </c>
      <c r="O1235" s="49">
        <v>10.364000000000001</v>
      </c>
      <c r="P1235" s="18"/>
      <c r="Q1235" s="18"/>
    </row>
    <row r="1236" spans="1:17" ht="12.75" customHeight="1">
      <c r="A1236" s="47">
        <v>44228</v>
      </c>
      <c r="B1236" s="48" t="s">
        <v>30</v>
      </c>
      <c r="C1236" s="48" t="s">
        <v>50</v>
      </c>
      <c r="D1236" s="17">
        <v>4.617</v>
      </c>
      <c r="E1236" s="49">
        <v>31.670999999999999</v>
      </c>
      <c r="F1236" s="17">
        <v>3.0059999999999998</v>
      </c>
      <c r="G1236" s="49">
        <v>31.033999999999999</v>
      </c>
      <c r="H1236" s="17">
        <v>0.96</v>
      </c>
      <c r="I1236" s="49">
        <v>60.598999999999997</v>
      </c>
      <c r="J1236" s="17">
        <v>1.629</v>
      </c>
      <c r="K1236" s="49">
        <v>59.945999999999998</v>
      </c>
      <c r="L1236" s="17">
        <v>3.657</v>
      </c>
      <c r="M1236" s="49">
        <v>39.622</v>
      </c>
      <c r="N1236" s="17">
        <v>3.8639999999999999</v>
      </c>
      <c r="O1236" s="49">
        <v>38.798999999999999</v>
      </c>
      <c r="P1236" s="18"/>
      <c r="Q1236" s="18"/>
    </row>
    <row r="1237" spans="1:17" ht="12.75" customHeight="1">
      <c r="A1237" s="50">
        <v>44228</v>
      </c>
      <c r="B1237" s="51" t="s">
        <v>30</v>
      </c>
      <c r="C1237" s="51" t="s">
        <v>51</v>
      </c>
      <c r="D1237" s="19">
        <v>153.584</v>
      </c>
      <c r="E1237" s="52">
        <v>6.319</v>
      </c>
      <c r="F1237" s="19">
        <v>100</v>
      </c>
      <c r="G1237" s="52">
        <v>0</v>
      </c>
      <c r="H1237" s="19">
        <v>58.954999999999998</v>
      </c>
      <c r="I1237" s="52">
        <v>8.875</v>
      </c>
      <c r="J1237" s="19">
        <v>100</v>
      </c>
      <c r="K1237" s="52">
        <v>0</v>
      </c>
      <c r="L1237" s="19">
        <v>94.629000000000005</v>
      </c>
      <c r="M1237" s="52">
        <v>8.032</v>
      </c>
      <c r="N1237" s="19">
        <v>100</v>
      </c>
      <c r="O1237" s="52">
        <v>0</v>
      </c>
      <c r="P1237" s="18"/>
      <c r="Q1237" s="18"/>
    </row>
    <row r="1238" spans="1:17" ht="12.75" customHeight="1">
      <c r="A1238" s="47">
        <v>44228</v>
      </c>
      <c r="B1238" s="48" t="s">
        <v>38</v>
      </c>
      <c r="C1238" s="48" t="s">
        <v>42</v>
      </c>
      <c r="D1238" s="17">
        <v>125.791</v>
      </c>
      <c r="E1238" s="49">
        <v>6.7789999999999999</v>
      </c>
      <c r="F1238" s="17">
        <v>90.811000000000007</v>
      </c>
      <c r="G1238" s="49">
        <v>0.1</v>
      </c>
      <c r="H1238" s="17">
        <v>49.622999999999998</v>
      </c>
      <c r="I1238" s="49">
        <v>9.1509999999999998</v>
      </c>
      <c r="J1238" s="17">
        <v>91.893000000000001</v>
      </c>
      <c r="K1238" s="49">
        <v>2.7679999999999998</v>
      </c>
      <c r="L1238" s="17">
        <v>76.167000000000002</v>
      </c>
      <c r="M1238" s="49">
        <v>8.2940000000000005</v>
      </c>
      <c r="N1238" s="17">
        <v>90.12</v>
      </c>
      <c r="O1238" s="49">
        <v>1.984</v>
      </c>
      <c r="P1238" s="18"/>
      <c r="Q1238" s="18"/>
    </row>
    <row r="1239" spans="1:17" ht="12.75" customHeight="1">
      <c r="A1239" s="47">
        <v>44228</v>
      </c>
      <c r="B1239" s="48" t="s">
        <v>38</v>
      </c>
      <c r="C1239" s="48" t="s">
        <v>43</v>
      </c>
      <c r="D1239" s="17">
        <v>12.728</v>
      </c>
      <c r="E1239" s="49">
        <v>22.507000000000001</v>
      </c>
      <c r="F1239" s="17">
        <v>9.1890000000000001</v>
      </c>
      <c r="G1239" s="49">
        <v>21.456</v>
      </c>
      <c r="H1239" s="17">
        <v>4.3780000000000001</v>
      </c>
      <c r="I1239" s="49">
        <v>32.948999999999998</v>
      </c>
      <c r="J1239" s="17">
        <v>8.1069999999999993</v>
      </c>
      <c r="K1239" s="49">
        <v>31.774000000000001</v>
      </c>
      <c r="L1239" s="17">
        <v>8.3510000000000009</v>
      </c>
      <c r="M1239" s="49">
        <v>26.11</v>
      </c>
      <c r="N1239" s="17">
        <v>9.8800000000000008</v>
      </c>
      <c r="O1239" s="49">
        <v>24.837</v>
      </c>
      <c r="P1239" s="18"/>
      <c r="Q1239" s="18"/>
    </row>
    <row r="1240" spans="1:17" ht="12.75" customHeight="1">
      <c r="A1240" s="47">
        <v>44228</v>
      </c>
      <c r="B1240" s="48" t="s">
        <v>38</v>
      </c>
      <c r="C1240" s="48" t="s">
        <v>44</v>
      </c>
      <c r="D1240" s="17">
        <v>100.47</v>
      </c>
      <c r="E1240" s="49">
        <v>9.157</v>
      </c>
      <c r="F1240" s="17">
        <v>72.531000000000006</v>
      </c>
      <c r="G1240" s="49">
        <v>6.1379999999999999</v>
      </c>
      <c r="H1240" s="17">
        <v>47.837000000000003</v>
      </c>
      <c r="I1240" s="49">
        <v>9.7129999999999992</v>
      </c>
      <c r="J1240" s="17">
        <v>88.584999999999994</v>
      </c>
      <c r="K1240" s="49">
        <v>4.274</v>
      </c>
      <c r="L1240" s="17">
        <v>52.633000000000003</v>
      </c>
      <c r="M1240" s="49">
        <v>11.746</v>
      </c>
      <c r="N1240" s="17">
        <v>62.274000000000001</v>
      </c>
      <c r="O1240" s="49">
        <v>8.5500000000000007</v>
      </c>
      <c r="P1240" s="18"/>
      <c r="Q1240" s="18"/>
    </row>
    <row r="1241" spans="1:17" ht="12.75" customHeight="1">
      <c r="A1241" s="47">
        <v>44228</v>
      </c>
      <c r="B1241" s="48" t="s">
        <v>38</v>
      </c>
      <c r="C1241" s="48" t="s">
        <v>45</v>
      </c>
      <c r="D1241" s="17">
        <v>75.176000000000002</v>
      </c>
      <c r="E1241" s="49">
        <v>9.7520000000000007</v>
      </c>
      <c r="F1241" s="17">
        <v>54.271000000000001</v>
      </c>
      <c r="G1241" s="49">
        <v>6.9930000000000003</v>
      </c>
      <c r="H1241" s="17">
        <v>29.995000000000001</v>
      </c>
      <c r="I1241" s="49">
        <v>10.393000000000001</v>
      </c>
      <c r="J1241" s="17">
        <v>55.545000000000002</v>
      </c>
      <c r="K1241" s="49">
        <v>5.6509999999999998</v>
      </c>
      <c r="L1241" s="17">
        <v>45.180999999999997</v>
      </c>
      <c r="M1241" s="49">
        <v>11.448</v>
      </c>
      <c r="N1241" s="17">
        <v>53.457000000000001</v>
      </c>
      <c r="O1241" s="49">
        <v>8.1359999999999992</v>
      </c>
      <c r="P1241" s="18"/>
      <c r="Q1241" s="18"/>
    </row>
    <row r="1242" spans="1:17" ht="12.75" customHeight="1">
      <c r="A1242" s="47">
        <v>44228</v>
      </c>
      <c r="B1242" s="48" t="s">
        <v>38</v>
      </c>
      <c r="C1242" s="48" t="s">
        <v>46</v>
      </c>
      <c r="D1242" s="17">
        <v>23.03</v>
      </c>
      <c r="E1242" s="49">
        <v>16.558</v>
      </c>
      <c r="F1242" s="17">
        <v>16.626000000000001</v>
      </c>
      <c r="G1242" s="49">
        <v>15.099</v>
      </c>
      <c r="H1242" s="17">
        <v>16.827000000000002</v>
      </c>
      <c r="I1242" s="49">
        <v>20.786000000000001</v>
      </c>
      <c r="J1242" s="17">
        <v>31.16</v>
      </c>
      <c r="K1242" s="49">
        <v>18.867999999999999</v>
      </c>
      <c r="L1242" s="17">
        <v>6.2039999999999997</v>
      </c>
      <c r="M1242" s="49">
        <v>28.504000000000001</v>
      </c>
      <c r="N1242" s="17">
        <v>7.34</v>
      </c>
      <c r="O1242" s="49">
        <v>27.343</v>
      </c>
      <c r="P1242" s="18"/>
      <c r="Q1242" s="18"/>
    </row>
    <row r="1243" spans="1:17" ht="12.75" customHeight="1">
      <c r="A1243" s="47">
        <v>44228</v>
      </c>
      <c r="B1243" s="48" t="s">
        <v>38</v>
      </c>
      <c r="C1243" s="48" t="s">
        <v>47</v>
      </c>
      <c r="D1243" s="17">
        <v>2.2629999999999999</v>
      </c>
      <c r="E1243" s="49">
        <v>41.341999999999999</v>
      </c>
      <c r="F1243" s="17">
        <v>1.6339999999999999</v>
      </c>
      <c r="G1243" s="49">
        <v>40.78</v>
      </c>
      <c r="H1243" s="17">
        <v>1.0149999999999999</v>
      </c>
      <c r="I1243" s="49">
        <v>59.688000000000002</v>
      </c>
      <c r="J1243" s="17">
        <v>1.879</v>
      </c>
      <c r="K1243" s="49">
        <v>59.046999999999997</v>
      </c>
      <c r="L1243" s="17">
        <v>1.248</v>
      </c>
      <c r="M1243" s="49">
        <v>55.9</v>
      </c>
      <c r="N1243" s="17">
        <v>1.4770000000000001</v>
      </c>
      <c r="O1243" s="49">
        <v>55.316000000000003</v>
      </c>
      <c r="P1243" s="18"/>
      <c r="Q1243" s="18"/>
    </row>
    <row r="1244" spans="1:17" ht="12.75" customHeight="1">
      <c r="A1244" s="47">
        <v>44228</v>
      </c>
      <c r="B1244" s="48" t="s">
        <v>38</v>
      </c>
      <c r="C1244" s="48" t="s">
        <v>48</v>
      </c>
      <c r="D1244" s="17">
        <v>38.048999999999999</v>
      </c>
      <c r="E1244" s="49">
        <v>12.465999999999999</v>
      </c>
      <c r="F1244" s="17">
        <v>27.469000000000001</v>
      </c>
      <c r="G1244" s="49">
        <v>10.45</v>
      </c>
      <c r="H1244" s="17">
        <v>6.1639999999999997</v>
      </c>
      <c r="I1244" s="49">
        <v>28.01</v>
      </c>
      <c r="J1244" s="17">
        <v>11.414999999999999</v>
      </c>
      <c r="K1244" s="49">
        <v>26.617999999999999</v>
      </c>
      <c r="L1244" s="17">
        <v>31.885000000000002</v>
      </c>
      <c r="M1244" s="49">
        <v>12.382</v>
      </c>
      <c r="N1244" s="17">
        <v>37.725999999999999</v>
      </c>
      <c r="O1244" s="49">
        <v>9.4049999999999994</v>
      </c>
      <c r="P1244" s="18"/>
      <c r="Q1244" s="18"/>
    </row>
    <row r="1245" spans="1:17" ht="12.75" customHeight="1">
      <c r="A1245" s="47">
        <v>44228</v>
      </c>
      <c r="B1245" s="48" t="s">
        <v>38</v>
      </c>
      <c r="C1245" s="48" t="s">
        <v>49</v>
      </c>
      <c r="D1245" s="17">
        <v>33.433</v>
      </c>
      <c r="E1245" s="49">
        <v>13.231999999999999</v>
      </c>
      <c r="F1245" s="17">
        <v>24.135999999999999</v>
      </c>
      <c r="G1245" s="49">
        <v>11.353</v>
      </c>
      <c r="H1245" s="17">
        <v>5.2039999999999997</v>
      </c>
      <c r="I1245" s="49">
        <v>33.718000000000004</v>
      </c>
      <c r="J1245" s="17">
        <v>9.6370000000000005</v>
      </c>
      <c r="K1245" s="49">
        <v>32.570999999999998</v>
      </c>
      <c r="L1245" s="17">
        <v>28.228000000000002</v>
      </c>
      <c r="M1245" s="49">
        <v>13.462</v>
      </c>
      <c r="N1245" s="17">
        <v>33.399000000000001</v>
      </c>
      <c r="O1245" s="49">
        <v>10.787000000000001</v>
      </c>
      <c r="P1245" s="18"/>
      <c r="Q1245" s="18"/>
    </row>
    <row r="1246" spans="1:17" ht="12.75" customHeight="1">
      <c r="A1246" s="47">
        <v>44228</v>
      </c>
      <c r="B1246" s="48" t="s">
        <v>38</v>
      </c>
      <c r="C1246" s="48" t="s">
        <v>50</v>
      </c>
      <c r="D1246" s="17">
        <v>4.617</v>
      </c>
      <c r="E1246" s="49">
        <v>31.670999999999999</v>
      </c>
      <c r="F1246" s="17">
        <v>3.3330000000000002</v>
      </c>
      <c r="G1246" s="49">
        <v>30.933</v>
      </c>
      <c r="H1246" s="17">
        <v>0.96</v>
      </c>
      <c r="I1246" s="49">
        <v>60.598999999999997</v>
      </c>
      <c r="J1246" s="17">
        <v>1.778</v>
      </c>
      <c r="K1246" s="49">
        <v>59.968000000000004</v>
      </c>
      <c r="L1246" s="17">
        <v>3.657</v>
      </c>
      <c r="M1246" s="49">
        <v>39.622</v>
      </c>
      <c r="N1246" s="17">
        <v>4.3259999999999996</v>
      </c>
      <c r="O1246" s="49">
        <v>38.795000000000002</v>
      </c>
      <c r="P1246" s="18"/>
      <c r="Q1246" s="18"/>
    </row>
    <row r="1247" spans="1:17" ht="12.75" customHeight="1">
      <c r="A1247" s="50">
        <v>44228</v>
      </c>
      <c r="B1247" s="51" t="s">
        <v>38</v>
      </c>
      <c r="C1247" s="51" t="s">
        <v>51</v>
      </c>
      <c r="D1247" s="19">
        <v>138.51900000000001</v>
      </c>
      <c r="E1247" s="52">
        <v>6.7960000000000003</v>
      </c>
      <c r="F1247" s="19">
        <v>100</v>
      </c>
      <c r="G1247" s="52">
        <v>0</v>
      </c>
      <c r="H1247" s="19">
        <v>54.000999999999998</v>
      </c>
      <c r="I1247" s="52">
        <v>8.7219999999999995</v>
      </c>
      <c r="J1247" s="19">
        <v>100</v>
      </c>
      <c r="K1247" s="52">
        <v>0</v>
      </c>
      <c r="L1247" s="19">
        <v>84.518000000000001</v>
      </c>
      <c r="M1247" s="52">
        <v>8.0530000000000008</v>
      </c>
      <c r="N1247" s="19">
        <v>100</v>
      </c>
      <c r="O1247" s="52">
        <v>0</v>
      </c>
      <c r="P1247" s="18"/>
      <c r="Q1247" s="18"/>
    </row>
    <row r="1248" spans="1:17" ht="12.75" customHeight="1">
      <c r="A1248" s="47">
        <v>44228</v>
      </c>
      <c r="B1248" s="48" t="s">
        <v>31</v>
      </c>
      <c r="C1248" s="48" t="s">
        <v>42</v>
      </c>
      <c r="D1248" s="17">
        <v>72.614999999999995</v>
      </c>
      <c r="E1248" s="49">
        <v>9.2360000000000007</v>
      </c>
      <c r="F1248" s="17">
        <v>92.87</v>
      </c>
      <c r="G1248" s="49">
        <v>1.129</v>
      </c>
      <c r="H1248" s="17">
        <v>30.847000000000001</v>
      </c>
      <c r="I1248" s="49">
        <v>14.839</v>
      </c>
      <c r="J1248" s="17">
        <v>97.432000000000002</v>
      </c>
      <c r="K1248" s="49">
        <v>0.1</v>
      </c>
      <c r="L1248" s="17">
        <v>41.768000000000001</v>
      </c>
      <c r="M1248" s="49">
        <v>11.662000000000001</v>
      </c>
      <c r="N1248" s="17">
        <v>89.766000000000005</v>
      </c>
      <c r="O1248" s="49">
        <v>2.484</v>
      </c>
      <c r="P1248" s="18"/>
      <c r="Q1248" s="18"/>
    </row>
    <row r="1249" spans="1:17" ht="12.75" customHeight="1">
      <c r="A1249" s="47">
        <v>44228</v>
      </c>
      <c r="B1249" s="48" t="s">
        <v>31</v>
      </c>
      <c r="C1249" s="48" t="s">
        <v>43</v>
      </c>
      <c r="D1249" s="17">
        <v>5.5750000000000002</v>
      </c>
      <c r="E1249" s="49">
        <v>32.122999999999998</v>
      </c>
      <c r="F1249" s="17">
        <v>7.13</v>
      </c>
      <c r="G1249" s="49">
        <v>30.788</v>
      </c>
      <c r="H1249" s="17">
        <v>0.81299999999999994</v>
      </c>
      <c r="I1249" s="49">
        <v>70.802999999999997</v>
      </c>
      <c r="J1249" s="17">
        <v>2.5680000000000001</v>
      </c>
      <c r="K1249" s="49">
        <v>69.218999999999994</v>
      </c>
      <c r="L1249" s="17">
        <v>4.7619999999999996</v>
      </c>
      <c r="M1249" s="49">
        <v>37.341999999999999</v>
      </c>
      <c r="N1249" s="17">
        <v>10.234</v>
      </c>
      <c r="O1249" s="49">
        <v>35.561</v>
      </c>
      <c r="P1249" s="18"/>
      <c r="Q1249" s="18"/>
    </row>
    <row r="1250" spans="1:17" ht="12.75" customHeight="1">
      <c r="A1250" s="47">
        <v>44228</v>
      </c>
      <c r="B1250" s="48" t="s">
        <v>31</v>
      </c>
      <c r="C1250" s="48" t="s">
        <v>44</v>
      </c>
      <c r="D1250" s="17">
        <v>58.618000000000002</v>
      </c>
      <c r="E1250" s="49">
        <v>12.433999999999999</v>
      </c>
      <c r="F1250" s="17">
        <v>74.968999999999994</v>
      </c>
      <c r="G1250" s="49">
        <v>8.4009999999999998</v>
      </c>
      <c r="H1250" s="17">
        <v>28.25</v>
      </c>
      <c r="I1250" s="49">
        <v>16.942</v>
      </c>
      <c r="J1250" s="17">
        <v>89.228999999999999</v>
      </c>
      <c r="K1250" s="49">
        <v>8.0739999999999998</v>
      </c>
      <c r="L1250" s="17">
        <v>30.367999999999999</v>
      </c>
      <c r="M1250" s="49">
        <v>15.319000000000001</v>
      </c>
      <c r="N1250" s="17">
        <v>65.266000000000005</v>
      </c>
      <c r="O1250" s="49">
        <v>10.24</v>
      </c>
      <c r="P1250" s="18"/>
      <c r="Q1250" s="18"/>
    </row>
    <row r="1251" spans="1:17" ht="12.75" customHeight="1">
      <c r="A1251" s="47">
        <v>44228</v>
      </c>
      <c r="B1251" s="48" t="s">
        <v>31</v>
      </c>
      <c r="C1251" s="48" t="s">
        <v>45</v>
      </c>
      <c r="D1251" s="17">
        <v>42.378</v>
      </c>
      <c r="E1251" s="49">
        <v>13.4</v>
      </c>
      <c r="F1251" s="17">
        <v>54.198</v>
      </c>
      <c r="G1251" s="49">
        <v>9.7739999999999991</v>
      </c>
      <c r="H1251" s="17">
        <v>16.306000000000001</v>
      </c>
      <c r="I1251" s="49">
        <v>16.187000000000001</v>
      </c>
      <c r="J1251" s="17">
        <v>51.503</v>
      </c>
      <c r="K1251" s="49">
        <v>6.34</v>
      </c>
      <c r="L1251" s="17">
        <v>26.071999999999999</v>
      </c>
      <c r="M1251" s="49">
        <v>14.420999999999999</v>
      </c>
      <c r="N1251" s="17">
        <v>56.031999999999996</v>
      </c>
      <c r="O1251" s="49">
        <v>8.8390000000000004</v>
      </c>
      <c r="P1251" s="18"/>
      <c r="Q1251" s="18"/>
    </row>
    <row r="1252" spans="1:17" ht="12.75" customHeight="1">
      <c r="A1252" s="47">
        <v>44228</v>
      </c>
      <c r="B1252" s="48" t="s">
        <v>31</v>
      </c>
      <c r="C1252" s="48" t="s">
        <v>46</v>
      </c>
      <c r="D1252" s="17">
        <v>13.977</v>
      </c>
      <c r="E1252" s="49">
        <v>24.035</v>
      </c>
      <c r="F1252" s="17">
        <v>17.876000000000001</v>
      </c>
      <c r="G1252" s="49">
        <v>22.218</v>
      </c>
      <c r="H1252" s="17">
        <v>10.929</v>
      </c>
      <c r="I1252" s="49">
        <v>30.347999999999999</v>
      </c>
      <c r="J1252" s="17">
        <v>34.520000000000003</v>
      </c>
      <c r="K1252" s="49">
        <v>26.442</v>
      </c>
      <c r="L1252" s="17">
        <v>3.048</v>
      </c>
      <c r="M1252" s="49">
        <v>44.895000000000003</v>
      </c>
      <c r="N1252" s="17">
        <v>6.5510000000000002</v>
      </c>
      <c r="O1252" s="49">
        <v>43.424999999999997</v>
      </c>
      <c r="P1252" s="18"/>
      <c r="Q1252" s="18"/>
    </row>
    <row r="1253" spans="1:17" ht="12.75" customHeight="1">
      <c r="A1253" s="47">
        <v>44228</v>
      </c>
      <c r="B1253" s="48" t="s">
        <v>31</v>
      </c>
      <c r="C1253" s="48" t="s">
        <v>47</v>
      </c>
      <c r="D1253" s="17">
        <v>2.2629999999999999</v>
      </c>
      <c r="E1253" s="49">
        <v>41.341999999999999</v>
      </c>
      <c r="F1253" s="17">
        <v>2.895</v>
      </c>
      <c r="G1253" s="49">
        <v>40.313000000000002</v>
      </c>
      <c r="H1253" s="17">
        <v>1.0149999999999999</v>
      </c>
      <c r="I1253" s="49">
        <v>59.688000000000002</v>
      </c>
      <c r="J1253" s="17">
        <v>3.206</v>
      </c>
      <c r="K1253" s="49">
        <v>57.8</v>
      </c>
      <c r="L1253" s="17">
        <v>1.248</v>
      </c>
      <c r="M1253" s="49">
        <v>55.9</v>
      </c>
      <c r="N1253" s="17">
        <v>2.6829999999999998</v>
      </c>
      <c r="O1253" s="49">
        <v>54.725999999999999</v>
      </c>
      <c r="P1253" s="18"/>
      <c r="Q1253" s="18"/>
    </row>
    <row r="1254" spans="1:17" ht="12.75" customHeight="1">
      <c r="A1254" s="47">
        <v>44228</v>
      </c>
      <c r="B1254" s="48" t="s">
        <v>31</v>
      </c>
      <c r="C1254" s="48" t="s">
        <v>48</v>
      </c>
      <c r="D1254" s="17">
        <v>19.571999999999999</v>
      </c>
      <c r="E1254" s="49">
        <v>14.86</v>
      </c>
      <c r="F1254" s="17">
        <v>25.030999999999999</v>
      </c>
      <c r="G1254" s="49">
        <v>11.696</v>
      </c>
      <c r="H1254" s="17">
        <v>3.41</v>
      </c>
      <c r="I1254" s="49">
        <v>35.295000000000002</v>
      </c>
      <c r="J1254" s="17">
        <v>10.771000000000001</v>
      </c>
      <c r="K1254" s="49">
        <v>31.998999999999999</v>
      </c>
      <c r="L1254" s="17">
        <v>16.161999999999999</v>
      </c>
      <c r="M1254" s="49">
        <v>14.359</v>
      </c>
      <c r="N1254" s="17">
        <v>34.734000000000002</v>
      </c>
      <c r="O1254" s="49">
        <v>8.7379999999999995</v>
      </c>
      <c r="P1254" s="18"/>
      <c r="Q1254" s="18"/>
    </row>
    <row r="1255" spans="1:17" ht="12.75" customHeight="1">
      <c r="A1255" s="47">
        <v>44228</v>
      </c>
      <c r="B1255" s="48" t="s">
        <v>31</v>
      </c>
      <c r="C1255" s="48" t="s">
        <v>49</v>
      </c>
      <c r="D1255" s="17">
        <v>16.143999999999998</v>
      </c>
      <c r="E1255" s="49">
        <v>18.007000000000001</v>
      </c>
      <c r="F1255" s="17">
        <v>20.648</v>
      </c>
      <c r="G1255" s="49">
        <v>15.499000000000001</v>
      </c>
      <c r="H1255" s="17">
        <v>2.754</v>
      </c>
      <c r="I1255" s="49">
        <v>40.36</v>
      </c>
      <c r="J1255" s="17">
        <v>8.6989999999999998</v>
      </c>
      <c r="K1255" s="49">
        <v>37.511000000000003</v>
      </c>
      <c r="L1255" s="17">
        <v>13.39</v>
      </c>
      <c r="M1255" s="49">
        <v>18.523</v>
      </c>
      <c r="N1255" s="17">
        <v>28.777999999999999</v>
      </c>
      <c r="O1255" s="49">
        <v>14.603999999999999</v>
      </c>
      <c r="P1255" s="18"/>
      <c r="Q1255" s="18"/>
    </row>
    <row r="1256" spans="1:17" ht="12.75" customHeight="1">
      <c r="A1256" s="47">
        <v>44228</v>
      </c>
      <c r="B1256" s="48" t="s">
        <v>31</v>
      </c>
      <c r="C1256" s="48" t="s">
        <v>50</v>
      </c>
      <c r="D1256" s="17">
        <v>3.427</v>
      </c>
      <c r="E1256" s="49">
        <v>38.012</v>
      </c>
      <c r="F1256" s="17">
        <v>4.383</v>
      </c>
      <c r="G1256" s="49">
        <v>36.890999999999998</v>
      </c>
      <c r="H1256" s="17">
        <v>0.65600000000000003</v>
      </c>
      <c r="I1256" s="49">
        <v>79.537000000000006</v>
      </c>
      <c r="J1256" s="17">
        <v>2.0720000000000001</v>
      </c>
      <c r="K1256" s="49">
        <v>78.13</v>
      </c>
      <c r="L1256" s="17">
        <v>2.7709999999999999</v>
      </c>
      <c r="M1256" s="49">
        <v>46.656999999999996</v>
      </c>
      <c r="N1256" s="17">
        <v>5.9560000000000004</v>
      </c>
      <c r="O1256" s="49">
        <v>45.244</v>
      </c>
      <c r="P1256" s="18"/>
      <c r="Q1256" s="18"/>
    </row>
    <row r="1257" spans="1:17" ht="12.75" customHeight="1">
      <c r="A1257" s="50">
        <v>44228</v>
      </c>
      <c r="B1257" s="51" t="s">
        <v>31</v>
      </c>
      <c r="C1257" s="51" t="s">
        <v>51</v>
      </c>
      <c r="D1257" s="19">
        <v>78.19</v>
      </c>
      <c r="E1257" s="52">
        <v>9.1669999999999998</v>
      </c>
      <c r="F1257" s="19">
        <v>100</v>
      </c>
      <c r="G1257" s="52">
        <v>0</v>
      </c>
      <c r="H1257" s="19">
        <v>31.66</v>
      </c>
      <c r="I1257" s="52">
        <v>14.894</v>
      </c>
      <c r="J1257" s="19">
        <v>100</v>
      </c>
      <c r="K1257" s="52">
        <v>0</v>
      </c>
      <c r="L1257" s="19">
        <v>46.53</v>
      </c>
      <c r="M1257" s="52">
        <v>11.394</v>
      </c>
      <c r="N1257" s="19">
        <v>100</v>
      </c>
      <c r="O1257" s="52">
        <v>0</v>
      </c>
      <c r="P1257" s="18"/>
      <c r="Q1257" s="18"/>
    </row>
    <row r="1258" spans="1:17" ht="12.75" customHeight="1">
      <c r="A1258" s="47">
        <v>44228</v>
      </c>
      <c r="B1258" s="48" t="s">
        <v>32</v>
      </c>
      <c r="C1258" s="48" t="s">
        <v>42</v>
      </c>
      <c r="D1258" s="17">
        <v>28.265999999999998</v>
      </c>
      <c r="E1258" s="49">
        <v>14.398</v>
      </c>
      <c r="F1258" s="17">
        <v>91.915000000000006</v>
      </c>
      <c r="G1258" s="49">
        <v>3.222</v>
      </c>
      <c r="H1258" s="17">
        <v>6.7919999999999998</v>
      </c>
      <c r="I1258" s="49">
        <v>39.552</v>
      </c>
      <c r="J1258" s="17">
        <v>100</v>
      </c>
      <c r="K1258" s="49">
        <v>0</v>
      </c>
      <c r="L1258" s="17">
        <v>21.474</v>
      </c>
      <c r="M1258" s="49">
        <v>13.87</v>
      </c>
      <c r="N1258" s="17">
        <v>89.623000000000005</v>
      </c>
      <c r="O1258" s="49">
        <v>2.7850000000000001</v>
      </c>
      <c r="P1258" s="18"/>
      <c r="Q1258" s="18"/>
    </row>
    <row r="1259" spans="1:17" ht="12.75" customHeight="1">
      <c r="A1259" s="47">
        <v>44228</v>
      </c>
      <c r="B1259" s="48" t="s">
        <v>32</v>
      </c>
      <c r="C1259" s="48" t="s">
        <v>43</v>
      </c>
      <c r="D1259" s="17">
        <v>2.4860000000000002</v>
      </c>
      <c r="E1259" s="49">
        <v>47.96</v>
      </c>
      <c r="F1259" s="17">
        <v>8.0850000000000009</v>
      </c>
      <c r="G1259" s="49">
        <v>45.860999999999997</v>
      </c>
      <c r="H1259" s="17">
        <v>0</v>
      </c>
      <c r="I1259" s="49">
        <v>0</v>
      </c>
      <c r="J1259" s="17">
        <v>0</v>
      </c>
      <c r="K1259" s="49">
        <v>0</v>
      </c>
      <c r="L1259" s="17">
        <v>2.4860000000000002</v>
      </c>
      <c r="M1259" s="49">
        <v>47.96</v>
      </c>
      <c r="N1259" s="17">
        <v>10.377000000000001</v>
      </c>
      <c r="O1259" s="49">
        <v>45.994999999999997</v>
      </c>
      <c r="P1259" s="18"/>
      <c r="Q1259" s="18"/>
    </row>
    <row r="1260" spans="1:17" ht="12.75" customHeight="1">
      <c r="A1260" s="47">
        <v>44228</v>
      </c>
      <c r="B1260" s="48" t="s">
        <v>32</v>
      </c>
      <c r="C1260" s="48" t="s">
        <v>44</v>
      </c>
      <c r="D1260" s="17">
        <v>20.670999999999999</v>
      </c>
      <c r="E1260" s="49">
        <v>21.567</v>
      </c>
      <c r="F1260" s="17">
        <v>67.215999999999994</v>
      </c>
      <c r="G1260" s="49">
        <v>16.376999999999999</v>
      </c>
      <c r="H1260" s="17">
        <v>5.2530000000000001</v>
      </c>
      <c r="I1260" s="49">
        <v>50.899000000000001</v>
      </c>
      <c r="J1260" s="17">
        <v>77.343000000000004</v>
      </c>
      <c r="K1260" s="49">
        <v>32.036999999999999</v>
      </c>
      <c r="L1260" s="17">
        <v>15.417999999999999</v>
      </c>
      <c r="M1260" s="49">
        <v>18.141999999999999</v>
      </c>
      <c r="N1260" s="17">
        <v>64.344999999999999</v>
      </c>
      <c r="O1260" s="49">
        <v>12.021000000000001</v>
      </c>
      <c r="P1260" s="18"/>
      <c r="Q1260" s="18"/>
    </row>
    <row r="1261" spans="1:17" ht="12.75" customHeight="1">
      <c r="A1261" s="47">
        <v>44228</v>
      </c>
      <c r="B1261" s="48" t="s">
        <v>32</v>
      </c>
      <c r="C1261" s="48" t="s">
        <v>45</v>
      </c>
      <c r="D1261" s="17">
        <v>16.483000000000001</v>
      </c>
      <c r="E1261" s="49">
        <v>16.242999999999999</v>
      </c>
      <c r="F1261" s="17">
        <v>53.597999999999999</v>
      </c>
      <c r="G1261" s="49">
        <v>8.1809999999999992</v>
      </c>
      <c r="H1261" s="17">
        <v>3.198</v>
      </c>
      <c r="I1261" s="49">
        <v>39.548999999999999</v>
      </c>
      <c r="J1261" s="17">
        <v>47.082999999999998</v>
      </c>
      <c r="K1261" s="49">
        <v>0.1</v>
      </c>
      <c r="L1261" s="17">
        <v>13.285</v>
      </c>
      <c r="M1261" s="49">
        <v>16.366</v>
      </c>
      <c r="N1261" s="17">
        <v>55.444000000000003</v>
      </c>
      <c r="O1261" s="49">
        <v>9.1229999999999993</v>
      </c>
      <c r="P1261" s="18"/>
      <c r="Q1261" s="18"/>
    </row>
    <row r="1262" spans="1:17" ht="12.75" customHeight="1">
      <c r="A1262" s="47">
        <v>44228</v>
      </c>
      <c r="B1262" s="48" t="s">
        <v>32</v>
      </c>
      <c r="C1262" s="48" t="s">
        <v>46</v>
      </c>
      <c r="D1262" s="17">
        <v>3.89</v>
      </c>
      <c r="E1262" s="49">
        <v>63.593000000000004</v>
      </c>
      <c r="F1262" s="17">
        <v>12.648</v>
      </c>
      <c r="G1262" s="49">
        <v>62.024999999999999</v>
      </c>
      <c r="H1262" s="17">
        <v>2.0550000000000002</v>
      </c>
      <c r="I1262" s="49">
        <v>90.816000000000003</v>
      </c>
      <c r="J1262" s="17">
        <v>30.26</v>
      </c>
      <c r="K1262" s="49">
        <v>81.75</v>
      </c>
      <c r="L1262" s="17">
        <v>1.8340000000000001</v>
      </c>
      <c r="M1262" s="49">
        <v>58.423999999999999</v>
      </c>
      <c r="N1262" s="17">
        <v>7.6550000000000002</v>
      </c>
      <c r="O1262" s="49">
        <v>56.822000000000003</v>
      </c>
      <c r="P1262" s="18"/>
      <c r="Q1262" s="18"/>
    </row>
    <row r="1263" spans="1:17" ht="12.75" customHeight="1">
      <c r="A1263" s="47">
        <v>44228</v>
      </c>
      <c r="B1263" s="48" t="s">
        <v>32</v>
      </c>
      <c r="C1263" s="48" t="s">
        <v>47</v>
      </c>
      <c r="D1263" s="17">
        <v>0.29799999999999999</v>
      </c>
      <c r="E1263" s="49">
        <v>101.547</v>
      </c>
      <c r="F1263" s="17">
        <v>0.97099999999999997</v>
      </c>
      <c r="G1263" s="49">
        <v>100.57299999999999</v>
      </c>
      <c r="H1263" s="17">
        <v>0</v>
      </c>
      <c r="I1263" s="49">
        <v>0</v>
      </c>
      <c r="J1263" s="17">
        <v>0</v>
      </c>
      <c r="K1263" s="49">
        <v>0</v>
      </c>
      <c r="L1263" s="17">
        <v>0.29799999999999999</v>
      </c>
      <c r="M1263" s="49">
        <v>101.547</v>
      </c>
      <c r="N1263" s="17">
        <v>1.246</v>
      </c>
      <c r="O1263" s="49">
        <v>100.634</v>
      </c>
      <c r="P1263" s="18"/>
      <c r="Q1263" s="18"/>
    </row>
    <row r="1264" spans="1:17" ht="12.75" customHeight="1">
      <c r="A1264" s="47">
        <v>44228</v>
      </c>
      <c r="B1264" s="48" t="s">
        <v>32</v>
      </c>
      <c r="C1264" s="48" t="s">
        <v>48</v>
      </c>
      <c r="D1264" s="17">
        <v>10.082000000000001</v>
      </c>
      <c r="E1264" s="49">
        <v>20.184999999999999</v>
      </c>
      <c r="F1264" s="17">
        <v>32.783999999999999</v>
      </c>
      <c r="G1264" s="49">
        <v>14.509</v>
      </c>
      <c r="H1264" s="17">
        <v>1.5389999999999999</v>
      </c>
      <c r="I1264" s="49">
        <v>62.692999999999998</v>
      </c>
      <c r="J1264" s="17">
        <v>22.657</v>
      </c>
      <c r="K1264" s="49">
        <v>48.642000000000003</v>
      </c>
      <c r="L1264" s="17">
        <v>8.5429999999999993</v>
      </c>
      <c r="M1264" s="49">
        <v>23.553999999999998</v>
      </c>
      <c r="N1264" s="17">
        <v>35.655000000000001</v>
      </c>
      <c r="O1264" s="49">
        <v>19.239999999999998</v>
      </c>
      <c r="P1264" s="18"/>
      <c r="Q1264" s="18"/>
    </row>
    <row r="1265" spans="1:17" ht="12.75" customHeight="1">
      <c r="A1265" s="47">
        <v>44228</v>
      </c>
      <c r="B1265" s="48" t="s">
        <v>32</v>
      </c>
      <c r="C1265" s="48" t="s">
        <v>49</v>
      </c>
      <c r="D1265" s="17">
        <v>8.7509999999999994</v>
      </c>
      <c r="E1265" s="49">
        <v>23.225000000000001</v>
      </c>
      <c r="F1265" s="17">
        <v>28.457999999999998</v>
      </c>
      <c r="G1265" s="49">
        <v>18.506</v>
      </c>
      <c r="H1265" s="17">
        <v>1.5389999999999999</v>
      </c>
      <c r="I1265" s="49">
        <v>62.692999999999998</v>
      </c>
      <c r="J1265" s="17">
        <v>22.657</v>
      </c>
      <c r="K1265" s="49">
        <v>48.642000000000003</v>
      </c>
      <c r="L1265" s="17">
        <v>7.2130000000000001</v>
      </c>
      <c r="M1265" s="49">
        <v>27.439</v>
      </c>
      <c r="N1265" s="17">
        <v>30.102</v>
      </c>
      <c r="O1265" s="49">
        <v>23.838999999999999</v>
      </c>
      <c r="P1265" s="18"/>
      <c r="Q1265" s="18"/>
    </row>
    <row r="1266" spans="1:17" ht="12.75" customHeight="1">
      <c r="A1266" s="47">
        <v>44228</v>
      </c>
      <c r="B1266" s="48" t="s">
        <v>32</v>
      </c>
      <c r="C1266" s="48" t="s">
        <v>50</v>
      </c>
      <c r="D1266" s="17">
        <v>1.331</v>
      </c>
      <c r="E1266" s="49">
        <v>58.661000000000001</v>
      </c>
      <c r="F1266" s="17">
        <v>4.327</v>
      </c>
      <c r="G1266" s="49">
        <v>56.957999999999998</v>
      </c>
      <c r="H1266" s="17">
        <v>0</v>
      </c>
      <c r="I1266" s="49">
        <v>0</v>
      </c>
      <c r="J1266" s="17">
        <v>0</v>
      </c>
      <c r="K1266" s="49">
        <v>0</v>
      </c>
      <c r="L1266" s="17">
        <v>1.331</v>
      </c>
      <c r="M1266" s="49">
        <v>58.661000000000001</v>
      </c>
      <c r="N1266" s="17">
        <v>5.5529999999999999</v>
      </c>
      <c r="O1266" s="49">
        <v>57.066000000000003</v>
      </c>
      <c r="P1266" s="18"/>
      <c r="Q1266" s="18"/>
    </row>
    <row r="1267" spans="1:17" ht="12.75" customHeight="1">
      <c r="A1267" s="50">
        <v>44228</v>
      </c>
      <c r="B1267" s="51" t="s">
        <v>32</v>
      </c>
      <c r="C1267" s="51" t="s">
        <v>51</v>
      </c>
      <c r="D1267" s="19">
        <v>30.753</v>
      </c>
      <c r="E1267" s="52">
        <v>14.032999999999999</v>
      </c>
      <c r="F1267" s="19">
        <v>100</v>
      </c>
      <c r="G1267" s="52">
        <v>0</v>
      </c>
      <c r="H1267" s="19">
        <v>6.7919999999999998</v>
      </c>
      <c r="I1267" s="52">
        <v>39.552</v>
      </c>
      <c r="J1267" s="19">
        <v>100</v>
      </c>
      <c r="K1267" s="52">
        <v>0</v>
      </c>
      <c r="L1267" s="19">
        <v>23.960999999999999</v>
      </c>
      <c r="M1267" s="52">
        <v>13.587999999999999</v>
      </c>
      <c r="N1267" s="19">
        <v>100</v>
      </c>
      <c r="O1267" s="52">
        <v>0</v>
      </c>
      <c r="P1267" s="18"/>
      <c r="Q1267" s="18"/>
    </row>
    <row r="1268" spans="1:17" ht="12.75" customHeight="1">
      <c r="A1268" s="47">
        <v>44593</v>
      </c>
      <c r="B1268" s="48" t="s">
        <v>33</v>
      </c>
      <c r="C1268" s="48" t="s">
        <v>42</v>
      </c>
      <c r="D1268" s="17">
        <v>462.40300000000002</v>
      </c>
      <c r="E1268" s="49">
        <v>2.8820000000000001</v>
      </c>
      <c r="F1268" s="17">
        <v>84.38</v>
      </c>
      <c r="G1268" s="49">
        <v>0.20399999999999999</v>
      </c>
      <c r="H1268" s="17">
        <v>244.88800000000001</v>
      </c>
      <c r="I1268" s="49">
        <v>3.2879999999999998</v>
      </c>
      <c r="J1268" s="17">
        <v>83.716999999999999</v>
      </c>
      <c r="K1268" s="49">
        <v>0.1</v>
      </c>
      <c r="L1268" s="17">
        <v>217.51599999999999</v>
      </c>
      <c r="M1268" s="49">
        <v>5.0819999999999999</v>
      </c>
      <c r="N1268" s="17">
        <v>85.138999999999996</v>
      </c>
      <c r="O1268" s="49">
        <v>0.1</v>
      </c>
      <c r="P1268" s="18"/>
      <c r="Q1268" s="18"/>
    </row>
    <row r="1269" spans="1:17" ht="12.75" customHeight="1">
      <c r="A1269" s="47">
        <v>44593</v>
      </c>
      <c r="B1269" s="48" t="s">
        <v>33</v>
      </c>
      <c r="C1269" s="48" t="s">
        <v>43</v>
      </c>
      <c r="D1269" s="17">
        <v>85.599000000000004</v>
      </c>
      <c r="E1269" s="49">
        <v>10.095000000000001</v>
      </c>
      <c r="F1269" s="17">
        <v>15.62</v>
      </c>
      <c r="G1269" s="49">
        <v>9.6769999999999996</v>
      </c>
      <c r="H1269" s="17">
        <v>47.631</v>
      </c>
      <c r="I1269" s="49">
        <v>13.324</v>
      </c>
      <c r="J1269" s="17">
        <v>16.283000000000001</v>
      </c>
      <c r="K1269" s="49">
        <v>12.888999999999999</v>
      </c>
      <c r="L1269" s="17">
        <v>37.968000000000004</v>
      </c>
      <c r="M1269" s="49">
        <v>13.601000000000001</v>
      </c>
      <c r="N1269" s="17">
        <v>14.861000000000001</v>
      </c>
      <c r="O1269" s="49">
        <v>12.614000000000001</v>
      </c>
      <c r="P1269" s="18"/>
      <c r="Q1269" s="18"/>
    </row>
    <row r="1270" spans="1:17" ht="12.75" customHeight="1">
      <c r="A1270" s="47">
        <v>44593</v>
      </c>
      <c r="B1270" s="48" t="s">
        <v>33</v>
      </c>
      <c r="C1270" s="48" t="s">
        <v>44</v>
      </c>
      <c r="D1270" s="17">
        <v>361.66500000000002</v>
      </c>
      <c r="E1270" s="49">
        <v>3.657</v>
      </c>
      <c r="F1270" s="17">
        <v>65.997</v>
      </c>
      <c r="G1270" s="49">
        <v>2.2599999999999998</v>
      </c>
      <c r="H1270" s="17">
        <v>206.81800000000001</v>
      </c>
      <c r="I1270" s="49">
        <v>5.1559999999999997</v>
      </c>
      <c r="J1270" s="17">
        <v>70.703000000000003</v>
      </c>
      <c r="K1270" s="49">
        <v>3.8959999999999999</v>
      </c>
      <c r="L1270" s="17">
        <v>154.84700000000001</v>
      </c>
      <c r="M1270" s="49">
        <v>6.1269999999999998</v>
      </c>
      <c r="N1270" s="17">
        <v>60.609000000000002</v>
      </c>
      <c r="O1270" s="49">
        <v>3.4169999999999998</v>
      </c>
      <c r="P1270" s="18"/>
      <c r="Q1270" s="18"/>
    </row>
    <row r="1271" spans="1:17" ht="12.75" customHeight="1">
      <c r="A1271" s="47">
        <v>44593</v>
      </c>
      <c r="B1271" s="48" t="s">
        <v>33</v>
      </c>
      <c r="C1271" s="48" t="s">
        <v>45</v>
      </c>
      <c r="D1271" s="17">
        <v>280.113</v>
      </c>
      <c r="E1271" s="49">
        <v>3.5259999999999998</v>
      </c>
      <c r="F1271" s="17">
        <v>51.115000000000002</v>
      </c>
      <c r="G1271" s="49">
        <v>2.0419999999999998</v>
      </c>
      <c r="H1271" s="17">
        <v>146.70400000000001</v>
      </c>
      <c r="I1271" s="49">
        <v>5.4790000000000001</v>
      </c>
      <c r="J1271" s="17">
        <v>50.152000000000001</v>
      </c>
      <c r="K1271" s="49">
        <v>4.3140000000000001</v>
      </c>
      <c r="L1271" s="17">
        <v>133.40899999999999</v>
      </c>
      <c r="M1271" s="49">
        <v>6.3369999999999997</v>
      </c>
      <c r="N1271" s="17">
        <v>52.218000000000004</v>
      </c>
      <c r="O1271" s="49">
        <v>3.7810000000000001</v>
      </c>
      <c r="P1271" s="18"/>
      <c r="Q1271" s="18"/>
    </row>
    <row r="1272" spans="1:17" ht="12.75" customHeight="1">
      <c r="A1272" s="47">
        <v>44593</v>
      </c>
      <c r="B1272" s="48" t="s">
        <v>33</v>
      </c>
      <c r="C1272" s="48" t="s">
        <v>46</v>
      </c>
      <c r="D1272" s="17">
        <v>62.423000000000002</v>
      </c>
      <c r="E1272" s="49">
        <v>8.4280000000000008</v>
      </c>
      <c r="F1272" s="17">
        <v>11.391</v>
      </c>
      <c r="G1272" s="49">
        <v>7.9219999999999997</v>
      </c>
      <c r="H1272" s="17">
        <v>46.232999999999997</v>
      </c>
      <c r="I1272" s="49">
        <v>10.398</v>
      </c>
      <c r="J1272" s="17">
        <v>15.805</v>
      </c>
      <c r="K1272" s="49">
        <v>9.8350000000000009</v>
      </c>
      <c r="L1272" s="17">
        <v>16.190000000000001</v>
      </c>
      <c r="M1272" s="49">
        <v>19.620999999999999</v>
      </c>
      <c r="N1272" s="17">
        <v>6.3369999999999997</v>
      </c>
      <c r="O1272" s="49">
        <v>18.951000000000001</v>
      </c>
      <c r="P1272" s="18"/>
      <c r="Q1272" s="18"/>
    </row>
    <row r="1273" spans="1:17" ht="12.75" customHeight="1">
      <c r="A1273" s="47">
        <v>44593</v>
      </c>
      <c r="B1273" s="48" t="s">
        <v>33</v>
      </c>
      <c r="C1273" s="48" t="s">
        <v>47</v>
      </c>
      <c r="D1273" s="17">
        <v>19.129000000000001</v>
      </c>
      <c r="E1273" s="49">
        <v>13.949</v>
      </c>
      <c r="F1273" s="17">
        <v>3.4910000000000001</v>
      </c>
      <c r="G1273" s="49">
        <v>13.65</v>
      </c>
      <c r="H1273" s="17">
        <v>13.881</v>
      </c>
      <c r="I1273" s="49">
        <v>18.827000000000002</v>
      </c>
      <c r="J1273" s="17">
        <v>4.7450000000000001</v>
      </c>
      <c r="K1273" s="49">
        <v>18.521000000000001</v>
      </c>
      <c r="L1273" s="17">
        <v>5.2480000000000002</v>
      </c>
      <c r="M1273" s="49">
        <v>25.747</v>
      </c>
      <c r="N1273" s="17">
        <v>2.0539999999999998</v>
      </c>
      <c r="O1273" s="49">
        <v>25.24</v>
      </c>
      <c r="P1273" s="18"/>
      <c r="Q1273" s="18"/>
    </row>
    <row r="1274" spans="1:17" ht="12.75" customHeight="1">
      <c r="A1274" s="47">
        <v>44593</v>
      </c>
      <c r="B1274" s="48" t="s">
        <v>33</v>
      </c>
      <c r="C1274" s="48" t="s">
        <v>48</v>
      </c>
      <c r="D1274" s="17">
        <v>186.33699999999999</v>
      </c>
      <c r="E1274" s="49">
        <v>5.2530000000000001</v>
      </c>
      <c r="F1274" s="17">
        <v>34.003</v>
      </c>
      <c r="G1274" s="49">
        <v>4.3970000000000002</v>
      </c>
      <c r="H1274" s="17">
        <v>85.7</v>
      </c>
      <c r="I1274" s="49">
        <v>7.66</v>
      </c>
      <c r="J1274" s="17">
        <v>29.297000000000001</v>
      </c>
      <c r="K1274" s="49">
        <v>6.875</v>
      </c>
      <c r="L1274" s="17">
        <v>100.636</v>
      </c>
      <c r="M1274" s="49">
        <v>8.0619999999999994</v>
      </c>
      <c r="N1274" s="17">
        <v>39.390999999999998</v>
      </c>
      <c r="O1274" s="49">
        <v>6.2560000000000002</v>
      </c>
      <c r="P1274" s="18"/>
      <c r="Q1274" s="18"/>
    </row>
    <row r="1275" spans="1:17" ht="12.75" customHeight="1">
      <c r="A1275" s="47">
        <v>44593</v>
      </c>
      <c r="B1275" s="48" t="s">
        <v>33</v>
      </c>
      <c r="C1275" s="48" t="s">
        <v>49</v>
      </c>
      <c r="D1275" s="17">
        <v>161.94900000000001</v>
      </c>
      <c r="E1275" s="49">
        <v>5.1210000000000004</v>
      </c>
      <c r="F1275" s="17">
        <v>29.553000000000001</v>
      </c>
      <c r="G1275" s="49">
        <v>4.2380000000000004</v>
      </c>
      <c r="H1275" s="17">
        <v>77.010000000000005</v>
      </c>
      <c r="I1275" s="49">
        <v>7.907</v>
      </c>
      <c r="J1275" s="17">
        <v>26.327000000000002</v>
      </c>
      <c r="K1275" s="49">
        <v>7.149</v>
      </c>
      <c r="L1275" s="17">
        <v>84.938000000000002</v>
      </c>
      <c r="M1275" s="49">
        <v>8.3369999999999997</v>
      </c>
      <c r="N1275" s="17">
        <v>33.246000000000002</v>
      </c>
      <c r="O1275" s="49">
        <v>6.6070000000000002</v>
      </c>
      <c r="P1275" s="18"/>
      <c r="Q1275" s="18"/>
    </row>
    <row r="1276" spans="1:17" ht="12.75" customHeight="1">
      <c r="A1276" s="47">
        <v>44593</v>
      </c>
      <c r="B1276" s="48" t="s">
        <v>33</v>
      </c>
      <c r="C1276" s="48" t="s">
        <v>50</v>
      </c>
      <c r="D1276" s="17">
        <v>24.388000000000002</v>
      </c>
      <c r="E1276" s="49">
        <v>14.138</v>
      </c>
      <c r="F1276" s="17">
        <v>4.45</v>
      </c>
      <c r="G1276" s="49">
        <v>13.842000000000001</v>
      </c>
      <c r="H1276" s="17">
        <v>8.69</v>
      </c>
      <c r="I1276" s="49">
        <v>27.521999999999998</v>
      </c>
      <c r="J1276" s="17">
        <v>2.9710000000000001</v>
      </c>
      <c r="K1276" s="49">
        <v>27.314</v>
      </c>
      <c r="L1276" s="17">
        <v>15.698</v>
      </c>
      <c r="M1276" s="49">
        <v>17.994</v>
      </c>
      <c r="N1276" s="17">
        <v>6.1440000000000001</v>
      </c>
      <c r="O1276" s="49">
        <v>17.260999999999999</v>
      </c>
      <c r="P1276" s="18"/>
      <c r="Q1276" s="18"/>
    </row>
    <row r="1277" spans="1:17" ht="12.75" customHeight="1">
      <c r="A1277" s="50">
        <v>44593</v>
      </c>
      <c r="B1277" s="51" t="s">
        <v>33</v>
      </c>
      <c r="C1277" s="51" t="s">
        <v>51</v>
      </c>
      <c r="D1277" s="19">
        <v>548.00199999999995</v>
      </c>
      <c r="E1277" s="52">
        <v>2.875</v>
      </c>
      <c r="F1277" s="19">
        <v>100</v>
      </c>
      <c r="G1277" s="52">
        <v>0</v>
      </c>
      <c r="H1277" s="19">
        <v>292.51799999999997</v>
      </c>
      <c r="I1277" s="52">
        <v>3.3769999999999998</v>
      </c>
      <c r="J1277" s="19">
        <v>100</v>
      </c>
      <c r="K1277" s="52">
        <v>0</v>
      </c>
      <c r="L1277" s="19">
        <v>255.48400000000001</v>
      </c>
      <c r="M1277" s="52">
        <v>5.085</v>
      </c>
      <c r="N1277" s="19">
        <v>100</v>
      </c>
      <c r="O1277" s="52">
        <v>0</v>
      </c>
      <c r="P1277" s="18"/>
      <c r="Q1277" s="18"/>
    </row>
    <row r="1278" spans="1:17" ht="12.75" customHeight="1">
      <c r="A1278" s="47">
        <v>44593</v>
      </c>
      <c r="B1278" s="48" t="s">
        <v>34</v>
      </c>
      <c r="C1278" s="48" t="s">
        <v>42</v>
      </c>
      <c r="D1278" s="17">
        <v>451.78500000000003</v>
      </c>
      <c r="E1278" s="49">
        <v>2.9390000000000001</v>
      </c>
      <c r="F1278" s="17">
        <v>84.753</v>
      </c>
      <c r="G1278" s="49">
        <v>0.1</v>
      </c>
      <c r="H1278" s="17">
        <v>239.77699999999999</v>
      </c>
      <c r="I1278" s="49">
        <v>3.323</v>
      </c>
      <c r="J1278" s="17">
        <v>84.46</v>
      </c>
      <c r="K1278" s="49">
        <v>0.1</v>
      </c>
      <c r="L1278" s="17">
        <v>212.00800000000001</v>
      </c>
      <c r="M1278" s="49">
        <v>5.2569999999999997</v>
      </c>
      <c r="N1278" s="17">
        <v>85.084999999999994</v>
      </c>
      <c r="O1278" s="49">
        <v>0.99199999999999999</v>
      </c>
      <c r="P1278" s="18"/>
      <c r="Q1278" s="18"/>
    </row>
    <row r="1279" spans="1:17" ht="12.75" customHeight="1">
      <c r="A1279" s="47">
        <v>44593</v>
      </c>
      <c r="B1279" s="48" t="s">
        <v>34</v>
      </c>
      <c r="C1279" s="48" t="s">
        <v>43</v>
      </c>
      <c r="D1279" s="17">
        <v>81.278999999999996</v>
      </c>
      <c r="E1279" s="49">
        <v>10.526</v>
      </c>
      <c r="F1279" s="17">
        <v>15.247</v>
      </c>
      <c r="G1279" s="49">
        <v>10.098000000000001</v>
      </c>
      <c r="H1279" s="17">
        <v>44.116</v>
      </c>
      <c r="I1279" s="49">
        <v>13.958</v>
      </c>
      <c r="J1279" s="17">
        <v>15.54</v>
      </c>
      <c r="K1279" s="49">
        <v>13.521000000000001</v>
      </c>
      <c r="L1279" s="17">
        <v>37.162999999999997</v>
      </c>
      <c r="M1279" s="49">
        <v>13.704000000000001</v>
      </c>
      <c r="N1279" s="17">
        <v>14.914999999999999</v>
      </c>
      <c r="O1279" s="49">
        <v>12.695</v>
      </c>
      <c r="P1279" s="18"/>
      <c r="Q1279" s="18"/>
    </row>
    <row r="1280" spans="1:17" ht="12.75" customHeight="1">
      <c r="A1280" s="47">
        <v>44593</v>
      </c>
      <c r="B1280" s="48" t="s">
        <v>34</v>
      </c>
      <c r="C1280" s="48" t="s">
        <v>44</v>
      </c>
      <c r="D1280" s="17">
        <v>353.71699999999998</v>
      </c>
      <c r="E1280" s="49">
        <v>3.7469999999999999</v>
      </c>
      <c r="F1280" s="17">
        <v>66.355000000000004</v>
      </c>
      <c r="G1280" s="49">
        <v>2.2850000000000001</v>
      </c>
      <c r="H1280" s="17">
        <v>202.73699999999999</v>
      </c>
      <c r="I1280" s="49">
        <v>5.2270000000000003</v>
      </c>
      <c r="J1280" s="17">
        <v>71.412999999999997</v>
      </c>
      <c r="K1280" s="49">
        <v>3.9140000000000001</v>
      </c>
      <c r="L1280" s="17">
        <v>150.97999999999999</v>
      </c>
      <c r="M1280" s="49">
        <v>6.3620000000000001</v>
      </c>
      <c r="N1280" s="17">
        <v>60.593000000000004</v>
      </c>
      <c r="O1280" s="49">
        <v>3.718</v>
      </c>
      <c r="P1280" s="18"/>
      <c r="Q1280" s="18"/>
    </row>
    <row r="1281" spans="1:17" ht="12.75" customHeight="1">
      <c r="A1281" s="47">
        <v>44593</v>
      </c>
      <c r="B1281" s="48" t="s">
        <v>34</v>
      </c>
      <c r="C1281" s="48" t="s">
        <v>45</v>
      </c>
      <c r="D1281" s="17">
        <v>272.803</v>
      </c>
      <c r="E1281" s="49">
        <v>3.6230000000000002</v>
      </c>
      <c r="F1281" s="17">
        <v>51.176000000000002</v>
      </c>
      <c r="G1281" s="49">
        <v>2.0760000000000001</v>
      </c>
      <c r="H1281" s="17">
        <v>143.261</v>
      </c>
      <c r="I1281" s="49">
        <v>5.585</v>
      </c>
      <c r="J1281" s="17">
        <v>50.463000000000001</v>
      </c>
      <c r="K1281" s="49">
        <v>4.3789999999999996</v>
      </c>
      <c r="L1281" s="17">
        <v>129.542</v>
      </c>
      <c r="M1281" s="49">
        <v>6.6929999999999996</v>
      </c>
      <c r="N1281" s="17">
        <v>51.988999999999997</v>
      </c>
      <c r="O1281" s="49">
        <v>4.2610000000000001</v>
      </c>
      <c r="P1281" s="18"/>
      <c r="Q1281" s="18"/>
    </row>
    <row r="1282" spans="1:17" ht="12.75" customHeight="1">
      <c r="A1282" s="47">
        <v>44593</v>
      </c>
      <c r="B1282" s="48" t="s">
        <v>34</v>
      </c>
      <c r="C1282" s="48" t="s">
        <v>46</v>
      </c>
      <c r="D1282" s="17">
        <v>62.058999999999997</v>
      </c>
      <c r="E1282" s="49">
        <v>8.51</v>
      </c>
      <c r="F1282" s="17">
        <v>11.641999999999999</v>
      </c>
      <c r="G1282" s="49">
        <v>7.9749999999999996</v>
      </c>
      <c r="H1282" s="17">
        <v>45.869</v>
      </c>
      <c r="I1282" s="49">
        <v>10.715999999999999</v>
      </c>
      <c r="J1282" s="17">
        <v>16.157</v>
      </c>
      <c r="K1282" s="49">
        <v>10.14</v>
      </c>
      <c r="L1282" s="17">
        <v>16.190000000000001</v>
      </c>
      <c r="M1282" s="49">
        <v>19.620999999999999</v>
      </c>
      <c r="N1282" s="17">
        <v>6.4980000000000002</v>
      </c>
      <c r="O1282" s="49">
        <v>18.93</v>
      </c>
      <c r="P1282" s="18"/>
      <c r="Q1282" s="18"/>
    </row>
    <row r="1283" spans="1:17" ht="12.75" customHeight="1">
      <c r="A1283" s="47">
        <v>44593</v>
      </c>
      <c r="B1283" s="48" t="s">
        <v>34</v>
      </c>
      <c r="C1283" s="48" t="s">
        <v>47</v>
      </c>
      <c r="D1283" s="17">
        <v>18.855</v>
      </c>
      <c r="E1283" s="49">
        <v>13.731999999999999</v>
      </c>
      <c r="F1283" s="17">
        <v>3.5369999999999999</v>
      </c>
      <c r="G1283" s="49">
        <v>13.407</v>
      </c>
      <c r="H1283" s="17">
        <v>13.606999999999999</v>
      </c>
      <c r="I1283" s="49">
        <v>18.745999999999999</v>
      </c>
      <c r="J1283" s="17">
        <v>4.7930000000000001</v>
      </c>
      <c r="K1283" s="49">
        <v>18.422999999999998</v>
      </c>
      <c r="L1283" s="17">
        <v>5.2480000000000002</v>
      </c>
      <c r="M1283" s="49">
        <v>25.747</v>
      </c>
      <c r="N1283" s="17">
        <v>2.1059999999999999</v>
      </c>
      <c r="O1283" s="49">
        <v>25.225000000000001</v>
      </c>
      <c r="P1283" s="18"/>
      <c r="Q1283" s="18"/>
    </row>
    <row r="1284" spans="1:17" ht="12.75" customHeight="1">
      <c r="A1284" s="47">
        <v>44593</v>
      </c>
      <c r="B1284" s="48" t="s">
        <v>34</v>
      </c>
      <c r="C1284" s="48" t="s">
        <v>48</v>
      </c>
      <c r="D1284" s="17">
        <v>179.34700000000001</v>
      </c>
      <c r="E1284" s="49">
        <v>5.3010000000000002</v>
      </c>
      <c r="F1284" s="17">
        <v>33.645000000000003</v>
      </c>
      <c r="G1284" s="49">
        <v>4.3920000000000003</v>
      </c>
      <c r="H1284" s="17">
        <v>81.156000000000006</v>
      </c>
      <c r="I1284" s="49">
        <v>7.8280000000000003</v>
      </c>
      <c r="J1284" s="17">
        <v>28.587</v>
      </c>
      <c r="K1284" s="49">
        <v>7.0190000000000001</v>
      </c>
      <c r="L1284" s="17">
        <v>98.191000000000003</v>
      </c>
      <c r="M1284" s="49">
        <v>8.2129999999999992</v>
      </c>
      <c r="N1284" s="17">
        <v>39.406999999999996</v>
      </c>
      <c r="O1284" s="49">
        <v>6.3879999999999999</v>
      </c>
      <c r="P1284" s="18"/>
      <c r="Q1284" s="18"/>
    </row>
    <row r="1285" spans="1:17" ht="12.75" customHeight="1">
      <c r="A1285" s="47">
        <v>44593</v>
      </c>
      <c r="B1285" s="48" t="s">
        <v>34</v>
      </c>
      <c r="C1285" s="48" t="s">
        <v>49</v>
      </c>
      <c r="D1285" s="17">
        <v>158.80199999999999</v>
      </c>
      <c r="E1285" s="49">
        <v>5.157</v>
      </c>
      <c r="F1285" s="17">
        <v>29.79</v>
      </c>
      <c r="G1285" s="49">
        <v>4.2160000000000002</v>
      </c>
      <c r="H1285" s="17">
        <v>74.72</v>
      </c>
      <c r="I1285" s="49">
        <v>8.048</v>
      </c>
      <c r="J1285" s="17">
        <v>26.32</v>
      </c>
      <c r="K1285" s="49">
        <v>7.2640000000000002</v>
      </c>
      <c r="L1285" s="17">
        <v>84.081999999999994</v>
      </c>
      <c r="M1285" s="49">
        <v>8.5120000000000005</v>
      </c>
      <c r="N1285" s="17">
        <v>33.744999999999997</v>
      </c>
      <c r="O1285" s="49">
        <v>6.7679999999999998</v>
      </c>
      <c r="P1285" s="18"/>
      <c r="Q1285" s="18"/>
    </row>
    <row r="1286" spans="1:17" ht="12.75" customHeight="1">
      <c r="A1286" s="47">
        <v>44593</v>
      </c>
      <c r="B1286" s="48" t="s">
        <v>34</v>
      </c>
      <c r="C1286" s="48" t="s">
        <v>50</v>
      </c>
      <c r="D1286" s="17">
        <v>20.545000000000002</v>
      </c>
      <c r="E1286" s="49">
        <v>15.69</v>
      </c>
      <c r="F1286" s="17">
        <v>3.8540000000000001</v>
      </c>
      <c r="G1286" s="49">
        <v>15.406000000000001</v>
      </c>
      <c r="H1286" s="17">
        <v>6.4359999999999999</v>
      </c>
      <c r="I1286" s="49">
        <v>30.469000000000001</v>
      </c>
      <c r="J1286" s="17">
        <v>2.2669999999999999</v>
      </c>
      <c r="K1286" s="49">
        <v>30.271999999999998</v>
      </c>
      <c r="L1286" s="17">
        <v>14.109</v>
      </c>
      <c r="M1286" s="49">
        <v>20.379000000000001</v>
      </c>
      <c r="N1286" s="17">
        <v>5.6619999999999999</v>
      </c>
      <c r="O1286" s="49">
        <v>19.713999999999999</v>
      </c>
      <c r="P1286" s="18"/>
      <c r="Q1286" s="18"/>
    </row>
    <row r="1287" spans="1:17" ht="12.75" customHeight="1">
      <c r="A1287" s="50">
        <v>44593</v>
      </c>
      <c r="B1287" s="51" t="s">
        <v>34</v>
      </c>
      <c r="C1287" s="51" t="s">
        <v>51</v>
      </c>
      <c r="D1287" s="19">
        <v>533.06399999999996</v>
      </c>
      <c r="E1287" s="52">
        <v>2.9689999999999999</v>
      </c>
      <c r="F1287" s="19">
        <v>100</v>
      </c>
      <c r="G1287" s="52">
        <v>0</v>
      </c>
      <c r="H1287" s="19">
        <v>283.89299999999997</v>
      </c>
      <c r="I1287" s="52">
        <v>3.4660000000000002</v>
      </c>
      <c r="J1287" s="19">
        <v>100</v>
      </c>
      <c r="K1287" s="52">
        <v>0</v>
      </c>
      <c r="L1287" s="19">
        <v>249.172</v>
      </c>
      <c r="M1287" s="52">
        <v>5.1619999999999999</v>
      </c>
      <c r="N1287" s="19">
        <v>100</v>
      </c>
      <c r="O1287" s="52">
        <v>0</v>
      </c>
      <c r="P1287" s="18"/>
      <c r="Q1287" s="18"/>
    </row>
    <row r="1288" spans="1:17" ht="12.75" customHeight="1">
      <c r="A1288" s="47">
        <v>44593</v>
      </c>
      <c r="B1288" s="48" t="s">
        <v>35</v>
      </c>
      <c r="C1288" s="48" t="s">
        <v>42</v>
      </c>
      <c r="D1288" s="17">
        <v>161.001</v>
      </c>
      <c r="E1288" s="49">
        <v>5.5359999999999996</v>
      </c>
      <c r="F1288" s="17">
        <v>82.35</v>
      </c>
      <c r="G1288" s="49">
        <v>2.5430000000000001</v>
      </c>
      <c r="H1288" s="17">
        <v>96.138999999999996</v>
      </c>
      <c r="I1288" s="49">
        <v>6.2679999999999998</v>
      </c>
      <c r="J1288" s="17">
        <v>83.379000000000005</v>
      </c>
      <c r="K1288" s="49">
        <v>1.7190000000000001</v>
      </c>
      <c r="L1288" s="17">
        <v>64.863</v>
      </c>
      <c r="M1288" s="49">
        <v>8.8529999999999998</v>
      </c>
      <c r="N1288" s="17">
        <v>80.870999999999995</v>
      </c>
      <c r="O1288" s="49">
        <v>4.7759999999999998</v>
      </c>
      <c r="P1288" s="18"/>
      <c r="Q1288" s="18"/>
    </row>
    <row r="1289" spans="1:17" ht="12.75" customHeight="1">
      <c r="A1289" s="47">
        <v>44593</v>
      </c>
      <c r="B1289" s="48" t="s">
        <v>35</v>
      </c>
      <c r="C1289" s="48" t="s">
        <v>43</v>
      </c>
      <c r="D1289" s="17">
        <v>34.506999999999998</v>
      </c>
      <c r="E1289" s="49">
        <v>12.66</v>
      </c>
      <c r="F1289" s="17">
        <v>17.649999999999999</v>
      </c>
      <c r="G1289" s="49">
        <v>11.666</v>
      </c>
      <c r="H1289" s="17">
        <v>19.164000000000001</v>
      </c>
      <c r="I1289" s="49">
        <v>17.492000000000001</v>
      </c>
      <c r="J1289" s="17">
        <v>16.620999999999999</v>
      </c>
      <c r="K1289" s="49">
        <v>16.420999999999999</v>
      </c>
      <c r="L1289" s="17">
        <v>15.343</v>
      </c>
      <c r="M1289" s="49">
        <v>16.72</v>
      </c>
      <c r="N1289" s="17">
        <v>19.129000000000001</v>
      </c>
      <c r="O1289" s="49">
        <v>14.967000000000001</v>
      </c>
      <c r="P1289" s="18"/>
      <c r="Q1289" s="18"/>
    </row>
    <row r="1290" spans="1:17" ht="12.75" customHeight="1">
      <c r="A1290" s="47">
        <v>44593</v>
      </c>
      <c r="B1290" s="48" t="s">
        <v>35</v>
      </c>
      <c r="C1290" s="48" t="s">
        <v>44</v>
      </c>
      <c r="D1290" s="17">
        <v>99.671999999999997</v>
      </c>
      <c r="E1290" s="49">
        <v>8.1470000000000002</v>
      </c>
      <c r="F1290" s="17">
        <v>50.981000000000002</v>
      </c>
      <c r="G1290" s="49">
        <v>6.4950000000000001</v>
      </c>
      <c r="H1290" s="17">
        <v>59.875</v>
      </c>
      <c r="I1290" s="49">
        <v>9.5180000000000007</v>
      </c>
      <c r="J1290" s="17">
        <v>51.927999999999997</v>
      </c>
      <c r="K1290" s="49">
        <v>7.367</v>
      </c>
      <c r="L1290" s="17">
        <v>39.796999999999997</v>
      </c>
      <c r="M1290" s="49">
        <v>12.526999999999999</v>
      </c>
      <c r="N1290" s="17">
        <v>49.619</v>
      </c>
      <c r="O1290" s="49">
        <v>10.069000000000001</v>
      </c>
      <c r="P1290" s="18"/>
      <c r="Q1290" s="18"/>
    </row>
    <row r="1291" spans="1:17" ht="12.75" customHeight="1">
      <c r="A1291" s="47">
        <v>44593</v>
      </c>
      <c r="B1291" s="48" t="s">
        <v>35</v>
      </c>
      <c r="C1291" s="48" t="s">
        <v>45</v>
      </c>
      <c r="D1291" s="17">
        <v>81.893000000000001</v>
      </c>
      <c r="E1291" s="49">
        <v>9.8089999999999993</v>
      </c>
      <c r="F1291" s="17">
        <v>41.887</v>
      </c>
      <c r="G1291" s="49">
        <v>8.4870000000000001</v>
      </c>
      <c r="H1291" s="17">
        <v>43.816000000000003</v>
      </c>
      <c r="I1291" s="49">
        <v>12.256</v>
      </c>
      <c r="J1291" s="17">
        <v>38.000999999999998</v>
      </c>
      <c r="K1291" s="49">
        <v>10.672000000000001</v>
      </c>
      <c r="L1291" s="17">
        <v>38.076999999999998</v>
      </c>
      <c r="M1291" s="49">
        <v>13.24</v>
      </c>
      <c r="N1291" s="17">
        <v>47.473999999999997</v>
      </c>
      <c r="O1291" s="49">
        <v>10.943</v>
      </c>
      <c r="P1291" s="18"/>
      <c r="Q1291" s="18"/>
    </row>
    <row r="1292" spans="1:17" ht="12.75" customHeight="1">
      <c r="A1292" s="47">
        <v>44593</v>
      </c>
      <c r="B1292" s="48" t="s">
        <v>35</v>
      </c>
      <c r="C1292" s="48" t="s">
        <v>46</v>
      </c>
      <c r="D1292" s="17">
        <v>14.005000000000001</v>
      </c>
      <c r="E1292" s="49">
        <v>22.053999999999998</v>
      </c>
      <c r="F1292" s="17">
        <v>7.1630000000000003</v>
      </c>
      <c r="G1292" s="49">
        <v>21.498999999999999</v>
      </c>
      <c r="H1292" s="17">
        <v>12.849</v>
      </c>
      <c r="I1292" s="49">
        <v>22.353000000000002</v>
      </c>
      <c r="J1292" s="17">
        <v>11.144</v>
      </c>
      <c r="K1292" s="49">
        <v>21.524999999999999</v>
      </c>
      <c r="L1292" s="17">
        <v>1.1559999999999999</v>
      </c>
      <c r="M1292" s="49">
        <v>65.932000000000002</v>
      </c>
      <c r="N1292" s="17">
        <v>1.4410000000000001</v>
      </c>
      <c r="O1292" s="49">
        <v>65.509</v>
      </c>
      <c r="P1292" s="18"/>
      <c r="Q1292" s="18"/>
    </row>
    <row r="1293" spans="1:17" ht="12.75" customHeight="1">
      <c r="A1293" s="47">
        <v>44593</v>
      </c>
      <c r="B1293" s="48" t="s">
        <v>35</v>
      </c>
      <c r="C1293" s="48" t="s">
        <v>47</v>
      </c>
      <c r="D1293" s="17">
        <v>3.774</v>
      </c>
      <c r="E1293" s="49">
        <v>39.454000000000001</v>
      </c>
      <c r="F1293" s="17">
        <v>1.93</v>
      </c>
      <c r="G1293" s="49">
        <v>39.146000000000001</v>
      </c>
      <c r="H1293" s="17">
        <v>3.21</v>
      </c>
      <c r="I1293" s="49">
        <v>44.149000000000001</v>
      </c>
      <c r="J1293" s="17">
        <v>2.7839999999999998</v>
      </c>
      <c r="K1293" s="49">
        <v>43.734999999999999</v>
      </c>
      <c r="L1293" s="17">
        <v>0.56399999999999995</v>
      </c>
      <c r="M1293" s="49">
        <v>63.723999999999997</v>
      </c>
      <c r="N1293" s="17">
        <v>0.70399999999999996</v>
      </c>
      <c r="O1293" s="49">
        <v>63.286000000000001</v>
      </c>
      <c r="P1293" s="18"/>
      <c r="Q1293" s="18"/>
    </row>
    <row r="1294" spans="1:17" ht="12.75" customHeight="1">
      <c r="A1294" s="47">
        <v>44593</v>
      </c>
      <c r="B1294" s="48" t="s">
        <v>35</v>
      </c>
      <c r="C1294" s="48" t="s">
        <v>48</v>
      </c>
      <c r="D1294" s="17">
        <v>95.837000000000003</v>
      </c>
      <c r="E1294" s="49">
        <v>7.4669999999999996</v>
      </c>
      <c r="F1294" s="17">
        <v>49.018999999999998</v>
      </c>
      <c r="G1294" s="49">
        <v>5.6189999999999998</v>
      </c>
      <c r="H1294" s="17">
        <v>55.429000000000002</v>
      </c>
      <c r="I1294" s="49">
        <v>10.337999999999999</v>
      </c>
      <c r="J1294" s="17">
        <v>48.072000000000003</v>
      </c>
      <c r="K1294" s="49">
        <v>8.3989999999999991</v>
      </c>
      <c r="L1294" s="17">
        <v>40.408000000000001</v>
      </c>
      <c r="M1294" s="49">
        <v>11.417999999999999</v>
      </c>
      <c r="N1294" s="17">
        <v>50.381</v>
      </c>
      <c r="O1294" s="49">
        <v>8.6489999999999991</v>
      </c>
      <c r="P1294" s="18"/>
      <c r="Q1294" s="18"/>
    </row>
    <row r="1295" spans="1:17" ht="12.75" customHeight="1">
      <c r="A1295" s="47">
        <v>44593</v>
      </c>
      <c r="B1295" s="48" t="s">
        <v>35</v>
      </c>
      <c r="C1295" s="48" t="s">
        <v>49</v>
      </c>
      <c r="D1295" s="17">
        <v>89.408000000000001</v>
      </c>
      <c r="E1295" s="49">
        <v>7.4260000000000002</v>
      </c>
      <c r="F1295" s="17">
        <v>45.731000000000002</v>
      </c>
      <c r="G1295" s="49">
        <v>5.5640000000000001</v>
      </c>
      <c r="H1295" s="17">
        <v>51.404000000000003</v>
      </c>
      <c r="I1295" s="49">
        <v>10.827999999999999</v>
      </c>
      <c r="J1295" s="17">
        <v>44.582000000000001</v>
      </c>
      <c r="K1295" s="49">
        <v>8.9960000000000004</v>
      </c>
      <c r="L1295" s="17">
        <v>38.003999999999998</v>
      </c>
      <c r="M1295" s="49">
        <v>11.286</v>
      </c>
      <c r="N1295" s="17">
        <v>47.383000000000003</v>
      </c>
      <c r="O1295" s="49">
        <v>8.4740000000000002</v>
      </c>
      <c r="P1295" s="18"/>
      <c r="Q1295" s="18"/>
    </row>
    <row r="1296" spans="1:17" ht="12.75" customHeight="1">
      <c r="A1296" s="47">
        <v>44593</v>
      </c>
      <c r="B1296" s="48" t="s">
        <v>35</v>
      </c>
      <c r="C1296" s="48" t="s">
        <v>50</v>
      </c>
      <c r="D1296" s="17">
        <v>6.4290000000000003</v>
      </c>
      <c r="E1296" s="49">
        <v>29.006</v>
      </c>
      <c r="F1296" s="17">
        <v>3.2890000000000001</v>
      </c>
      <c r="G1296" s="49">
        <v>28.585999999999999</v>
      </c>
      <c r="H1296" s="17">
        <v>4.0250000000000004</v>
      </c>
      <c r="I1296" s="49">
        <v>34.911000000000001</v>
      </c>
      <c r="J1296" s="17">
        <v>3.49</v>
      </c>
      <c r="K1296" s="49">
        <v>34.387</v>
      </c>
      <c r="L1296" s="17">
        <v>2.4049999999999998</v>
      </c>
      <c r="M1296" s="49">
        <v>44.219000000000001</v>
      </c>
      <c r="N1296" s="17">
        <v>2.9980000000000002</v>
      </c>
      <c r="O1296" s="49">
        <v>43.585999999999999</v>
      </c>
      <c r="P1296" s="18"/>
      <c r="Q1296" s="18"/>
    </row>
    <row r="1297" spans="1:17" ht="12.75" customHeight="1">
      <c r="A1297" s="50">
        <v>44593</v>
      </c>
      <c r="B1297" s="51" t="s">
        <v>35</v>
      </c>
      <c r="C1297" s="51" t="s">
        <v>51</v>
      </c>
      <c r="D1297" s="19">
        <v>195.50899999999999</v>
      </c>
      <c r="E1297" s="52">
        <v>4.9169999999999998</v>
      </c>
      <c r="F1297" s="19">
        <v>100</v>
      </c>
      <c r="G1297" s="52">
        <v>0</v>
      </c>
      <c r="H1297" s="19">
        <v>115.303</v>
      </c>
      <c r="I1297" s="52">
        <v>6.0270000000000001</v>
      </c>
      <c r="J1297" s="19">
        <v>100</v>
      </c>
      <c r="K1297" s="52">
        <v>0</v>
      </c>
      <c r="L1297" s="19">
        <v>80.204999999999998</v>
      </c>
      <c r="M1297" s="52">
        <v>7.4539999999999997</v>
      </c>
      <c r="N1297" s="19">
        <v>100</v>
      </c>
      <c r="O1297" s="52">
        <v>0</v>
      </c>
      <c r="P1297" s="18"/>
      <c r="Q1297" s="18"/>
    </row>
    <row r="1298" spans="1:17" ht="12.75" customHeight="1">
      <c r="A1298" s="47">
        <v>44593</v>
      </c>
      <c r="B1298" s="48" t="s">
        <v>20</v>
      </c>
      <c r="C1298" s="48" t="s">
        <v>42</v>
      </c>
      <c r="D1298" s="17">
        <v>148.43199999999999</v>
      </c>
      <c r="E1298" s="49">
        <v>5.5679999999999996</v>
      </c>
      <c r="F1298" s="17">
        <v>84.929000000000002</v>
      </c>
      <c r="G1298" s="49">
        <v>0.85899999999999999</v>
      </c>
      <c r="H1298" s="17">
        <v>71.171999999999997</v>
      </c>
      <c r="I1298" s="49">
        <v>9.718</v>
      </c>
      <c r="J1298" s="17">
        <v>82.081999999999994</v>
      </c>
      <c r="K1298" s="49">
        <v>4.4589999999999996</v>
      </c>
      <c r="L1298" s="17">
        <v>77.260000000000005</v>
      </c>
      <c r="M1298" s="49">
        <v>7.7480000000000002</v>
      </c>
      <c r="N1298" s="17">
        <v>87.731999999999999</v>
      </c>
      <c r="O1298" s="49">
        <v>1.3280000000000001</v>
      </c>
      <c r="P1298" s="18"/>
      <c r="Q1298" s="18"/>
    </row>
    <row r="1299" spans="1:17" ht="12.75" customHeight="1">
      <c r="A1299" s="47">
        <v>44593</v>
      </c>
      <c r="B1299" s="48" t="s">
        <v>20</v>
      </c>
      <c r="C1299" s="48" t="s">
        <v>43</v>
      </c>
      <c r="D1299" s="17">
        <v>26.34</v>
      </c>
      <c r="E1299" s="49">
        <v>19.68</v>
      </c>
      <c r="F1299" s="17">
        <v>15.071</v>
      </c>
      <c r="G1299" s="49">
        <v>18.896000000000001</v>
      </c>
      <c r="H1299" s="17">
        <v>15.536</v>
      </c>
      <c r="I1299" s="49">
        <v>24.81</v>
      </c>
      <c r="J1299" s="17">
        <v>17.917999999999999</v>
      </c>
      <c r="K1299" s="49">
        <v>23.259</v>
      </c>
      <c r="L1299" s="17">
        <v>10.804</v>
      </c>
      <c r="M1299" s="49">
        <v>22.657</v>
      </c>
      <c r="N1299" s="17">
        <v>12.268000000000001</v>
      </c>
      <c r="O1299" s="49">
        <v>21.332999999999998</v>
      </c>
      <c r="P1299" s="18"/>
      <c r="Q1299" s="18"/>
    </row>
    <row r="1300" spans="1:17" ht="12.75" customHeight="1">
      <c r="A1300" s="47">
        <v>44593</v>
      </c>
      <c r="B1300" s="48" t="s">
        <v>20</v>
      </c>
      <c r="C1300" s="48" t="s">
        <v>44</v>
      </c>
      <c r="D1300" s="17">
        <v>133.20500000000001</v>
      </c>
      <c r="E1300" s="49">
        <v>6.3230000000000004</v>
      </c>
      <c r="F1300" s="17">
        <v>76.215999999999994</v>
      </c>
      <c r="G1300" s="49">
        <v>3.1179999999999999</v>
      </c>
      <c r="H1300" s="17">
        <v>75.393000000000001</v>
      </c>
      <c r="I1300" s="49">
        <v>9.548</v>
      </c>
      <c r="J1300" s="17">
        <v>86.95</v>
      </c>
      <c r="K1300" s="49">
        <v>4.0759999999999996</v>
      </c>
      <c r="L1300" s="17">
        <v>57.811999999999998</v>
      </c>
      <c r="M1300" s="49">
        <v>8.3689999999999998</v>
      </c>
      <c r="N1300" s="17">
        <v>65.647999999999996</v>
      </c>
      <c r="O1300" s="49">
        <v>3.43</v>
      </c>
      <c r="P1300" s="18"/>
      <c r="Q1300" s="18"/>
    </row>
    <row r="1301" spans="1:17" ht="12.75" customHeight="1">
      <c r="A1301" s="47">
        <v>44593</v>
      </c>
      <c r="B1301" s="48" t="s">
        <v>20</v>
      </c>
      <c r="C1301" s="48" t="s">
        <v>45</v>
      </c>
      <c r="D1301" s="17">
        <v>97.307000000000002</v>
      </c>
      <c r="E1301" s="49">
        <v>7</v>
      </c>
      <c r="F1301" s="17">
        <v>55.676000000000002</v>
      </c>
      <c r="G1301" s="49">
        <v>4.3280000000000003</v>
      </c>
      <c r="H1301" s="17">
        <v>49.78</v>
      </c>
      <c r="I1301" s="49">
        <v>11.462999999999999</v>
      </c>
      <c r="J1301" s="17">
        <v>57.411000000000001</v>
      </c>
      <c r="K1301" s="49">
        <v>7.5389999999999997</v>
      </c>
      <c r="L1301" s="17">
        <v>47.527000000000001</v>
      </c>
      <c r="M1301" s="49">
        <v>9.1430000000000007</v>
      </c>
      <c r="N1301" s="17">
        <v>53.969000000000001</v>
      </c>
      <c r="O1301" s="49">
        <v>5.0330000000000004</v>
      </c>
      <c r="P1301" s="18"/>
      <c r="Q1301" s="18"/>
    </row>
    <row r="1302" spans="1:17" ht="12.75" customHeight="1">
      <c r="A1302" s="47">
        <v>44593</v>
      </c>
      <c r="B1302" s="48" t="s">
        <v>20</v>
      </c>
      <c r="C1302" s="48" t="s">
        <v>46</v>
      </c>
      <c r="D1302" s="17">
        <v>26.507000000000001</v>
      </c>
      <c r="E1302" s="49">
        <v>11.852</v>
      </c>
      <c r="F1302" s="17">
        <v>15.166</v>
      </c>
      <c r="G1302" s="49">
        <v>10.497999999999999</v>
      </c>
      <c r="H1302" s="17">
        <v>18.564</v>
      </c>
      <c r="I1302" s="49">
        <v>14.786</v>
      </c>
      <c r="J1302" s="17">
        <v>21.41</v>
      </c>
      <c r="K1302" s="49">
        <v>12.002000000000001</v>
      </c>
      <c r="L1302" s="17">
        <v>7.9420000000000002</v>
      </c>
      <c r="M1302" s="49">
        <v>24.274999999999999</v>
      </c>
      <c r="N1302" s="17">
        <v>9.0190000000000001</v>
      </c>
      <c r="O1302" s="49">
        <v>23.044</v>
      </c>
      <c r="P1302" s="18"/>
      <c r="Q1302" s="18"/>
    </row>
    <row r="1303" spans="1:17" ht="12.75" customHeight="1">
      <c r="A1303" s="47">
        <v>44593</v>
      </c>
      <c r="B1303" s="48" t="s">
        <v>20</v>
      </c>
      <c r="C1303" s="48" t="s">
        <v>47</v>
      </c>
      <c r="D1303" s="17">
        <v>9.391</v>
      </c>
      <c r="E1303" s="49">
        <v>21.626999999999999</v>
      </c>
      <c r="F1303" s="17">
        <v>5.3730000000000002</v>
      </c>
      <c r="G1303" s="49">
        <v>20.916</v>
      </c>
      <c r="H1303" s="17">
        <v>7.048</v>
      </c>
      <c r="I1303" s="49">
        <v>28.716000000000001</v>
      </c>
      <c r="J1303" s="17">
        <v>8.1289999999999996</v>
      </c>
      <c r="K1303" s="49">
        <v>27.387</v>
      </c>
      <c r="L1303" s="17">
        <v>2.343</v>
      </c>
      <c r="M1303" s="49">
        <v>40.479999999999997</v>
      </c>
      <c r="N1303" s="17">
        <v>2.661</v>
      </c>
      <c r="O1303" s="49">
        <v>39.753999999999998</v>
      </c>
      <c r="P1303" s="18"/>
      <c r="Q1303" s="18"/>
    </row>
    <row r="1304" spans="1:17" ht="12.75" customHeight="1">
      <c r="A1304" s="47">
        <v>44593</v>
      </c>
      <c r="B1304" s="48" t="s">
        <v>20</v>
      </c>
      <c r="C1304" s="48" t="s">
        <v>48</v>
      </c>
      <c r="D1304" s="17">
        <v>41.567</v>
      </c>
      <c r="E1304" s="49">
        <v>9.7759999999999998</v>
      </c>
      <c r="F1304" s="17">
        <v>23.783999999999999</v>
      </c>
      <c r="G1304" s="49">
        <v>8.0820000000000007</v>
      </c>
      <c r="H1304" s="17">
        <v>11.316000000000001</v>
      </c>
      <c r="I1304" s="49">
        <v>23.613</v>
      </c>
      <c r="J1304" s="17">
        <v>13.05</v>
      </c>
      <c r="K1304" s="49">
        <v>21.977</v>
      </c>
      <c r="L1304" s="17">
        <v>30.251999999999999</v>
      </c>
      <c r="M1304" s="49">
        <v>14.157999999999999</v>
      </c>
      <c r="N1304" s="17">
        <v>34.351999999999997</v>
      </c>
      <c r="O1304" s="49">
        <v>11.923</v>
      </c>
      <c r="P1304" s="18"/>
      <c r="Q1304" s="18"/>
    </row>
    <row r="1305" spans="1:17" ht="12.75" customHeight="1">
      <c r="A1305" s="47">
        <v>44593</v>
      </c>
      <c r="B1305" s="48" t="s">
        <v>20</v>
      </c>
      <c r="C1305" s="48" t="s">
        <v>49</v>
      </c>
      <c r="D1305" s="17">
        <v>34.335999999999999</v>
      </c>
      <c r="E1305" s="49">
        <v>11.089</v>
      </c>
      <c r="F1305" s="17">
        <v>19.646000000000001</v>
      </c>
      <c r="G1305" s="49">
        <v>9.6280000000000001</v>
      </c>
      <c r="H1305" s="17">
        <v>10.340999999999999</v>
      </c>
      <c r="I1305" s="49">
        <v>23.701000000000001</v>
      </c>
      <c r="J1305" s="17">
        <v>11.927</v>
      </c>
      <c r="K1305" s="49">
        <v>22.071999999999999</v>
      </c>
      <c r="L1305" s="17">
        <v>23.994</v>
      </c>
      <c r="M1305" s="49">
        <v>14.801</v>
      </c>
      <c r="N1305" s="17">
        <v>27.247</v>
      </c>
      <c r="O1305" s="49">
        <v>12.680999999999999</v>
      </c>
      <c r="P1305" s="18"/>
      <c r="Q1305" s="18"/>
    </row>
    <row r="1306" spans="1:17" ht="12.75" customHeight="1">
      <c r="A1306" s="47">
        <v>44593</v>
      </c>
      <c r="B1306" s="48" t="s">
        <v>20</v>
      </c>
      <c r="C1306" s="48" t="s">
        <v>50</v>
      </c>
      <c r="D1306" s="17">
        <v>7.2320000000000002</v>
      </c>
      <c r="E1306" s="49">
        <v>25.834</v>
      </c>
      <c r="F1306" s="17">
        <v>4.1379999999999999</v>
      </c>
      <c r="G1306" s="49">
        <v>25.242000000000001</v>
      </c>
      <c r="H1306" s="17">
        <v>0.97399999999999998</v>
      </c>
      <c r="I1306" s="49">
        <v>78.471999999999994</v>
      </c>
      <c r="J1306" s="17">
        <v>1.1240000000000001</v>
      </c>
      <c r="K1306" s="49">
        <v>77.995000000000005</v>
      </c>
      <c r="L1306" s="17">
        <v>6.2569999999999997</v>
      </c>
      <c r="M1306" s="49">
        <v>28.54</v>
      </c>
      <c r="N1306" s="17">
        <v>7.1050000000000004</v>
      </c>
      <c r="O1306" s="49">
        <v>27.5</v>
      </c>
      <c r="P1306" s="18"/>
      <c r="Q1306" s="18"/>
    </row>
    <row r="1307" spans="1:17" ht="12.75" customHeight="1">
      <c r="A1307" s="50">
        <v>44593</v>
      </c>
      <c r="B1307" s="51" t="s">
        <v>20</v>
      </c>
      <c r="C1307" s="51" t="s">
        <v>51</v>
      </c>
      <c r="D1307" s="19">
        <v>174.77199999999999</v>
      </c>
      <c r="E1307" s="52">
        <v>5.5010000000000003</v>
      </c>
      <c r="F1307" s="19">
        <v>100</v>
      </c>
      <c r="G1307" s="52">
        <v>0</v>
      </c>
      <c r="H1307" s="19">
        <v>86.709000000000003</v>
      </c>
      <c r="I1307" s="52">
        <v>8.6349999999999998</v>
      </c>
      <c r="J1307" s="19">
        <v>100</v>
      </c>
      <c r="K1307" s="52">
        <v>0</v>
      </c>
      <c r="L1307" s="19">
        <v>88.063999999999993</v>
      </c>
      <c r="M1307" s="52">
        <v>7.6340000000000003</v>
      </c>
      <c r="N1307" s="19">
        <v>100</v>
      </c>
      <c r="O1307" s="52">
        <v>0</v>
      </c>
      <c r="P1307" s="18"/>
      <c r="Q1307" s="18"/>
    </row>
    <row r="1308" spans="1:17" ht="12.75" customHeight="1">
      <c r="A1308" s="47">
        <v>44593</v>
      </c>
      <c r="B1308" s="48" t="s">
        <v>21</v>
      </c>
      <c r="C1308" s="48" t="s">
        <v>42</v>
      </c>
      <c r="D1308" s="17">
        <v>91.808999999999997</v>
      </c>
      <c r="E1308" s="49">
        <v>7.7190000000000003</v>
      </c>
      <c r="F1308" s="17">
        <v>85.188000000000002</v>
      </c>
      <c r="G1308" s="49">
        <v>3.4540000000000002</v>
      </c>
      <c r="H1308" s="17">
        <v>43.423999999999999</v>
      </c>
      <c r="I1308" s="49">
        <v>9.9619999999999997</v>
      </c>
      <c r="J1308" s="17">
        <v>85.564999999999998</v>
      </c>
      <c r="K1308" s="49">
        <v>4.0359999999999996</v>
      </c>
      <c r="L1308" s="17">
        <v>48.384999999999998</v>
      </c>
      <c r="M1308" s="49">
        <v>11.71</v>
      </c>
      <c r="N1308" s="17">
        <v>84.852000000000004</v>
      </c>
      <c r="O1308" s="49">
        <v>1.9139999999999999</v>
      </c>
      <c r="P1308" s="18"/>
      <c r="Q1308" s="18"/>
    </row>
    <row r="1309" spans="1:17" ht="12.75" customHeight="1">
      <c r="A1309" s="47">
        <v>44593</v>
      </c>
      <c r="B1309" s="48" t="s">
        <v>21</v>
      </c>
      <c r="C1309" s="48" t="s">
        <v>43</v>
      </c>
      <c r="D1309" s="17">
        <v>15.964</v>
      </c>
      <c r="E1309" s="49">
        <v>19.029</v>
      </c>
      <c r="F1309" s="17">
        <v>14.811999999999999</v>
      </c>
      <c r="G1309" s="49">
        <v>17.733000000000001</v>
      </c>
      <c r="H1309" s="17">
        <v>7.3259999999999996</v>
      </c>
      <c r="I1309" s="49">
        <v>27.835000000000001</v>
      </c>
      <c r="J1309" s="17">
        <v>14.435</v>
      </c>
      <c r="K1309" s="49">
        <v>26.303000000000001</v>
      </c>
      <c r="L1309" s="17">
        <v>8.6379999999999999</v>
      </c>
      <c r="M1309" s="49">
        <v>28.452999999999999</v>
      </c>
      <c r="N1309" s="17">
        <v>15.148</v>
      </c>
      <c r="O1309" s="49">
        <v>26.001999999999999</v>
      </c>
      <c r="P1309" s="18"/>
      <c r="Q1309" s="18"/>
    </row>
    <row r="1310" spans="1:17" ht="12.75" customHeight="1">
      <c r="A1310" s="47">
        <v>44593</v>
      </c>
      <c r="B1310" s="48" t="s">
        <v>21</v>
      </c>
      <c r="C1310" s="48" t="s">
        <v>44</v>
      </c>
      <c r="D1310" s="17">
        <v>81.882999999999996</v>
      </c>
      <c r="E1310" s="49">
        <v>8.1739999999999995</v>
      </c>
      <c r="F1310" s="17">
        <v>75.977999999999994</v>
      </c>
      <c r="G1310" s="49">
        <v>4.3760000000000003</v>
      </c>
      <c r="H1310" s="17">
        <v>42.35</v>
      </c>
      <c r="I1310" s="49">
        <v>10.448</v>
      </c>
      <c r="J1310" s="17">
        <v>83.45</v>
      </c>
      <c r="K1310" s="49">
        <v>5.12</v>
      </c>
      <c r="L1310" s="17">
        <v>39.533000000000001</v>
      </c>
      <c r="M1310" s="49">
        <v>14.734</v>
      </c>
      <c r="N1310" s="17">
        <v>69.328000000000003</v>
      </c>
      <c r="O1310" s="49">
        <v>9.1460000000000008</v>
      </c>
      <c r="P1310" s="18"/>
      <c r="Q1310" s="18"/>
    </row>
    <row r="1311" spans="1:17" ht="12.75" customHeight="1">
      <c r="A1311" s="47">
        <v>44593</v>
      </c>
      <c r="B1311" s="48" t="s">
        <v>21</v>
      </c>
      <c r="C1311" s="48" t="s">
        <v>45</v>
      </c>
      <c r="D1311" s="17">
        <v>64.623999999999995</v>
      </c>
      <c r="E1311" s="49">
        <v>9.6389999999999993</v>
      </c>
      <c r="F1311" s="17">
        <v>59.963000000000001</v>
      </c>
      <c r="G1311" s="49">
        <v>6.7270000000000003</v>
      </c>
      <c r="H1311" s="17">
        <v>32.534999999999997</v>
      </c>
      <c r="I1311" s="49">
        <v>11.002000000000001</v>
      </c>
      <c r="J1311" s="17">
        <v>64.11</v>
      </c>
      <c r="K1311" s="49">
        <v>6.173</v>
      </c>
      <c r="L1311" s="17">
        <v>32.088000000000001</v>
      </c>
      <c r="M1311" s="49">
        <v>16.361000000000001</v>
      </c>
      <c r="N1311" s="17">
        <v>56.271999999999998</v>
      </c>
      <c r="O1311" s="49">
        <v>11.585000000000001</v>
      </c>
      <c r="P1311" s="18"/>
      <c r="Q1311" s="18"/>
    </row>
    <row r="1312" spans="1:17" ht="12.75" customHeight="1">
      <c r="A1312" s="47">
        <v>44593</v>
      </c>
      <c r="B1312" s="48" t="s">
        <v>21</v>
      </c>
      <c r="C1312" s="48" t="s">
        <v>46</v>
      </c>
      <c r="D1312" s="17">
        <v>14.07</v>
      </c>
      <c r="E1312" s="49">
        <v>19.161999999999999</v>
      </c>
      <c r="F1312" s="17">
        <v>13.055</v>
      </c>
      <c r="G1312" s="49">
        <v>17.875</v>
      </c>
      <c r="H1312" s="17">
        <v>8.1920000000000002</v>
      </c>
      <c r="I1312" s="49">
        <v>30.219000000000001</v>
      </c>
      <c r="J1312" s="17">
        <v>16.141999999999999</v>
      </c>
      <c r="K1312" s="49">
        <v>28.814</v>
      </c>
      <c r="L1312" s="17">
        <v>5.8780000000000001</v>
      </c>
      <c r="M1312" s="49">
        <v>27.251999999999999</v>
      </c>
      <c r="N1312" s="17">
        <v>10.308</v>
      </c>
      <c r="O1312" s="49">
        <v>24.683</v>
      </c>
      <c r="P1312" s="18"/>
      <c r="Q1312" s="18"/>
    </row>
    <row r="1313" spans="1:17" ht="12.75" customHeight="1">
      <c r="A1313" s="47">
        <v>44593</v>
      </c>
      <c r="B1313" s="48" t="s">
        <v>21</v>
      </c>
      <c r="C1313" s="48" t="s">
        <v>47</v>
      </c>
      <c r="D1313" s="17">
        <v>3.19</v>
      </c>
      <c r="E1313" s="49">
        <v>35.000999999999998</v>
      </c>
      <c r="F1313" s="17">
        <v>2.96</v>
      </c>
      <c r="G1313" s="49">
        <v>34.313000000000002</v>
      </c>
      <c r="H1313" s="17">
        <v>1.623</v>
      </c>
      <c r="I1313" s="49">
        <v>52.237000000000002</v>
      </c>
      <c r="J1313" s="17">
        <v>3.198</v>
      </c>
      <c r="K1313" s="49">
        <v>51.436999999999998</v>
      </c>
      <c r="L1313" s="17">
        <v>1.5669999999999999</v>
      </c>
      <c r="M1313" s="49">
        <v>55.101999999999997</v>
      </c>
      <c r="N1313" s="17">
        <v>2.7469999999999999</v>
      </c>
      <c r="O1313" s="49">
        <v>53.878</v>
      </c>
      <c r="P1313" s="18"/>
      <c r="Q1313" s="18"/>
    </row>
    <row r="1314" spans="1:17" ht="12.75" customHeight="1">
      <c r="A1314" s="47">
        <v>44593</v>
      </c>
      <c r="B1314" s="48" t="s">
        <v>21</v>
      </c>
      <c r="C1314" s="48" t="s">
        <v>48</v>
      </c>
      <c r="D1314" s="17">
        <v>25.89</v>
      </c>
      <c r="E1314" s="49">
        <v>15.067</v>
      </c>
      <c r="F1314" s="17">
        <v>24.021999999999998</v>
      </c>
      <c r="G1314" s="49">
        <v>13.391999999999999</v>
      </c>
      <c r="H1314" s="17">
        <v>8.3989999999999991</v>
      </c>
      <c r="I1314" s="49">
        <v>21.481000000000002</v>
      </c>
      <c r="J1314" s="17">
        <v>16.55</v>
      </c>
      <c r="K1314" s="49">
        <v>19.454000000000001</v>
      </c>
      <c r="L1314" s="17">
        <v>17.489999999999998</v>
      </c>
      <c r="M1314" s="49">
        <v>18.186</v>
      </c>
      <c r="N1314" s="17">
        <v>30.672000000000001</v>
      </c>
      <c r="O1314" s="49">
        <v>14.045</v>
      </c>
      <c r="P1314" s="18"/>
      <c r="Q1314" s="18"/>
    </row>
    <row r="1315" spans="1:17" ht="12.75" customHeight="1">
      <c r="A1315" s="47">
        <v>44593</v>
      </c>
      <c r="B1315" s="48" t="s">
        <v>21</v>
      </c>
      <c r="C1315" s="48" t="s">
        <v>49</v>
      </c>
      <c r="D1315" s="17">
        <v>22.138999999999999</v>
      </c>
      <c r="E1315" s="49">
        <v>15.897</v>
      </c>
      <c r="F1315" s="17">
        <v>20.542999999999999</v>
      </c>
      <c r="G1315" s="49">
        <v>14.32</v>
      </c>
      <c r="H1315" s="17">
        <v>7.9560000000000004</v>
      </c>
      <c r="I1315" s="49">
        <v>21.263000000000002</v>
      </c>
      <c r="J1315" s="17">
        <v>15.676</v>
      </c>
      <c r="K1315" s="49">
        <v>19.213999999999999</v>
      </c>
      <c r="L1315" s="17">
        <v>14.183999999999999</v>
      </c>
      <c r="M1315" s="49">
        <v>20.033000000000001</v>
      </c>
      <c r="N1315" s="17">
        <v>24.873000000000001</v>
      </c>
      <c r="O1315" s="49">
        <v>16.366</v>
      </c>
      <c r="P1315" s="18"/>
      <c r="Q1315" s="18"/>
    </row>
    <row r="1316" spans="1:17" ht="12.75" customHeight="1">
      <c r="A1316" s="47">
        <v>44593</v>
      </c>
      <c r="B1316" s="48" t="s">
        <v>21</v>
      </c>
      <c r="C1316" s="48" t="s">
        <v>50</v>
      </c>
      <c r="D1316" s="17">
        <v>3.75</v>
      </c>
      <c r="E1316" s="49">
        <v>33.645000000000003</v>
      </c>
      <c r="F1316" s="17">
        <v>3.48</v>
      </c>
      <c r="G1316" s="49">
        <v>32.929000000000002</v>
      </c>
      <c r="H1316" s="17">
        <v>0.443</v>
      </c>
      <c r="I1316" s="49">
        <v>70.230999999999995</v>
      </c>
      <c r="J1316" s="17">
        <v>0.874</v>
      </c>
      <c r="K1316" s="49">
        <v>69.638000000000005</v>
      </c>
      <c r="L1316" s="17">
        <v>3.3069999999999999</v>
      </c>
      <c r="M1316" s="49">
        <v>34.520000000000003</v>
      </c>
      <c r="N1316" s="17">
        <v>5.7990000000000004</v>
      </c>
      <c r="O1316" s="49">
        <v>32.529000000000003</v>
      </c>
      <c r="P1316" s="18"/>
      <c r="Q1316" s="18"/>
    </row>
    <row r="1317" spans="1:17" ht="12.75" customHeight="1">
      <c r="A1317" s="50">
        <v>44593</v>
      </c>
      <c r="B1317" s="51" t="s">
        <v>21</v>
      </c>
      <c r="C1317" s="51" t="s">
        <v>51</v>
      </c>
      <c r="D1317" s="19">
        <v>107.773</v>
      </c>
      <c r="E1317" s="52">
        <v>6.9029999999999996</v>
      </c>
      <c r="F1317" s="19">
        <v>100</v>
      </c>
      <c r="G1317" s="52">
        <v>0</v>
      </c>
      <c r="H1317" s="19">
        <v>50.75</v>
      </c>
      <c r="I1317" s="52">
        <v>9.1069999999999993</v>
      </c>
      <c r="J1317" s="19">
        <v>100</v>
      </c>
      <c r="K1317" s="52">
        <v>0</v>
      </c>
      <c r="L1317" s="19">
        <v>57.023000000000003</v>
      </c>
      <c r="M1317" s="52">
        <v>11.552</v>
      </c>
      <c r="N1317" s="19">
        <v>100</v>
      </c>
      <c r="O1317" s="52">
        <v>0</v>
      </c>
      <c r="P1317" s="18"/>
      <c r="Q1317" s="18"/>
    </row>
    <row r="1318" spans="1:17" ht="12.75" customHeight="1">
      <c r="A1318" s="47">
        <v>44593</v>
      </c>
      <c r="B1318" s="48" t="s">
        <v>36</v>
      </c>
      <c r="C1318" s="48" t="s">
        <v>42</v>
      </c>
      <c r="D1318" s="17">
        <v>61.161000000000001</v>
      </c>
      <c r="E1318" s="49">
        <v>7.8179999999999996</v>
      </c>
      <c r="F1318" s="17">
        <v>87.436999999999998</v>
      </c>
      <c r="G1318" s="49">
        <v>3.1030000000000002</v>
      </c>
      <c r="H1318" s="17">
        <v>34.152999999999999</v>
      </c>
      <c r="I1318" s="49">
        <v>9.9369999999999994</v>
      </c>
      <c r="J1318" s="17">
        <v>85.903999999999996</v>
      </c>
      <c r="K1318" s="49">
        <v>4.569</v>
      </c>
      <c r="L1318" s="17">
        <v>27.007999999999999</v>
      </c>
      <c r="M1318" s="49">
        <v>12.167999999999999</v>
      </c>
      <c r="N1318" s="17">
        <v>89.454999999999998</v>
      </c>
      <c r="O1318" s="49">
        <v>0.83099999999999996</v>
      </c>
      <c r="P1318" s="18"/>
      <c r="Q1318" s="18"/>
    </row>
    <row r="1319" spans="1:17" ht="12.75" customHeight="1">
      <c r="A1319" s="47">
        <v>44593</v>
      </c>
      <c r="B1319" s="48" t="s">
        <v>36</v>
      </c>
      <c r="C1319" s="48" t="s">
        <v>43</v>
      </c>
      <c r="D1319" s="17">
        <v>8.7880000000000003</v>
      </c>
      <c r="E1319" s="49">
        <v>22.175000000000001</v>
      </c>
      <c r="F1319" s="17">
        <v>12.563000000000001</v>
      </c>
      <c r="G1319" s="49">
        <v>20.981999999999999</v>
      </c>
      <c r="H1319" s="17">
        <v>5.6040000000000001</v>
      </c>
      <c r="I1319" s="49">
        <v>24.55</v>
      </c>
      <c r="J1319" s="17">
        <v>14.096</v>
      </c>
      <c r="K1319" s="49">
        <v>22.908999999999999</v>
      </c>
      <c r="L1319" s="17">
        <v>3.1840000000000002</v>
      </c>
      <c r="M1319" s="49">
        <v>36.966999999999999</v>
      </c>
      <c r="N1319" s="17">
        <v>10.545</v>
      </c>
      <c r="O1319" s="49">
        <v>34.917000000000002</v>
      </c>
      <c r="P1319" s="18"/>
      <c r="Q1319" s="18"/>
    </row>
    <row r="1320" spans="1:17" ht="12.75" customHeight="1">
      <c r="A1320" s="47">
        <v>44593</v>
      </c>
      <c r="B1320" s="48" t="s">
        <v>36</v>
      </c>
      <c r="C1320" s="48" t="s">
        <v>44</v>
      </c>
      <c r="D1320" s="17">
        <v>46.905999999999999</v>
      </c>
      <c r="E1320" s="49">
        <v>10.231999999999999</v>
      </c>
      <c r="F1320" s="17">
        <v>67.057000000000002</v>
      </c>
      <c r="G1320" s="49">
        <v>7.2939999999999996</v>
      </c>
      <c r="H1320" s="17">
        <v>29.2</v>
      </c>
      <c r="I1320" s="49">
        <v>11.614000000000001</v>
      </c>
      <c r="J1320" s="17">
        <v>73.447000000000003</v>
      </c>
      <c r="K1320" s="49">
        <v>7.55</v>
      </c>
      <c r="L1320" s="17">
        <v>17.706</v>
      </c>
      <c r="M1320" s="49">
        <v>12.852</v>
      </c>
      <c r="N1320" s="17">
        <v>58.643999999999998</v>
      </c>
      <c r="O1320" s="49">
        <v>4.2190000000000003</v>
      </c>
      <c r="P1320" s="18"/>
      <c r="Q1320" s="18"/>
    </row>
    <row r="1321" spans="1:17" ht="12.75" customHeight="1">
      <c r="A1321" s="47">
        <v>44593</v>
      </c>
      <c r="B1321" s="48" t="s">
        <v>36</v>
      </c>
      <c r="C1321" s="48" t="s">
        <v>45</v>
      </c>
      <c r="D1321" s="17">
        <v>36.29</v>
      </c>
      <c r="E1321" s="49">
        <v>10.824999999999999</v>
      </c>
      <c r="F1321" s="17">
        <v>51.881</v>
      </c>
      <c r="G1321" s="49">
        <v>8.1050000000000004</v>
      </c>
      <c r="H1321" s="17">
        <v>20.571999999999999</v>
      </c>
      <c r="I1321" s="49">
        <v>14.583</v>
      </c>
      <c r="J1321" s="17">
        <v>51.744999999999997</v>
      </c>
      <c r="K1321" s="49">
        <v>11.611000000000001</v>
      </c>
      <c r="L1321" s="17">
        <v>15.718</v>
      </c>
      <c r="M1321" s="49">
        <v>12.295999999999999</v>
      </c>
      <c r="N1321" s="17">
        <v>52.058999999999997</v>
      </c>
      <c r="O1321" s="49">
        <v>1.954</v>
      </c>
      <c r="P1321" s="18"/>
      <c r="Q1321" s="18"/>
    </row>
    <row r="1322" spans="1:17" ht="12.75" customHeight="1">
      <c r="A1322" s="47">
        <v>44593</v>
      </c>
      <c r="B1322" s="48" t="s">
        <v>36</v>
      </c>
      <c r="C1322" s="48" t="s">
        <v>46</v>
      </c>
      <c r="D1322" s="17">
        <v>7.8419999999999996</v>
      </c>
      <c r="E1322" s="49">
        <v>25.056999999999999</v>
      </c>
      <c r="F1322" s="17">
        <v>11.211</v>
      </c>
      <c r="G1322" s="49">
        <v>24.007999999999999</v>
      </c>
      <c r="H1322" s="17">
        <v>6.6280000000000001</v>
      </c>
      <c r="I1322" s="49">
        <v>23.882000000000001</v>
      </c>
      <c r="J1322" s="17">
        <v>16.672000000000001</v>
      </c>
      <c r="K1322" s="49">
        <v>22.192</v>
      </c>
      <c r="L1322" s="17">
        <v>1.214</v>
      </c>
      <c r="M1322" s="49">
        <v>60.758000000000003</v>
      </c>
      <c r="N1322" s="17">
        <v>4.0209999999999999</v>
      </c>
      <c r="O1322" s="49">
        <v>59.531999999999996</v>
      </c>
      <c r="P1322" s="18"/>
      <c r="Q1322" s="18"/>
    </row>
    <row r="1323" spans="1:17" ht="12.75" customHeight="1">
      <c r="A1323" s="47">
        <v>44593</v>
      </c>
      <c r="B1323" s="48" t="s">
        <v>36</v>
      </c>
      <c r="C1323" s="48" t="s">
        <v>47</v>
      </c>
      <c r="D1323" s="17">
        <v>2.774</v>
      </c>
      <c r="E1323" s="49">
        <v>35.71</v>
      </c>
      <c r="F1323" s="17">
        <v>3.9660000000000002</v>
      </c>
      <c r="G1323" s="49">
        <v>34.981999999999999</v>
      </c>
      <c r="H1323" s="17">
        <v>2</v>
      </c>
      <c r="I1323" s="49">
        <v>38.256</v>
      </c>
      <c r="J1323" s="17">
        <v>5.03</v>
      </c>
      <c r="K1323" s="49">
        <v>37.225000000000001</v>
      </c>
      <c r="L1323" s="17">
        <v>0.77400000000000002</v>
      </c>
      <c r="M1323" s="49">
        <v>71.954999999999998</v>
      </c>
      <c r="N1323" s="17">
        <v>2.5640000000000001</v>
      </c>
      <c r="O1323" s="49">
        <v>70.923000000000002</v>
      </c>
      <c r="P1323" s="18"/>
      <c r="Q1323" s="18"/>
    </row>
    <row r="1324" spans="1:17" ht="12.75" customHeight="1">
      <c r="A1324" s="47">
        <v>44593</v>
      </c>
      <c r="B1324" s="48" t="s">
        <v>36</v>
      </c>
      <c r="C1324" s="48" t="s">
        <v>48</v>
      </c>
      <c r="D1324" s="17">
        <v>23.042999999999999</v>
      </c>
      <c r="E1324" s="49">
        <v>13.805</v>
      </c>
      <c r="F1324" s="17">
        <v>32.942999999999998</v>
      </c>
      <c r="G1324" s="49">
        <v>11.794</v>
      </c>
      <c r="H1324" s="17">
        <v>10.557</v>
      </c>
      <c r="I1324" s="49">
        <v>24.097000000000001</v>
      </c>
      <c r="J1324" s="17">
        <v>26.553000000000001</v>
      </c>
      <c r="K1324" s="49">
        <v>22.422999999999998</v>
      </c>
      <c r="L1324" s="17">
        <v>12.486000000000001</v>
      </c>
      <c r="M1324" s="49">
        <v>19.16</v>
      </c>
      <c r="N1324" s="17">
        <v>41.356000000000002</v>
      </c>
      <c r="O1324" s="49">
        <v>14.823</v>
      </c>
      <c r="P1324" s="18"/>
      <c r="Q1324" s="18"/>
    </row>
    <row r="1325" spans="1:17" ht="12.75" customHeight="1">
      <c r="A1325" s="47">
        <v>44593</v>
      </c>
      <c r="B1325" s="48" t="s">
        <v>36</v>
      </c>
      <c r="C1325" s="48" t="s">
        <v>49</v>
      </c>
      <c r="D1325" s="17">
        <v>16.065999999999999</v>
      </c>
      <c r="E1325" s="49">
        <v>15.691000000000001</v>
      </c>
      <c r="F1325" s="17">
        <v>22.968</v>
      </c>
      <c r="G1325" s="49">
        <v>13.954000000000001</v>
      </c>
      <c r="H1325" s="17">
        <v>7.3090000000000002</v>
      </c>
      <c r="I1325" s="49">
        <v>29.311</v>
      </c>
      <c r="J1325" s="17">
        <v>18.385000000000002</v>
      </c>
      <c r="K1325" s="49">
        <v>27.952000000000002</v>
      </c>
      <c r="L1325" s="17">
        <v>8.7569999999999997</v>
      </c>
      <c r="M1325" s="49">
        <v>21.768000000000001</v>
      </c>
      <c r="N1325" s="17">
        <v>29.004999999999999</v>
      </c>
      <c r="O1325" s="49">
        <v>18.068999999999999</v>
      </c>
      <c r="P1325" s="18"/>
      <c r="Q1325" s="18"/>
    </row>
    <row r="1326" spans="1:17" ht="12.75" customHeight="1">
      <c r="A1326" s="47">
        <v>44593</v>
      </c>
      <c r="B1326" s="48" t="s">
        <v>36</v>
      </c>
      <c r="C1326" s="48" t="s">
        <v>50</v>
      </c>
      <c r="D1326" s="17">
        <v>6.9770000000000003</v>
      </c>
      <c r="E1326" s="49">
        <v>26.977</v>
      </c>
      <c r="F1326" s="17">
        <v>9.9740000000000002</v>
      </c>
      <c r="G1326" s="49">
        <v>26.004999999999999</v>
      </c>
      <c r="H1326" s="17">
        <v>3.2480000000000002</v>
      </c>
      <c r="I1326" s="49">
        <v>38.128</v>
      </c>
      <c r="J1326" s="17">
        <v>8.1690000000000005</v>
      </c>
      <c r="K1326" s="49">
        <v>37.091999999999999</v>
      </c>
      <c r="L1326" s="17">
        <v>3.7290000000000001</v>
      </c>
      <c r="M1326" s="49">
        <v>35.055</v>
      </c>
      <c r="N1326" s="17">
        <v>12.351000000000001</v>
      </c>
      <c r="O1326" s="49">
        <v>32.886000000000003</v>
      </c>
      <c r="P1326" s="18"/>
      <c r="Q1326" s="18"/>
    </row>
    <row r="1327" spans="1:17" ht="12.75" customHeight="1">
      <c r="A1327" s="50">
        <v>44593</v>
      </c>
      <c r="B1327" s="51" t="s">
        <v>36</v>
      </c>
      <c r="C1327" s="51" t="s">
        <v>51</v>
      </c>
      <c r="D1327" s="19">
        <v>69.948999999999998</v>
      </c>
      <c r="E1327" s="52">
        <v>7.1760000000000002</v>
      </c>
      <c r="F1327" s="19">
        <v>100</v>
      </c>
      <c r="G1327" s="52">
        <v>0</v>
      </c>
      <c r="H1327" s="19">
        <v>39.756999999999998</v>
      </c>
      <c r="I1327" s="52">
        <v>8.8239999999999998</v>
      </c>
      <c r="J1327" s="19">
        <v>100</v>
      </c>
      <c r="K1327" s="52">
        <v>0</v>
      </c>
      <c r="L1327" s="19">
        <v>30.192</v>
      </c>
      <c r="M1327" s="52">
        <v>12.138999999999999</v>
      </c>
      <c r="N1327" s="19">
        <v>100</v>
      </c>
      <c r="O1327" s="52">
        <v>0</v>
      </c>
      <c r="P1327" s="18"/>
      <c r="Q1327" s="18"/>
    </row>
    <row r="1328" spans="1:17" ht="12.75" customHeight="1">
      <c r="A1328" s="47">
        <v>44593</v>
      </c>
      <c r="B1328" s="48" t="s">
        <v>22</v>
      </c>
      <c r="C1328" s="48" t="s">
        <v>42</v>
      </c>
      <c r="D1328" s="17">
        <v>137.68100000000001</v>
      </c>
      <c r="E1328" s="49">
        <v>5.0129999999999999</v>
      </c>
      <c r="F1328" s="17">
        <v>85.516999999999996</v>
      </c>
      <c r="G1328" s="49">
        <v>2.0579999999999998</v>
      </c>
      <c r="H1328" s="17">
        <v>77.507999999999996</v>
      </c>
      <c r="I1328" s="49">
        <v>5.6349999999999998</v>
      </c>
      <c r="J1328" s="17">
        <v>87.872</v>
      </c>
      <c r="K1328" s="49">
        <v>1.845</v>
      </c>
      <c r="L1328" s="17">
        <v>60.173000000000002</v>
      </c>
      <c r="M1328" s="49">
        <v>10.667</v>
      </c>
      <c r="N1328" s="17">
        <v>82.664000000000001</v>
      </c>
      <c r="O1328" s="49">
        <v>5.1159999999999997</v>
      </c>
      <c r="P1328" s="18"/>
      <c r="Q1328" s="18"/>
    </row>
    <row r="1329" spans="1:17" ht="12.75" customHeight="1">
      <c r="A1329" s="47">
        <v>44593</v>
      </c>
      <c r="B1329" s="48" t="s">
        <v>22</v>
      </c>
      <c r="C1329" s="48" t="s">
        <v>43</v>
      </c>
      <c r="D1329" s="17">
        <v>23.317</v>
      </c>
      <c r="E1329" s="49">
        <v>15.621</v>
      </c>
      <c r="F1329" s="17">
        <v>14.483000000000001</v>
      </c>
      <c r="G1329" s="49">
        <v>14.938000000000001</v>
      </c>
      <c r="H1329" s="17">
        <v>10.698</v>
      </c>
      <c r="I1329" s="49">
        <v>25.449000000000002</v>
      </c>
      <c r="J1329" s="17">
        <v>12.128</v>
      </c>
      <c r="K1329" s="49">
        <v>24.885000000000002</v>
      </c>
      <c r="L1329" s="17">
        <v>12.619</v>
      </c>
      <c r="M1329" s="49">
        <v>21.268000000000001</v>
      </c>
      <c r="N1329" s="17">
        <v>17.335999999999999</v>
      </c>
      <c r="O1329" s="49">
        <v>19.097999999999999</v>
      </c>
      <c r="P1329" s="18"/>
      <c r="Q1329" s="18"/>
    </row>
    <row r="1330" spans="1:17" ht="12.75" customHeight="1">
      <c r="A1330" s="47">
        <v>44593</v>
      </c>
      <c r="B1330" s="48" t="s">
        <v>22</v>
      </c>
      <c r="C1330" s="48" t="s">
        <v>44</v>
      </c>
      <c r="D1330" s="17">
        <v>106.967</v>
      </c>
      <c r="E1330" s="49">
        <v>7.1909999999999998</v>
      </c>
      <c r="F1330" s="17">
        <v>66.44</v>
      </c>
      <c r="G1330" s="49">
        <v>5.5510000000000002</v>
      </c>
      <c r="H1330" s="17">
        <v>65.180000000000007</v>
      </c>
      <c r="I1330" s="49">
        <v>8.2579999999999991</v>
      </c>
      <c r="J1330" s="17">
        <v>73.894999999999996</v>
      </c>
      <c r="K1330" s="49">
        <v>6.3120000000000003</v>
      </c>
      <c r="L1330" s="17">
        <v>41.786999999999999</v>
      </c>
      <c r="M1330" s="49">
        <v>13.263</v>
      </c>
      <c r="N1330" s="17">
        <v>57.405999999999999</v>
      </c>
      <c r="O1330" s="49">
        <v>9.3970000000000002</v>
      </c>
      <c r="P1330" s="18"/>
      <c r="Q1330" s="18"/>
    </row>
    <row r="1331" spans="1:17" ht="12.75" customHeight="1">
      <c r="A1331" s="47">
        <v>44593</v>
      </c>
      <c r="B1331" s="48" t="s">
        <v>22</v>
      </c>
      <c r="C1331" s="48" t="s">
        <v>45</v>
      </c>
      <c r="D1331" s="17">
        <v>80.622</v>
      </c>
      <c r="E1331" s="49">
        <v>9.0440000000000005</v>
      </c>
      <c r="F1331" s="17">
        <v>50.076000000000001</v>
      </c>
      <c r="G1331" s="49">
        <v>7.8029999999999999</v>
      </c>
      <c r="H1331" s="17">
        <v>45.951000000000001</v>
      </c>
      <c r="I1331" s="49">
        <v>11.054</v>
      </c>
      <c r="J1331" s="17">
        <v>52.094999999999999</v>
      </c>
      <c r="K1331" s="49">
        <v>9.6869999999999994</v>
      </c>
      <c r="L1331" s="17">
        <v>34.670999999999999</v>
      </c>
      <c r="M1331" s="49">
        <v>15.503</v>
      </c>
      <c r="N1331" s="17">
        <v>47.63</v>
      </c>
      <c r="O1331" s="49">
        <v>12.359</v>
      </c>
      <c r="P1331" s="18"/>
      <c r="Q1331" s="18"/>
    </row>
    <row r="1332" spans="1:17" ht="12.75" customHeight="1">
      <c r="A1332" s="47">
        <v>44593</v>
      </c>
      <c r="B1332" s="48" t="s">
        <v>22</v>
      </c>
      <c r="C1332" s="48" t="s">
        <v>46</v>
      </c>
      <c r="D1332" s="17">
        <v>20.209</v>
      </c>
      <c r="E1332" s="49">
        <v>13.247</v>
      </c>
      <c r="F1332" s="17">
        <v>12.552</v>
      </c>
      <c r="G1332" s="49">
        <v>12.433</v>
      </c>
      <c r="H1332" s="17">
        <v>16.077000000000002</v>
      </c>
      <c r="I1332" s="49">
        <v>17.050999999999998</v>
      </c>
      <c r="J1332" s="17">
        <v>18.227</v>
      </c>
      <c r="K1332" s="49">
        <v>16.198</v>
      </c>
      <c r="L1332" s="17">
        <v>4.1319999999999997</v>
      </c>
      <c r="M1332" s="49">
        <v>36.844999999999999</v>
      </c>
      <c r="N1332" s="17">
        <v>5.6760000000000002</v>
      </c>
      <c r="O1332" s="49">
        <v>35.637</v>
      </c>
      <c r="P1332" s="18"/>
      <c r="Q1332" s="18"/>
    </row>
    <row r="1333" spans="1:17" ht="12.75" customHeight="1">
      <c r="A1333" s="47">
        <v>44593</v>
      </c>
      <c r="B1333" s="48" t="s">
        <v>22</v>
      </c>
      <c r="C1333" s="48" t="s">
        <v>47</v>
      </c>
      <c r="D1333" s="17">
        <v>6.1360000000000001</v>
      </c>
      <c r="E1333" s="49">
        <v>28.577000000000002</v>
      </c>
      <c r="F1333" s="17">
        <v>3.8109999999999999</v>
      </c>
      <c r="G1333" s="49">
        <v>28.209</v>
      </c>
      <c r="H1333" s="17">
        <v>3.1520000000000001</v>
      </c>
      <c r="I1333" s="49">
        <v>43.289000000000001</v>
      </c>
      <c r="J1333" s="17">
        <v>3.573</v>
      </c>
      <c r="K1333" s="49">
        <v>42.960999999999999</v>
      </c>
      <c r="L1333" s="17">
        <v>2.984</v>
      </c>
      <c r="M1333" s="49">
        <v>39.390999999999998</v>
      </c>
      <c r="N1333" s="17">
        <v>4.0999999999999996</v>
      </c>
      <c r="O1333" s="49">
        <v>38.262999999999998</v>
      </c>
      <c r="P1333" s="18"/>
      <c r="Q1333" s="18"/>
    </row>
    <row r="1334" spans="1:17" ht="12.75" customHeight="1">
      <c r="A1334" s="47">
        <v>44593</v>
      </c>
      <c r="B1334" s="48" t="s">
        <v>22</v>
      </c>
      <c r="C1334" s="48" t="s">
        <v>48</v>
      </c>
      <c r="D1334" s="17">
        <v>54.030999999999999</v>
      </c>
      <c r="E1334" s="49">
        <v>10.521000000000001</v>
      </c>
      <c r="F1334" s="17">
        <v>33.56</v>
      </c>
      <c r="G1334" s="49">
        <v>9.4760000000000009</v>
      </c>
      <c r="H1334" s="17">
        <v>23.026</v>
      </c>
      <c r="I1334" s="49">
        <v>13.105</v>
      </c>
      <c r="J1334" s="17">
        <v>26.105</v>
      </c>
      <c r="K1334" s="49">
        <v>11.974</v>
      </c>
      <c r="L1334" s="17">
        <v>31.004999999999999</v>
      </c>
      <c r="M1334" s="49">
        <v>15.79</v>
      </c>
      <c r="N1334" s="17">
        <v>42.594000000000001</v>
      </c>
      <c r="O1334" s="49">
        <v>12.718</v>
      </c>
      <c r="P1334" s="18"/>
      <c r="Q1334" s="18"/>
    </row>
    <row r="1335" spans="1:17" ht="12.75" customHeight="1">
      <c r="A1335" s="47">
        <v>44593</v>
      </c>
      <c r="B1335" s="48" t="s">
        <v>22</v>
      </c>
      <c r="C1335" s="48" t="s">
        <v>49</v>
      </c>
      <c r="D1335" s="17">
        <v>47.713000000000001</v>
      </c>
      <c r="E1335" s="49">
        <v>10.446999999999999</v>
      </c>
      <c r="F1335" s="17">
        <v>29.635000000000002</v>
      </c>
      <c r="G1335" s="49">
        <v>9.3940000000000001</v>
      </c>
      <c r="H1335" s="17">
        <v>21.155000000000001</v>
      </c>
      <c r="I1335" s="49">
        <v>14.205</v>
      </c>
      <c r="J1335" s="17">
        <v>23.984000000000002</v>
      </c>
      <c r="K1335" s="49">
        <v>13.169</v>
      </c>
      <c r="L1335" s="17">
        <v>26.556999999999999</v>
      </c>
      <c r="M1335" s="49">
        <v>15.599</v>
      </c>
      <c r="N1335" s="17">
        <v>36.484000000000002</v>
      </c>
      <c r="O1335" s="49">
        <v>12.478999999999999</v>
      </c>
      <c r="P1335" s="18"/>
      <c r="Q1335" s="18"/>
    </row>
    <row r="1336" spans="1:17" ht="12.75" customHeight="1">
      <c r="A1336" s="47">
        <v>44593</v>
      </c>
      <c r="B1336" s="48" t="s">
        <v>22</v>
      </c>
      <c r="C1336" s="48" t="s">
        <v>50</v>
      </c>
      <c r="D1336" s="17">
        <v>6.3179999999999996</v>
      </c>
      <c r="E1336" s="49">
        <v>32.542000000000002</v>
      </c>
      <c r="F1336" s="17">
        <v>3.9249999999999998</v>
      </c>
      <c r="G1336" s="49">
        <v>32.219000000000001</v>
      </c>
      <c r="H1336" s="17">
        <v>1.871</v>
      </c>
      <c r="I1336" s="49">
        <v>60.572000000000003</v>
      </c>
      <c r="J1336" s="17">
        <v>2.121</v>
      </c>
      <c r="K1336" s="49">
        <v>60.337000000000003</v>
      </c>
      <c r="L1336" s="17">
        <v>4.4480000000000004</v>
      </c>
      <c r="M1336" s="49">
        <v>38.006</v>
      </c>
      <c r="N1336" s="17">
        <v>6.11</v>
      </c>
      <c r="O1336" s="49">
        <v>36.835999999999999</v>
      </c>
      <c r="P1336" s="18"/>
      <c r="Q1336" s="18"/>
    </row>
    <row r="1337" spans="1:17" ht="12.75" customHeight="1">
      <c r="A1337" s="50">
        <v>44593</v>
      </c>
      <c r="B1337" s="51" t="s">
        <v>22</v>
      </c>
      <c r="C1337" s="51" t="s">
        <v>51</v>
      </c>
      <c r="D1337" s="19">
        <v>160.99799999999999</v>
      </c>
      <c r="E1337" s="52">
        <v>4.5720000000000001</v>
      </c>
      <c r="F1337" s="19">
        <v>100</v>
      </c>
      <c r="G1337" s="52">
        <v>0</v>
      </c>
      <c r="H1337" s="19">
        <v>88.206000000000003</v>
      </c>
      <c r="I1337" s="52">
        <v>5.3250000000000002</v>
      </c>
      <c r="J1337" s="19">
        <v>100</v>
      </c>
      <c r="K1337" s="52">
        <v>0</v>
      </c>
      <c r="L1337" s="19">
        <v>72.792000000000002</v>
      </c>
      <c r="M1337" s="52">
        <v>9.36</v>
      </c>
      <c r="N1337" s="19">
        <v>100</v>
      </c>
      <c r="O1337" s="52">
        <v>0</v>
      </c>
      <c r="P1337" s="18"/>
      <c r="Q1337" s="18"/>
    </row>
    <row r="1338" spans="1:17" ht="12.75" customHeight="1">
      <c r="A1338" s="47">
        <v>44593</v>
      </c>
      <c r="B1338" s="48" t="s">
        <v>23</v>
      </c>
      <c r="C1338" s="48" t="s">
        <v>42</v>
      </c>
      <c r="D1338" s="17">
        <v>124.503</v>
      </c>
      <c r="E1338" s="49">
        <v>5.7549999999999999</v>
      </c>
      <c r="F1338" s="17">
        <v>85.233999999999995</v>
      </c>
      <c r="G1338" s="49">
        <v>1.4830000000000001</v>
      </c>
      <c r="H1338" s="17">
        <v>59.892000000000003</v>
      </c>
      <c r="I1338" s="49">
        <v>7.5780000000000003</v>
      </c>
      <c r="J1338" s="17">
        <v>81.751000000000005</v>
      </c>
      <c r="K1338" s="49">
        <v>0.1</v>
      </c>
      <c r="L1338" s="17">
        <v>64.61</v>
      </c>
      <c r="M1338" s="49">
        <v>9.91</v>
      </c>
      <c r="N1338" s="17">
        <v>88.738</v>
      </c>
      <c r="O1338" s="49">
        <v>4.351</v>
      </c>
      <c r="P1338" s="18"/>
      <c r="Q1338" s="18"/>
    </row>
    <row r="1339" spans="1:17" ht="12.75" customHeight="1">
      <c r="A1339" s="47">
        <v>44593</v>
      </c>
      <c r="B1339" s="48" t="s">
        <v>23</v>
      </c>
      <c r="C1339" s="48" t="s">
        <v>43</v>
      </c>
      <c r="D1339" s="17">
        <v>21.57</v>
      </c>
      <c r="E1339" s="49">
        <v>18.609000000000002</v>
      </c>
      <c r="F1339" s="17">
        <v>14.766</v>
      </c>
      <c r="G1339" s="49">
        <v>17.759</v>
      </c>
      <c r="H1339" s="17">
        <v>13.369</v>
      </c>
      <c r="I1339" s="49">
        <v>25.681000000000001</v>
      </c>
      <c r="J1339" s="17">
        <v>18.248999999999999</v>
      </c>
      <c r="K1339" s="49">
        <v>24.428000000000001</v>
      </c>
      <c r="L1339" s="17">
        <v>8.1999999999999993</v>
      </c>
      <c r="M1339" s="49">
        <v>22.905999999999999</v>
      </c>
      <c r="N1339" s="17">
        <v>11.262</v>
      </c>
      <c r="O1339" s="49">
        <v>21.105</v>
      </c>
      <c r="P1339" s="18"/>
      <c r="Q1339" s="18"/>
    </row>
    <row r="1340" spans="1:17" ht="12.75" customHeight="1">
      <c r="A1340" s="47">
        <v>44593</v>
      </c>
      <c r="B1340" s="48" t="s">
        <v>23</v>
      </c>
      <c r="C1340" s="48" t="s">
        <v>44</v>
      </c>
      <c r="D1340" s="17">
        <v>92.182000000000002</v>
      </c>
      <c r="E1340" s="49">
        <v>8.31</v>
      </c>
      <c r="F1340" s="17">
        <v>63.106999999999999</v>
      </c>
      <c r="G1340" s="49">
        <v>6.1749999999999998</v>
      </c>
      <c r="H1340" s="17">
        <v>47.268000000000001</v>
      </c>
      <c r="I1340" s="49">
        <v>10.882999999999999</v>
      </c>
      <c r="J1340" s="17">
        <v>64.519000000000005</v>
      </c>
      <c r="K1340" s="49">
        <v>7.4589999999999996</v>
      </c>
      <c r="L1340" s="17">
        <v>44.914000000000001</v>
      </c>
      <c r="M1340" s="49">
        <v>11.863</v>
      </c>
      <c r="N1340" s="17">
        <v>61.686999999999998</v>
      </c>
      <c r="O1340" s="49">
        <v>7.8390000000000004</v>
      </c>
      <c r="P1340" s="18"/>
      <c r="Q1340" s="18"/>
    </row>
    <row r="1341" spans="1:17" ht="12.75" customHeight="1">
      <c r="A1341" s="47">
        <v>44593</v>
      </c>
      <c r="B1341" s="48" t="s">
        <v>23</v>
      </c>
      <c r="C1341" s="48" t="s">
        <v>45</v>
      </c>
      <c r="D1341" s="17">
        <v>71.085999999999999</v>
      </c>
      <c r="E1341" s="49">
        <v>9.6769999999999996</v>
      </c>
      <c r="F1341" s="17">
        <v>48.664999999999999</v>
      </c>
      <c r="G1341" s="49">
        <v>7.92</v>
      </c>
      <c r="H1341" s="17">
        <v>31.972999999999999</v>
      </c>
      <c r="I1341" s="49">
        <v>11.724</v>
      </c>
      <c r="J1341" s="17">
        <v>43.642000000000003</v>
      </c>
      <c r="K1341" s="49">
        <v>8.641</v>
      </c>
      <c r="L1341" s="17">
        <v>39.113</v>
      </c>
      <c r="M1341" s="49">
        <v>12.641999999999999</v>
      </c>
      <c r="N1341" s="17">
        <v>53.719000000000001</v>
      </c>
      <c r="O1341" s="49">
        <v>8.9740000000000002</v>
      </c>
      <c r="P1341" s="18"/>
      <c r="Q1341" s="18"/>
    </row>
    <row r="1342" spans="1:17" ht="12.75" customHeight="1">
      <c r="A1342" s="47">
        <v>44593</v>
      </c>
      <c r="B1342" s="48" t="s">
        <v>23</v>
      </c>
      <c r="C1342" s="48" t="s">
        <v>46</v>
      </c>
      <c r="D1342" s="17">
        <v>17.149999999999999</v>
      </c>
      <c r="E1342" s="49">
        <v>15.981</v>
      </c>
      <c r="F1342" s="17">
        <v>11.741</v>
      </c>
      <c r="G1342" s="49">
        <v>14.981999999999999</v>
      </c>
      <c r="H1342" s="17">
        <v>11.907</v>
      </c>
      <c r="I1342" s="49">
        <v>21.648</v>
      </c>
      <c r="J1342" s="17">
        <v>16.253</v>
      </c>
      <c r="K1342" s="49">
        <v>20.146000000000001</v>
      </c>
      <c r="L1342" s="17">
        <v>5.2430000000000003</v>
      </c>
      <c r="M1342" s="49">
        <v>31.088000000000001</v>
      </c>
      <c r="N1342" s="17">
        <v>7.2009999999999996</v>
      </c>
      <c r="O1342" s="49">
        <v>29.786000000000001</v>
      </c>
      <c r="P1342" s="18"/>
      <c r="Q1342" s="18"/>
    </row>
    <row r="1343" spans="1:17" ht="12.75" customHeight="1">
      <c r="A1343" s="47">
        <v>44593</v>
      </c>
      <c r="B1343" s="48" t="s">
        <v>23</v>
      </c>
      <c r="C1343" s="48" t="s">
        <v>47</v>
      </c>
      <c r="D1343" s="17">
        <v>3.9460000000000002</v>
      </c>
      <c r="E1343" s="49">
        <v>39.058</v>
      </c>
      <c r="F1343" s="17">
        <v>2.7010000000000001</v>
      </c>
      <c r="G1343" s="49">
        <v>38.659999999999997</v>
      </c>
      <c r="H1343" s="17">
        <v>3.3879999999999999</v>
      </c>
      <c r="I1343" s="49">
        <v>42.625</v>
      </c>
      <c r="J1343" s="17">
        <v>4.6239999999999997</v>
      </c>
      <c r="K1343" s="49">
        <v>41.881999999999998</v>
      </c>
      <c r="L1343" s="17">
        <v>0.55800000000000005</v>
      </c>
      <c r="M1343" s="49">
        <v>100.998</v>
      </c>
      <c r="N1343" s="17">
        <v>0.76700000000000002</v>
      </c>
      <c r="O1343" s="49">
        <v>100.605</v>
      </c>
      <c r="P1343" s="18"/>
      <c r="Q1343" s="18"/>
    </row>
    <row r="1344" spans="1:17" ht="12.75" customHeight="1">
      <c r="A1344" s="47">
        <v>44593</v>
      </c>
      <c r="B1344" s="48" t="s">
        <v>23</v>
      </c>
      <c r="C1344" s="48" t="s">
        <v>48</v>
      </c>
      <c r="D1344" s="17">
        <v>53.89</v>
      </c>
      <c r="E1344" s="49">
        <v>6.8490000000000002</v>
      </c>
      <c r="F1344" s="17">
        <v>36.893000000000001</v>
      </c>
      <c r="G1344" s="49">
        <v>3.9990000000000001</v>
      </c>
      <c r="H1344" s="17">
        <v>25.994</v>
      </c>
      <c r="I1344" s="49">
        <v>13.343999999999999</v>
      </c>
      <c r="J1344" s="17">
        <v>35.481000000000002</v>
      </c>
      <c r="K1344" s="49">
        <v>10.736000000000001</v>
      </c>
      <c r="L1344" s="17">
        <v>27.896000000000001</v>
      </c>
      <c r="M1344" s="49">
        <v>10.614000000000001</v>
      </c>
      <c r="N1344" s="17">
        <v>38.313000000000002</v>
      </c>
      <c r="O1344" s="49">
        <v>5.7770000000000001</v>
      </c>
      <c r="P1344" s="18"/>
      <c r="Q1344" s="18"/>
    </row>
    <row r="1345" spans="1:17" ht="12.75" customHeight="1">
      <c r="A1345" s="47">
        <v>44593</v>
      </c>
      <c r="B1345" s="48" t="s">
        <v>23</v>
      </c>
      <c r="C1345" s="48" t="s">
        <v>49</v>
      </c>
      <c r="D1345" s="17">
        <v>48.085000000000001</v>
      </c>
      <c r="E1345" s="49">
        <v>8.5869999999999997</v>
      </c>
      <c r="F1345" s="17">
        <v>32.918999999999997</v>
      </c>
      <c r="G1345" s="49">
        <v>6.5430000000000001</v>
      </c>
      <c r="H1345" s="17">
        <v>23.109000000000002</v>
      </c>
      <c r="I1345" s="49">
        <v>14.842000000000001</v>
      </c>
      <c r="J1345" s="17">
        <v>31.542999999999999</v>
      </c>
      <c r="K1345" s="49">
        <v>12.55</v>
      </c>
      <c r="L1345" s="17">
        <v>24.975999999999999</v>
      </c>
      <c r="M1345" s="49">
        <v>11.83</v>
      </c>
      <c r="N1345" s="17">
        <v>34.302999999999997</v>
      </c>
      <c r="O1345" s="49">
        <v>7.7889999999999997</v>
      </c>
      <c r="P1345" s="18"/>
      <c r="Q1345" s="18"/>
    </row>
    <row r="1346" spans="1:17" ht="12.75" customHeight="1">
      <c r="A1346" s="47">
        <v>44593</v>
      </c>
      <c r="B1346" s="48" t="s">
        <v>23</v>
      </c>
      <c r="C1346" s="48" t="s">
        <v>50</v>
      </c>
      <c r="D1346" s="17">
        <v>5.8049999999999997</v>
      </c>
      <c r="E1346" s="49">
        <v>26.306000000000001</v>
      </c>
      <c r="F1346" s="17">
        <v>3.9740000000000002</v>
      </c>
      <c r="G1346" s="49">
        <v>25.712</v>
      </c>
      <c r="H1346" s="17">
        <v>2.8849999999999998</v>
      </c>
      <c r="I1346" s="49">
        <v>45.777999999999999</v>
      </c>
      <c r="J1346" s="17">
        <v>3.9380000000000002</v>
      </c>
      <c r="K1346" s="49">
        <v>45.087000000000003</v>
      </c>
      <c r="L1346" s="17">
        <v>2.92</v>
      </c>
      <c r="M1346" s="49">
        <v>36.006999999999998</v>
      </c>
      <c r="N1346" s="17">
        <v>4.01</v>
      </c>
      <c r="O1346" s="49">
        <v>34.889000000000003</v>
      </c>
      <c r="P1346" s="18"/>
      <c r="Q1346" s="18"/>
    </row>
    <row r="1347" spans="1:17" ht="12.75" customHeight="1">
      <c r="A1347" s="50">
        <v>44593</v>
      </c>
      <c r="B1347" s="51" t="s">
        <v>23</v>
      </c>
      <c r="C1347" s="51" t="s">
        <v>51</v>
      </c>
      <c r="D1347" s="19">
        <v>146.072</v>
      </c>
      <c r="E1347" s="52">
        <v>5.5609999999999999</v>
      </c>
      <c r="F1347" s="19">
        <v>100</v>
      </c>
      <c r="G1347" s="52">
        <v>0</v>
      </c>
      <c r="H1347" s="19">
        <v>73.260999999999996</v>
      </c>
      <c r="I1347" s="52">
        <v>7.9240000000000004</v>
      </c>
      <c r="J1347" s="19">
        <v>100</v>
      </c>
      <c r="K1347" s="52">
        <v>0</v>
      </c>
      <c r="L1347" s="19">
        <v>72.811000000000007</v>
      </c>
      <c r="M1347" s="52">
        <v>8.9039999999999999</v>
      </c>
      <c r="N1347" s="19">
        <v>100</v>
      </c>
      <c r="O1347" s="52">
        <v>0</v>
      </c>
      <c r="P1347" s="18"/>
      <c r="Q1347" s="18"/>
    </row>
    <row r="1348" spans="1:17" ht="12.75" customHeight="1">
      <c r="A1348" s="47">
        <v>44593</v>
      </c>
      <c r="B1348" s="48" t="s">
        <v>24</v>
      </c>
      <c r="C1348" s="48" t="s">
        <v>42</v>
      </c>
      <c r="D1348" s="17">
        <v>94.876000000000005</v>
      </c>
      <c r="E1348" s="49">
        <v>6.8540000000000001</v>
      </c>
      <c r="F1348" s="17">
        <v>81.301000000000002</v>
      </c>
      <c r="G1348" s="49">
        <v>0.1</v>
      </c>
      <c r="H1348" s="17">
        <v>49.488999999999997</v>
      </c>
      <c r="I1348" s="49">
        <v>9.8130000000000006</v>
      </c>
      <c r="J1348" s="17">
        <v>78.3</v>
      </c>
      <c r="K1348" s="49">
        <v>1.121</v>
      </c>
      <c r="L1348" s="17">
        <v>45.387</v>
      </c>
      <c r="M1348" s="49">
        <v>8.7899999999999991</v>
      </c>
      <c r="N1348" s="17">
        <v>84.847999999999999</v>
      </c>
      <c r="O1348" s="49">
        <v>0.1</v>
      </c>
      <c r="P1348" s="18"/>
      <c r="Q1348" s="18"/>
    </row>
    <row r="1349" spans="1:17" ht="12.75" customHeight="1">
      <c r="A1349" s="47">
        <v>44593</v>
      </c>
      <c r="B1349" s="48" t="s">
        <v>24</v>
      </c>
      <c r="C1349" s="48" t="s">
        <v>43</v>
      </c>
      <c r="D1349" s="17">
        <v>21.821000000000002</v>
      </c>
      <c r="E1349" s="49">
        <v>22.553999999999998</v>
      </c>
      <c r="F1349" s="17">
        <v>18.699000000000002</v>
      </c>
      <c r="G1349" s="49">
        <v>21.349</v>
      </c>
      <c r="H1349" s="17">
        <v>13.715999999999999</v>
      </c>
      <c r="I1349" s="49">
        <v>25.207999999999998</v>
      </c>
      <c r="J1349" s="17">
        <v>21.7</v>
      </c>
      <c r="K1349" s="49">
        <v>23.247</v>
      </c>
      <c r="L1349" s="17">
        <v>8.1050000000000004</v>
      </c>
      <c r="M1349" s="49">
        <v>36.000999999999998</v>
      </c>
      <c r="N1349" s="17">
        <v>15.151999999999999</v>
      </c>
      <c r="O1349" s="49">
        <v>34.576000000000001</v>
      </c>
      <c r="P1349" s="18"/>
      <c r="Q1349" s="18"/>
    </row>
    <row r="1350" spans="1:17" ht="12.75" customHeight="1">
      <c r="A1350" s="47">
        <v>44593</v>
      </c>
      <c r="B1350" s="48" t="s">
        <v>24</v>
      </c>
      <c r="C1350" s="48" t="s">
        <v>44</v>
      </c>
      <c r="D1350" s="17">
        <v>75.007000000000005</v>
      </c>
      <c r="E1350" s="49">
        <v>7.9009999999999998</v>
      </c>
      <c r="F1350" s="17">
        <v>64.275000000000006</v>
      </c>
      <c r="G1350" s="49">
        <v>3.089</v>
      </c>
      <c r="H1350" s="17">
        <v>44.682000000000002</v>
      </c>
      <c r="I1350" s="49">
        <v>9.5630000000000006</v>
      </c>
      <c r="J1350" s="17">
        <v>70.694000000000003</v>
      </c>
      <c r="K1350" s="49">
        <v>0.1</v>
      </c>
      <c r="L1350" s="17">
        <v>30.324999999999999</v>
      </c>
      <c r="M1350" s="49">
        <v>13.683</v>
      </c>
      <c r="N1350" s="17">
        <v>56.69</v>
      </c>
      <c r="O1350" s="49">
        <v>9.3089999999999993</v>
      </c>
      <c r="P1350" s="18"/>
      <c r="Q1350" s="18"/>
    </row>
    <row r="1351" spans="1:17" ht="12.75" customHeight="1">
      <c r="A1351" s="47">
        <v>44593</v>
      </c>
      <c r="B1351" s="48" t="s">
        <v>24</v>
      </c>
      <c r="C1351" s="48" t="s">
        <v>45</v>
      </c>
      <c r="D1351" s="17">
        <v>60.546999999999997</v>
      </c>
      <c r="E1351" s="49">
        <v>8.5809999999999995</v>
      </c>
      <c r="F1351" s="17">
        <v>51.883000000000003</v>
      </c>
      <c r="G1351" s="49">
        <v>4.5549999999999997</v>
      </c>
      <c r="H1351" s="17">
        <v>31.908999999999999</v>
      </c>
      <c r="I1351" s="49">
        <v>13.202</v>
      </c>
      <c r="J1351" s="17">
        <v>50.484999999999999</v>
      </c>
      <c r="K1351" s="49">
        <v>8.9019999999999992</v>
      </c>
      <c r="L1351" s="17">
        <v>28.637</v>
      </c>
      <c r="M1351" s="49">
        <v>13.609</v>
      </c>
      <c r="N1351" s="17">
        <v>53.536000000000001</v>
      </c>
      <c r="O1351" s="49">
        <v>9.1999999999999993</v>
      </c>
      <c r="P1351" s="18"/>
      <c r="Q1351" s="18"/>
    </row>
    <row r="1352" spans="1:17" ht="12.75" customHeight="1">
      <c r="A1352" s="47">
        <v>44593</v>
      </c>
      <c r="B1352" s="48" t="s">
        <v>24</v>
      </c>
      <c r="C1352" s="48" t="s">
        <v>46</v>
      </c>
      <c r="D1352" s="17">
        <v>11.863</v>
      </c>
      <c r="E1352" s="49">
        <v>24.175000000000001</v>
      </c>
      <c r="F1352" s="17">
        <v>10.166</v>
      </c>
      <c r="G1352" s="49">
        <v>23.055</v>
      </c>
      <c r="H1352" s="17">
        <v>10.176</v>
      </c>
      <c r="I1352" s="49">
        <v>27.727</v>
      </c>
      <c r="J1352" s="17">
        <v>16.100000000000001</v>
      </c>
      <c r="K1352" s="49">
        <v>25.957000000000001</v>
      </c>
      <c r="L1352" s="17">
        <v>1.6870000000000001</v>
      </c>
      <c r="M1352" s="49">
        <v>71.039000000000001</v>
      </c>
      <c r="N1352" s="17">
        <v>3.1539999999999999</v>
      </c>
      <c r="O1352" s="49">
        <v>70.328000000000003</v>
      </c>
      <c r="P1352" s="18"/>
      <c r="Q1352" s="18"/>
    </row>
    <row r="1353" spans="1:17" ht="12.75" customHeight="1">
      <c r="A1353" s="47">
        <v>44593</v>
      </c>
      <c r="B1353" s="48" t="s">
        <v>24</v>
      </c>
      <c r="C1353" s="48" t="s">
        <v>47</v>
      </c>
      <c r="D1353" s="17">
        <v>2.597</v>
      </c>
      <c r="E1353" s="49">
        <v>49.286999999999999</v>
      </c>
      <c r="F1353" s="17">
        <v>2.226</v>
      </c>
      <c r="G1353" s="49">
        <v>48.747</v>
      </c>
      <c r="H1353" s="17">
        <v>2.597</v>
      </c>
      <c r="I1353" s="49">
        <v>49.286999999999999</v>
      </c>
      <c r="J1353" s="17">
        <v>4.109</v>
      </c>
      <c r="K1353" s="49">
        <v>48.313000000000002</v>
      </c>
      <c r="L1353" s="17">
        <v>0</v>
      </c>
      <c r="M1353" s="49">
        <v>0</v>
      </c>
      <c r="N1353" s="17">
        <v>0</v>
      </c>
      <c r="O1353" s="49">
        <v>0</v>
      </c>
      <c r="P1353" s="18"/>
      <c r="Q1353" s="18"/>
    </row>
    <row r="1354" spans="1:17" ht="12.75" customHeight="1">
      <c r="A1354" s="47">
        <v>44593</v>
      </c>
      <c r="B1354" s="48" t="s">
        <v>24</v>
      </c>
      <c r="C1354" s="48" t="s">
        <v>48</v>
      </c>
      <c r="D1354" s="17">
        <v>41.69</v>
      </c>
      <c r="E1354" s="49">
        <v>14.239000000000001</v>
      </c>
      <c r="F1354" s="17">
        <v>35.725000000000001</v>
      </c>
      <c r="G1354" s="49">
        <v>12.242000000000001</v>
      </c>
      <c r="H1354" s="17">
        <v>18.523</v>
      </c>
      <c r="I1354" s="49">
        <v>22.802</v>
      </c>
      <c r="J1354" s="17">
        <v>29.306000000000001</v>
      </c>
      <c r="K1354" s="49">
        <v>20.613</v>
      </c>
      <c r="L1354" s="17">
        <v>23.167000000000002</v>
      </c>
      <c r="M1354" s="49">
        <v>17.850999999999999</v>
      </c>
      <c r="N1354" s="17">
        <v>43.31</v>
      </c>
      <c r="O1354" s="49">
        <v>14.768000000000001</v>
      </c>
      <c r="P1354" s="18"/>
      <c r="Q1354" s="18"/>
    </row>
    <row r="1355" spans="1:17" ht="12.75" customHeight="1">
      <c r="A1355" s="47">
        <v>44593</v>
      </c>
      <c r="B1355" s="48" t="s">
        <v>24</v>
      </c>
      <c r="C1355" s="48" t="s">
        <v>49</v>
      </c>
      <c r="D1355" s="17">
        <v>35.917999999999999</v>
      </c>
      <c r="E1355" s="49">
        <v>16.332000000000001</v>
      </c>
      <c r="F1355" s="17">
        <v>30.779</v>
      </c>
      <c r="G1355" s="49">
        <v>14.622999999999999</v>
      </c>
      <c r="H1355" s="17">
        <v>17.649000000000001</v>
      </c>
      <c r="I1355" s="49">
        <v>22.954999999999998</v>
      </c>
      <c r="J1355" s="17">
        <v>27.923999999999999</v>
      </c>
      <c r="K1355" s="49">
        <v>20.782</v>
      </c>
      <c r="L1355" s="17">
        <v>18.268999999999998</v>
      </c>
      <c r="M1355" s="49">
        <v>20.542000000000002</v>
      </c>
      <c r="N1355" s="17">
        <v>34.152999999999999</v>
      </c>
      <c r="O1355" s="49">
        <v>17.928000000000001</v>
      </c>
      <c r="P1355" s="18"/>
      <c r="Q1355" s="18"/>
    </row>
    <row r="1356" spans="1:17" ht="12.75" customHeight="1">
      <c r="A1356" s="47">
        <v>44593</v>
      </c>
      <c r="B1356" s="48" t="s">
        <v>24</v>
      </c>
      <c r="C1356" s="48" t="s">
        <v>50</v>
      </c>
      <c r="D1356" s="17">
        <v>5.7720000000000002</v>
      </c>
      <c r="E1356" s="49">
        <v>28.33</v>
      </c>
      <c r="F1356" s="17">
        <v>4.9459999999999997</v>
      </c>
      <c r="G1356" s="49">
        <v>27.381</v>
      </c>
      <c r="H1356" s="17">
        <v>0.873</v>
      </c>
      <c r="I1356" s="49">
        <v>68.691000000000003</v>
      </c>
      <c r="J1356" s="17">
        <v>1.3819999999999999</v>
      </c>
      <c r="K1356" s="49">
        <v>67.995999999999995</v>
      </c>
      <c r="L1356" s="17">
        <v>4.8979999999999997</v>
      </c>
      <c r="M1356" s="49">
        <v>33.131999999999998</v>
      </c>
      <c r="N1356" s="17">
        <v>9.157</v>
      </c>
      <c r="O1356" s="49">
        <v>31.577999999999999</v>
      </c>
      <c r="P1356" s="18"/>
      <c r="Q1356" s="18"/>
    </row>
    <row r="1357" spans="1:17" ht="12.75" customHeight="1">
      <c r="A1357" s="50">
        <v>44593</v>
      </c>
      <c r="B1357" s="51" t="s">
        <v>24</v>
      </c>
      <c r="C1357" s="51" t="s">
        <v>51</v>
      </c>
      <c r="D1357" s="19">
        <v>116.697</v>
      </c>
      <c r="E1357" s="52">
        <v>7.2720000000000002</v>
      </c>
      <c r="F1357" s="19">
        <v>100</v>
      </c>
      <c r="G1357" s="52">
        <v>0</v>
      </c>
      <c r="H1357" s="19">
        <v>63.204999999999998</v>
      </c>
      <c r="I1357" s="52">
        <v>9.7490000000000006</v>
      </c>
      <c r="J1357" s="19">
        <v>100</v>
      </c>
      <c r="K1357" s="52">
        <v>0</v>
      </c>
      <c r="L1357" s="19">
        <v>53.491999999999997</v>
      </c>
      <c r="M1357" s="52">
        <v>10.028</v>
      </c>
      <c r="N1357" s="19">
        <v>100</v>
      </c>
      <c r="O1357" s="52">
        <v>0</v>
      </c>
      <c r="P1357" s="18"/>
      <c r="Q1357" s="18"/>
    </row>
    <row r="1358" spans="1:17" ht="12.75" customHeight="1">
      <c r="A1358" s="47">
        <v>44593</v>
      </c>
      <c r="B1358" s="48" t="s">
        <v>25</v>
      </c>
      <c r="C1358" s="48" t="s">
        <v>42</v>
      </c>
      <c r="D1358" s="17">
        <v>38.530999999999999</v>
      </c>
      <c r="E1358" s="49">
        <v>7.2939999999999996</v>
      </c>
      <c r="F1358" s="17">
        <v>86.826999999999998</v>
      </c>
      <c r="G1358" s="49">
        <v>0.1</v>
      </c>
      <c r="H1358" s="17">
        <v>23.334</v>
      </c>
      <c r="I1358" s="49">
        <v>9.8049999999999997</v>
      </c>
      <c r="J1358" s="17">
        <v>88.375</v>
      </c>
      <c r="K1358" s="49">
        <v>2.0310000000000001</v>
      </c>
      <c r="L1358" s="17">
        <v>15.196999999999999</v>
      </c>
      <c r="M1358" s="49">
        <v>10.135999999999999</v>
      </c>
      <c r="N1358" s="17">
        <v>84.552999999999997</v>
      </c>
      <c r="O1358" s="49">
        <v>0.1</v>
      </c>
      <c r="P1358" s="18"/>
      <c r="Q1358" s="18"/>
    </row>
    <row r="1359" spans="1:17" ht="12.75" customHeight="1">
      <c r="A1359" s="47">
        <v>44593</v>
      </c>
      <c r="B1359" s="48" t="s">
        <v>25</v>
      </c>
      <c r="C1359" s="48" t="s">
        <v>43</v>
      </c>
      <c r="D1359" s="17">
        <v>5.8460000000000001</v>
      </c>
      <c r="E1359" s="49">
        <v>22.971</v>
      </c>
      <c r="F1359" s="17">
        <v>13.173</v>
      </c>
      <c r="G1359" s="49">
        <v>21.734999999999999</v>
      </c>
      <c r="H1359" s="17">
        <v>3.069</v>
      </c>
      <c r="I1359" s="49">
        <v>34.307000000000002</v>
      </c>
      <c r="J1359" s="17">
        <v>11.625</v>
      </c>
      <c r="K1359" s="49">
        <v>32.939</v>
      </c>
      <c r="L1359" s="17">
        <v>2.7759999999999998</v>
      </c>
      <c r="M1359" s="49">
        <v>32.33</v>
      </c>
      <c r="N1359" s="17">
        <v>15.446999999999999</v>
      </c>
      <c r="O1359" s="49">
        <v>30.657</v>
      </c>
      <c r="P1359" s="18"/>
      <c r="Q1359" s="18"/>
    </row>
    <row r="1360" spans="1:17" ht="12.75" customHeight="1">
      <c r="A1360" s="47">
        <v>44593</v>
      </c>
      <c r="B1360" s="48" t="s">
        <v>25</v>
      </c>
      <c r="C1360" s="48" t="s">
        <v>44</v>
      </c>
      <c r="D1360" s="17">
        <v>30.844999999999999</v>
      </c>
      <c r="E1360" s="49">
        <v>9.3529999999999998</v>
      </c>
      <c r="F1360" s="17">
        <v>69.507000000000005</v>
      </c>
      <c r="G1360" s="49">
        <v>5.6779999999999999</v>
      </c>
      <c r="H1360" s="17">
        <v>18.527000000000001</v>
      </c>
      <c r="I1360" s="49">
        <v>11.513999999999999</v>
      </c>
      <c r="J1360" s="17">
        <v>70.168999999999997</v>
      </c>
      <c r="K1360" s="49">
        <v>6.3689999999999998</v>
      </c>
      <c r="L1360" s="17">
        <v>12.318</v>
      </c>
      <c r="M1360" s="49">
        <v>12.859</v>
      </c>
      <c r="N1360" s="17">
        <v>68.534000000000006</v>
      </c>
      <c r="O1360" s="49">
        <v>7.7469999999999999</v>
      </c>
      <c r="P1360" s="18"/>
      <c r="Q1360" s="18"/>
    </row>
    <row r="1361" spans="1:17" ht="12.75" customHeight="1">
      <c r="A1361" s="47">
        <v>44593</v>
      </c>
      <c r="B1361" s="48" t="s">
        <v>25</v>
      </c>
      <c r="C1361" s="48" t="s">
        <v>45</v>
      </c>
      <c r="D1361" s="17">
        <v>25.777999999999999</v>
      </c>
      <c r="E1361" s="49">
        <v>10.145</v>
      </c>
      <c r="F1361" s="17">
        <v>58.088000000000001</v>
      </c>
      <c r="G1361" s="49">
        <v>6.9039999999999999</v>
      </c>
      <c r="H1361" s="17">
        <v>14.775</v>
      </c>
      <c r="I1361" s="49">
        <v>14.034000000000001</v>
      </c>
      <c r="J1361" s="17">
        <v>55.959000000000003</v>
      </c>
      <c r="K1361" s="49">
        <v>10.244</v>
      </c>
      <c r="L1361" s="17">
        <v>11.002000000000001</v>
      </c>
      <c r="M1361" s="49">
        <v>14.253</v>
      </c>
      <c r="N1361" s="17">
        <v>61.215000000000003</v>
      </c>
      <c r="O1361" s="49">
        <v>9.8889999999999993</v>
      </c>
      <c r="P1361" s="18"/>
      <c r="Q1361" s="18"/>
    </row>
    <row r="1362" spans="1:17" ht="12.75" customHeight="1">
      <c r="A1362" s="47">
        <v>44593</v>
      </c>
      <c r="B1362" s="48" t="s">
        <v>25</v>
      </c>
      <c r="C1362" s="48" t="s">
        <v>46</v>
      </c>
      <c r="D1362" s="17">
        <v>4.1029999999999998</v>
      </c>
      <c r="E1362" s="49">
        <v>24.056999999999999</v>
      </c>
      <c r="F1362" s="17">
        <v>9.2469999999999999</v>
      </c>
      <c r="G1362" s="49">
        <v>22.88</v>
      </c>
      <c r="H1362" s="17">
        <v>3.1480000000000001</v>
      </c>
      <c r="I1362" s="49">
        <v>29.079000000000001</v>
      </c>
      <c r="J1362" s="17">
        <v>11.920999999999999</v>
      </c>
      <c r="K1362" s="49">
        <v>27.451000000000001</v>
      </c>
      <c r="L1362" s="17">
        <v>0.95599999999999996</v>
      </c>
      <c r="M1362" s="49">
        <v>61.006999999999998</v>
      </c>
      <c r="N1362" s="17">
        <v>5.3179999999999996</v>
      </c>
      <c r="O1362" s="49">
        <v>60.137</v>
      </c>
      <c r="P1362" s="18"/>
      <c r="Q1362" s="18"/>
    </row>
    <row r="1363" spans="1:17" ht="12.75" customHeight="1">
      <c r="A1363" s="47">
        <v>44593</v>
      </c>
      <c r="B1363" s="48" t="s">
        <v>25</v>
      </c>
      <c r="C1363" s="48" t="s">
        <v>47</v>
      </c>
      <c r="D1363" s="17">
        <v>0.96399999999999997</v>
      </c>
      <c r="E1363" s="49">
        <v>51.966000000000001</v>
      </c>
      <c r="F1363" s="17">
        <v>2.173</v>
      </c>
      <c r="G1363" s="49">
        <v>51.430999999999997</v>
      </c>
      <c r="H1363" s="17">
        <v>0.60399999999999998</v>
      </c>
      <c r="I1363" s="49">
        <v>71.346000000000004</v>
      </c>
      <c r="J1363" s="17">
        <v>2.2890000000000001</v>
      </c>
      <c r="K1363" s="49">
        <v>70.697999999999993</v>
      </c>
      <c r="L1363" s="17">
        <v>0.36</v>
      </c>
      <c r="M1363" s="49">
        <v>76.466999999999999</v>
      </c>
      <c r="N1363" s="17">
        <v>2.0019999999999998</v>
      </c>
      <c r="O1363" s="49">
        <v>75.775000000000006</v>
      </c>
      <c r="P1363" s="18"/>
      <c r="Q1363" s="18"/>
    </row>
    <row r="1364" spans="1:17" ht="12.75" customHeight="1">
      <c r="A1364" s="47">
        <v>44593</v>
      </c>
      <c r="B1364" s="48" t="s">
        <v>25</v>
      </c>
      <c r="C1364" s="48" t="s">
        <v>48</v>
      </c>
      <c r="D1364" s="17">
        <v>13.532</v>
      </c>
      <c r="E1364" s="49">
        <v>14.994</v>
      </c>
      <c r="F1364" s="17">
        <v>30.492999999999999</v>
      </c>
      <c r="G1364" s="49">
        <v>13.022</v>
      </c>
      <c r="H1364" s="17">
        <v>7.8760000000000003</v>
      </c>
      <c r="I1364" s="49">
        <v>18.28</v>
      </c>
      <c r="J1364" s="17">
        <v>29.831</v>
      </c>
      <c r="K1364" s="49">
        <v>15.561</v>
      </c>
      <c r="L1364" s="17">
        <v>5.6550000000000002</v>
      </c>
      <c r="M1364" s="49">
        <v>22.497</v>
      </c>
      <c r="N1364" s="17">
        <v>31.466000000000001</v>
      </c>
      <c r="O1364" s="49">
        <v>20.018999999999998</v>
      </c>
      <c r="P1364" s="18"/>
      <c r="Q1364" s="18"/>
    </row>
    <row r="1365" spans="1:17" ht="12.75" customHeight="1">
      <c r="A1365" s="47">
        <v>44593</v>
      </c>
      <c r="B1365" s="48" t="s">
        <v>25</v>
      </c>
      <c r="C1365" s="48" t="s">
        <v>49</v>
      </c>
      <c r="D1365" s="17">
        <v>12.036</v>
      </c>
      <c r="E1365" s="49">
        <v>14.756</v>
      </c>
      <c r="F1365" s="17">
        <v>27.122</v>
      </c>
      <c r="G1365" s="49">
        <v>12.747</v>
      </c>
      <c r="H1365" s="17">
        <v>7.4329999999999998</v>
      </c>
      <c r="I1365" s="49">
        <v>17.21</v>
      </c>
      <c r="J1365" s="17">
        <v>28.152000000000001</v>
      </c>
      <c r="K1365" s="49">
        <v>14.289</v>
      </c>
      <c r="L1365" s="17">
        <v>4.6029999999999998</v>
      </c>
      <c r="M1365" s="49">
        <v>22.099</v>
      </c>
      <c r="N1365" s="17">
        <v>25.609000000000002</v>
      </c>
      <c r="O1365" s="49">
        <v>19.571000000000002</v>
      </c>
      <c r="P1365" s="18"/>
      <c r="Q1365" s="18"/>
    </row>
    <row r="1366" spans="1:17" ht="12.75" customHeight="1">
      <c r="A1366" s="47">
        <v>44593</v>
      </c>
      <c r="B1366" s="48" t="s">
        <v>25</v>
      </c>
      <c r="C1366" s="48" t="s">
        <v>50</v>
      </c>
      <c r="D1366" s="17">
        <v>1.496</v>
      </c>
      <c r="E1366" s="49">
        <v>45.436999999999998</v>
      </c>
      <c r="F1366" s="17">
        <v>3.371</v>
      </c>
      <c r="G1366" s="49">
        <v>44.823999999999998</v>
      </c>
      <c r="H1366" s="17">
        <v>0.443</v>
      </c>
      <c r="I1366" s="49">
        <v>70.230999999999995</v>
      </c>
      <c r="J1366" s="17">
        <v>1.679</v>
      </c>
      <c r="K1366" s="49">
        <v>69.572999999999993</v>
      </c>
      <c r="L1366" s="17">
        <v>1.0529999999999999</v>
      </c>
      <c r="M1366" s="49">
        <v>63.389000000000003</v>
      </c>
      <c r="N1366" s="17">
        <v>5.8570000000000002</v>
      </c>
      <c r="O1366" s="49">
        <v>62.552999999999997</v>
      </c>
      <c r="P1366" s="18"/>
      <c r="Q1366" s="18"/>
    </row>
    <row r="1367" spans="1:17" ht="12.75" customHeight="1">
      <c r="A1367" s="50">
        <v>44593</v>
      </c>
      <c r="B1367" s="51" t="s">
        <v>25</v>
      </c>
      <c r="C1367" s="51" t="s">
        <v>51</v>
      </c>
      <c r="D1367" s="19">
        <v>44.377000000000002</v>
      </c>
      <c r="E1367" s="52">
        <v>7.4329999999999998</v>
      </c>
      <c r="F1367" s="19">
        <v>100</v>
      </c>
      <c r="G1367" s="52">
        <v>0</v>
      </c>
      <c r="H1367" s="19">
        <v>26.404</v>
      </c>
      <c r="I1367" s="52">
        <v>9.5920000000000005</v>
      </c>
      <c r="J1367" s="19">
        <v>100</v>
      </c>
      <c r="K1367" s="52">
        <v>0</v>
      </c>
      <c r="L1367" s="19">
        <v>17.972999999999999</v>
      </c>
      <c r="M1367" s="52">
        <v>10.263999999999999</v>
      </c>
      <c r="N1367" s="19">
        <v>100</v>
      </c>
      <c r="O1367" s="52">
        <v>0</v>
      </c>
      <c r="P1367" s="18"/>
      <c r="Q1367" s="18"/>
    </row>
    <row r="1368" spans="1:17" ht="12.75" customHeight="1">
      <c r="A1368" s="47">
        <v>44593</v>
      </c>
      <c r="B1368" s="48" t="s">
        <v>26</v>
      </c>
      <c r="C1368" s="48" t="s">
        <v>42</v>
      </c>
      <c r="D1368" s="17">
        <v>46.93</v>
      </c>
      <c r="E1368" s="49">
        <v>10.502000000000001</v>
      </c>
      <c r="F1368" s="17">
        <v>83.742000000000004</v>
      </c>
      <c r="G1368" s="49">
        <v>4.5970000000000004</v>
      </c>
      <c r="H1368" s="17">
        <v>23.516999999999999</v>
      </c>
      <c r="I1368" s="49">
        <v>13.365</v>
      </c>
      <c r="J1368" s="17">
        <v>82.998999999999995</v>
      </c>
      <c r="K1368" s="49">
        <v>6.0190000000000001</v>
      </c>
      <c r="L1368" s="17">
        <v>23.414000000000001</v>
      </c>
      <c r="M1368" s="49">
        <v>15.244</v>
      </c>
      <c r="N1368" s="17">
        <v>84.501999999999995</v>
      </c>
      <c r="O1368" s="49">
        <v>6.3419999999999996</v>
      </c>
      <c r="P1368" s="18"/>
      <c r="Q1368" s="18"/>
    </row>
    <row r="1369" spans="1:17" ht="12.75" customHeight="1">
      <c r="A1369" s="47">
        <v>44593</v>
      </c>
      <c r="B1369" s="48" t="s">
        <v>26</v>
      </c>
      <c r="C1369" s="48" t="s">
        <v>43</v>
      </c>
      <c r="D1369" s="17">
        <v>9.1110000000000007</v>
      </c>
      <c r="E1369" s="49">
        <v>16.3</v>
      </c>
      <c r="F1369" s="17">
        <v>16.257999999999999</v>
      </c>
      <c r="G1369" s="49">
        <v>13.287000000000001</v>
      </c>
      <c r="H1369" s="17">
        <v>4.8170000000000002</v>
      </c>
      <c r="I1369" s="49">
        <v>24.006</v>
      </c>
      <c r="J1369" s="17">
        <v>17.001000000000001</v>
      </c>
      <c r="K1369" s="49">
        <v>20.83</v>
      </c>
      <c r="L1369" s="17">
        <v>4.2939999999999996</v>
      </c>
      <c r="M1369" s="49">
        <v>24.471</v>
      </c>
      <c r="N1369" s="17">
        <v>15.497999999999999</v>
      </c>
      <c r="O1369" s="49">
        <v>20.166</v>
      </c>
      <c r="P1369" s="18"/>
      <c r="Q1369" s="18"/>
    </row>
    <row r="1370" spans="1:17" ht="12.75" customHeight="1">
      <c r="A1370" s="47">
        <v>44593</v>
      </c>
      <c r="B1370" s="48" t="s">
        <v>26</v>
      </c>
      <c r="C1370" s="48" t="s">
        <v>44</v>
      </c>
      <c r="D1370" s="17">
        <v>40.786999999999999</v>
      </c>
      <c r="E1370" s="49">
        <v>10.53</v>
      </c>
      <c r="F1370" s="17">
        <v>72.78</v>
      </c>
      <c r="G1370" s="49">
        <v>4.6619999999999999</v>
      </c>
      <c r="H1370" s="17">
        <v>21.722000000000001</v>
      </c>
      <c r="I1370" s="49">
        <v>12.071999999999999</v>
      </c>
      <c r="J1370" s="17">
        <v>76.665000000000006</v>
      </c>
      <c r="K1370" s="49">
        <v>1.83</v>
      </c>
      <c r="L1370" s="17">
        <v>19.065000000000001</v>
      </c>
      <c r="M1370" s="49">
        <v>17.367999999999999</v>
      </c>
      <c r="N1370" s="17">
        <v>68.807000000000002</v>
      </c>
      <c r="O1370" s="49">
        <v>10.464</v>
      </c>
      <c r="P1370" s="18"/>
      <c r="Q1370" s="18"/>
    </row>
    <row r="1371" spans="1:17" ht="12.75" customHeight="1">
      <c r="A1371" s="47">
        <v>44593</v>
      </c>
      <c r="B1371" s="48" t="s">
        <v>26</v>
      </c>
      <c r="C1371" s="48" t="s">
        <v>45</v>
      </c>
      <c r="D1371" s="17">
        <v>29.353999999999999</v>
      </c>
      <c r="E1371" s="49">
        <v>13.278</v>
      </c>
      <c r="F1371" s="17">
        <v>52.38</v>
      </c>
      <c r="G1371" s="49">
        <v>9.3360000000000003</v>
      </c>
      <c r="H1371" s="17">
        <v>14.712</v>
      </c>
      <c r="I1371" s="49">
        <v>13.542999999999999</v>
      </c>
      <c r="J1371" s="17">
        <v>51.923000000000002</v>
      </c>
      <c r="K1371" s="49">
        <v>6.4039999999999999</v>
      </c>
      <c r="L1371" s="17">
        <v>14.643000000000001</v>
      </c>
      <c r="M1371" s="49">
        <v>19.664000000000001</v>
      </c>
      <c r="N1371" s="17">
        <v>52.847000000000001</v>
      </c>
      <c r="O1371" s="49">
        <v>13.946999999999999</v>
      </c>
      <c r="P1371" s="18"/>
      <c r="Q1371" s="18"/>
    </row>
    <row r="1372" spans="1:17" ht="12.75" customHeight="1">
      <c r="A1372" s="47">
        <v>44593</v>
      </c>
      <c r="B1372" s="48" t="s">
        <v>26</v>
      </c>
      <c r="C1372" s="48" t="s">
        <v>46</v>
      </c>
      <c r="D1372" s="17">
        <v>6.4480000000000004</v>
      </c>
      <c r="E1372" s="49">
        <v>32.128999999999998</v>
      </c>
      <c r="F1372" s="17">
        <v>11.506</v>
      </c>
      <c r="G1372" s="49">
        <v>30.710999999999999</v>
      </c>
      <c r="H1372" s="17">
        <v>3.1869999999999998</v>
      </c>
      <c r="I1372" s="49">
        <v>29.404</v>
      </c>
      <c r="J1372" s="17">
        <v>11.247</v>
      </c>
      <c r="K1372" s="49">
        <v>26.873999999999999</v>
      </c>
      <c r="L1372" s="17">
        <v>3.262</v>
      </c>
      <c r="M1372" s="49">
        <v>52.158000000000001</v>
      </c>
      <c r="N1372" s="17">
        <v>11.771000000000001</v>
      </c>
      <c r="O1372" s="49">
        <v>50.281999999999996</v>
      </c>
      <c r="P1372" s="18"/>
      <c r="Q1372" s="18"/>
    </row>
    <row r="1373" spans="1:17" ht="12.75" customHeight="1">
      <c r="A1373" s="47">
        <v>44593</v>
      </c>
      <c r="B1373" s="48" t="s">
        <v>26</v>
      </c>
      <c r="C1373" s="48" t="s">
        <v>47</v>
      </c>
      <c r="D1373" s="17">
        <v>4.984</v>
      </c>
      <c r="E1373" s="49">
        <v>30.123000000000001</v>
      </c>
      <c r="F1373" s="17">
        <v>8.8930000000000007</v>
      </c>
      <c r="G1373" s="49">
        <v>28.605</v>
      </c>
      <c r="H1373" s="17">
        <v>3.8239999999999998</v>
      </c>
      <c r="I1373" s="49">
        <v>33.773000000000003</v>
      </c>
      <c r="J1373" s="17">
        <v>13.494999999999999</v>
      </c>
      <c r="K1373" s="49">
        <v>31.594999999999999</v>
      </c>
      <c r="L1373" s="17">
        <v>1.1599999999999999</v>
      </c>
      <c r="M1373" s="49">
        <v>57.186999999999998</v>
      </c>
      <c r="N1373" s="17">
        <v>4.1879999999999997</v>
      </c>
      <c r="O1373" s="49">
        <v>55.481999999999999</v>
      </c>
      <c r="P1373" s="18"/>
      <c r="Q1373" s="18"/>
    </row>
    <row r="1374" spans="1:17" ht="12.75" customHeight="1">
      <c r="A1374" s="47">
        <v>44593</v>
      </c>
      <c r="B1374" s="48" t="s">
        <v>26</v>
      </c>
      <c r="C1374" s="48" t="s">
        <v>48</v>
      </c>
      <c r="D1374" s="17">
        <v>15.254</v>
      </c>
      <c r="E1374" s="49">
        <v>16.28</v>
      </c>
      <c r="F1374" s="17">
        <v>27.22</v>
      </c>
      <c r="G1374" s="49">
        <v>13.262</v>
      </c>
      <c r="H1374" s="17">
        <v>6.6120000000000001</v>
      </c>
      <c r="I1374" s="49">
        <v>20.346</v>
      </c>
      <c r="J1374" s="17">
        <v>23.335000000000001</v>
      </c>
      <c r="K1374" s="49">
        <v>16.478999999999999</v>
      </c>
      <c r="L1374" s="17">
        <v>8.6430000000000007</v>
      </c>
      <c r="M1374" s="49">
        <v>20.713999999999999</v>
      </c>
      <c r="N1374" s="17">
        <v>31.193000000000001</v>
      </c>
      <c r="O1374" s="49">
        <v>15.391999999999999</v>
      </c>
      <c r="P1374" s="18"/>
      <c r="Q1374" s="18"/>
    </row>
    <row r="1375" spans="1:17" ht="12.75" customHeight="1">
      <c r="A1375" s="47">
        <v>44593</v>
      </c>
      <c r="B1375" s="48" t="s">
        <v>26</v>
      </c>
      <c r="C1375" s="48" t="s">
        <v>49</v>
      </c>
      <c r="D1375" s="17">
        <v>12.03</v>
      </c>
      <c r="E1375" s="49">
        <v>16.518999999999998</v>
      </c>
      <c r="F1375" s="17">
        <v>21.466999999999999</v>
      </c>
      <c r="G1375" s="49">
        <v>13.555</v>
      </c>
      <c r="H1375" s="17">
        <v>4.5519999999999996</v>
      </c>
      <c r="I1375" s="49">
        <v>24.178999999999998</v>
      </c>
      <c r="J1375" s="17">
        <v>16.064</v>
      </c>
      <c r="K1375" s="49">
        <v>21.03</v>
      </c>
      <c r="L1375" s="17">
        <v>7.4790000000000001</v>
      </c>
      <c r="M1375" s="49">
        <v>21.402999999999999</v>
      </c>
      <c r="N1375" s="17">
        <v>26.992000000000001</v>
      </c>
      <c r="O1375" s="49">
        <v>16.308</v>
      </c>
      <c r="P1375" s="18"/>
      <c r="Q1375" s="18"/>
    </row>
    <row r="1376" spans="1:17" ht="12.75" customHeight="1">
      <c r="A1376" s="47">
        <v>44593</v>
      </c>
      <c r="B1376" s="48" t="s">
        <v>26</v>
      </c>
      <c r="C1376" s="48" t="s">
        <v>50</v>
      </c>
      <c r="D1376" s="17">
        <v>3.2240000000000002</v>
      </c>
      <c r="E1376" s="49">
        <v>41.889000000000003</v>
      </c>
      <c r="F1376" s="17">
        <v>5.7530000000000001</v>
      </c>
      <c r="G1376" s="49">
        <v>40.811</v>
      </c>
      <c r="H1376" s="17">
        <v>2.06</v>
      </c>
      <c r="I1376" s="49">
        <v>37.308999999999997</v>
      </c>
      <c r="J1376" s="17">
        <v>7.27</v>
      </c>
      <c r="K1376" s="49">
        <v>35.35</v>
      </c>
      <c r="L1376" s="17">
        <v>1.1639999999999999</v>
      </c>
      <c r="M1376" s="49">
        <v>77.337000000000003</v>
      </c>
      <c r="N1376" s="17">
        <v>4.2009999999999996</v>
      </c>
      <c r="O1376" s="49">
        <v>76.084999999999994</v>
      </c>
      <c r="P1376" s="18"/>
      <c r="Q1376" s="18"/>
    </row>
    <row r="1377" spans="1:17" ht="12.75" customHeight="1">
      <c r="A1377" s="50">
        <v>44593</v>
      </c>
      <c r="B1377" s="51" t="s">
        <v>26</v>
      </c>
      <c r="C1377" s="51" t="s">
        <v>51</v>
      </c>
      <c r="D1377" s="19">
        <v>56.040999999999997</v>
      </c>
      <c r="E1377" s="52">
        <v>9.4420000000000002</v>
      </c>
      <c r="F1377" s="19">
        <v>100</v>
      </c>
      <c r="G1377" s="52">
        <v>0</v>
      </c>
      <c r="H1377" s="19">
        <v>28.332999999999998</v>
      </c>
      <c r="I1377" s="52">
        <v>11.933</v>
      </c>
      <c r="J1377" s="19">
        <v>100</v>
      </c>
      <c r="K1377" s="52">
        <v>0</v>
      </c>
      <c r="L1377" s="19">
        <v>27.707999999999998</v>
      </c>
      <c r="M1377" s="52">
        <v>13.862</v>
      </c>
      <c r="N1377" s="19">
        <v>100</v>
      </c>
      <c r="O1377" s="52">
        <v>0</v>
      </c>
      <c r="P1377" s="18"/>
      <c r="Q1377" s="18"/>
    </row>
    <row r="1378" spans="1:17" ht="12.75" customHeight="1">
      <c r="A1378" s="47">
        <v>44593</v>
      </c>
      <c r="B1378" s="48" t="s">
        <v>27</v>
      </c>
      <c r="C1378" s="48" t="s">
        <v>42</v>
      </c>
      <c r="D1378" s="17">
        <v>9.93</v>
      </c>
      <c r="E1378" s="49">
        <v>10.34</v>
      </c>
      <c r="F1378" s="17">
        <v>85.561000000000007</v>
      </c>
      <c r="G1378" s="49">
        <v>5.7050000000000001</v>
      </c>
      <c r="H1378" s="17">
        <v>6.0839999999999996</v>
      </c>
      <c r="I1378" s="49">
        <v>12.237</v>
      </c>
      <c r="J1378" s="17">
        <v>90.406000000000006</v>
      </c>
      <c r="K1378" s="49">
        <v>5.6219999999999999</v>
      </c>
      <c r="L1378" s="17">
        <v>3.847</v>
      </c>
      <c r="M1378" s="49">
        <v>14.13</v>
      </c>
      <c r="N1378" s="17">
        <v>78.876999999999995</v>
      </c>
      <c r="O1378" s="49">
        <v>4.9029999999999996</v>
      </c>
      <c r="P1378" s="18"/>
      <c r="Q1378" s="18"/>
    </row>
    <row r="1379" spans="1:17" ht="12.75" customHeight="1">
      <c r="A1379" s="47">
        <v>44593</v>
      </c>
      <c r="B1379" s="48" t="s">
        <v>27</v>
      </c>
      <c r="C1379" s="48" t="s">
        <v>43</v>
      </c>
      <c r="D1379" s="17">
        <v>1.6759999999999999</v>
      </c>
      <c r="E1379" s="49">
        <v>34.756999999999998</v>
      </c>
      <c r="F1379" s="17">
        <v>14.439</v>
      </c>
      <c r="G1379" s="49">
        <v>33.67</v>
      </c>
      <c r="H1379" s="17">
        <v>0.64600000000000002</v>
      </c>
      <c r="I1379" s="49">
        <v>55.847000000000001</v>
      </c>
      <c r="J1379" s="17">
        <v>9.5939999999999994</v>
      </c>
      <c r="K1379" s="49">
        <v>54.78</v>
      </c>
      <c r="L1379" s="17">
        <v>1.03</v>
      </c>
      <c r="M1379" s="49">
        <v>39.01</v>
      </c>
      <c r="N1379" s="17">
        <v>21.123000000000001</v>
      </c>
      <c r="O1379" s="49">
        <v>36.69</v>
      </c>
      <c r="P1379" s="18"/>
      <c r="Q1379" s="18"/>
    </row>
    <row r="1380" spans="1:17" ht="12.75" customHeight="1">
      <c r="A1380" s="47">
        <v>44593</v>
      </c>
      <c r="B1380" s="48" t="s">
        <v>27</v>
      </c>
      <c r="C1380" s="48" t="s">
        <v>44</v>
      </c>
      <c r="D1380" s="17">
        <v>6.6870000000000003</v>
      </c>
      <c r="E1380" s="49">
        <v>13.593</v>
      </c>
      <c r="F1380" s="17">
        <v>57.613999999999997</v>
      </c>
      <c r="G1380" s="49">
        <v>10.507</v>
      </c>
      <c r="H1380" s="17">
        <v>4.7190000000000003</v>
      </c>
      <c r="I1380" s="49">
        <v>13.715</v>
      </c>
      <c r="J1380" s="17">
        <v>70.134</v>
      </c>
      <c r="K1380" s="49">
        <v>8.3650000000000002</v>
      </c>
      <c r="L1380" s="17">
        <v>1.9670000000000001</v>
      </c>
      <c r="M1380" s="49">
        <v>24.425000000000001</v>
      </c>
      <c r="N1380" s="17">
        <v>40.338999999999999</v>
      </c>
      <c r="O1380" s="49">
        <v>20.518000000000001</v>
      </c>
      <c r="P1380" s="18"/>
      <c r="Q1380" s="18"/>
    </row>
    <row r="1381" spans="1:17" ht="12.75" customHeight="1">
      <c r="A1381" s="47">
        <v>44593</v>
      </c>
      <c r="B1381" s="48" t="s">
        <v>27</v>
      </c>
      <c r="C1381" s="48" t="s">
        <v>45</v>
      </c>
      <c r="D1381" s="17">
        <v>5.9960000000000004</v>
      </c>
      <c r="E1381" s="49">
        <v>16.042999999999999</v>
      </c>
      <c r="F1381" s="17">
        <v>51.658999999999999</v>
      </c>
      <c r="G1381" s="49">
        <v>13.528</v>
      </c>
      <c r="H1381" s="17">
        <v>4.0279999999999996</v>
      </c>
      <c r="I1381" s="49">
        <v>16.995999999999999</v>
      </c>
      <c r="J1381" s="17">
        <v>59.863</v>
      </c>
      <c r="K1381" s="49">
        <v>13.066000000000001</v>
      </c>
      <c r="L1381" s="17">
        <v>1.9670000000000001</v>
      </c>
      <c r="M1381" s="49">
        <v>24.425000000000001</v>
      </c>
      <c r="N1381" s="17">
        <v>40.338999999999999</v>
      </c>
      <c r="O1381" s="49">
        <v>20.518000000000001</v>
      </c>
      <c r="P1381" s="18"/>
      <c r="Q1381" s="18"/>
    </row>
    <row r="1382" spans="1:17" ht="12.75" customHeight="1">
      <c r="A1382" s="47">
        <v>44593</v>
      </c>
      <c r="B1382" s="48" t="s">
        <v>27</v>
      </c>
      <c r="C1382" s="48" t="s">
        <v>46</v>
      </c>
      <c r="D1382" s="17">
        <v>0.375</v>
      </c>
      <c r="E1382" s="49">
        <v>59.673000000000002</v>
      </c>
      <c r="F1382" s="17">
        <v>3.2280000000000002</v>
      </c>
      <c r="G1382" s="49">
        <v>59.046999999999997</v>
      </c>
      <c r="H1382" s="17">
        <v>0.375</v>
      </c>
      <c r="I1382" s="49">
        <v>59.673000000000002</v>
      </c>
      <c r="J1382" s="17">
        <v>5.5679999999999996</v>
      </c>
      <c r="K1382" s="49">
        <v>58.674999999999997</v>
      </c>
      <c r="L1382" s="17">
        <v>0</v>
      </c>
      <c r="M1382" s="49">
        <v>0</v>
      </c>
      <c r="N1382" s="17">
        <v>0</v>
      </c>
      <c r="O1382" s="49">
        <v>0</v>
      </c>
      <c r="P1382" s="18"/>
      <c r="Q1382" s="18"/>
    </row>
    <row r="1383" spans="1:17" ht="12.75" customHeight="1">
      <c r="A1383" s="47">
        <v>44593</v>
      </c>
      <c r="B1383" s="48" t="s">
        <v>27</v>
      </c>
      <c r="C1383" s="48" t="s">
        <v>47</v>
      </c>
      <c r="D1383" s="17">
        <v>0.316</v>
      </c>
      <c r="E1383" s="49">
        <v>85.748999999999995</v>
      </c>
      <c r="F1383" s="17">
        <v>2.7269999999999999</v>
      </c>
      <c r="G1383" s="49">
        <v>85.313999999999993</v>
      </c>
      <c r="H1383" s="17">
        <v>0.316</v>
      </c>
      <c r="I1383" s="49">
        <v>85.748999999999995</v>
      </c>
      <c r="J1383" s="17">
        <v>4.7030000000000003</v>
      </c>
      <c r="K1383" s="49">
        <v>85.057000000000002</v>
      </c>
      <c r="L1383" s="17">
        <v>0</v>
      </c>
      <c r="M1383" s="49">
        <v>0</v>
      </c>
      <c r="N1383" s="17">
        <v>0</v>
      </c>
      <c r="O1383" s="49">
        <v>0</v>
      </c>
      <c r="P1383" s="18"/>
      <c r="Q1383" s="18"/>
    </row>
    <row r="1384" spans="1:17" ht="12.75" customHeight="1">
      <c r="A1384" s="47">
        <v>44593</v>
      </c>
      <c r="B1384" s="48" t="s">
        <v>27</v>
      </c>
      <c r="C1384" s="48" t="s">
        <v>48</v>
      </c>
      <c r="D1384" s="17">
        <v>4.9189999999999996</v>
      </c>
      <c r="E1384" s="49">
        <v>15.471</v>
      </c>
      <c r="F1384" s="17">
        <v>42.386000000000003</v>
      </c>
      <c r="G1384" s="49">
        <v>12.843999999999999</v>
      </c>
      <c r="H1384" s="17">
        <v>2.0099999999999998</v>
      </c>
      <c r="I1384" s="49">
        <v>27.393999999999998</v>
      </c>
      <c r="J1384" s="17">
        <v>29.866</v>
      </c>
      <c r="K1384" s="49">
        <v>25.146000000000001</v>
      </c>
      <c r="L1384" s="17">
        <v>2.91</v>
      </c>
      <c r="M1384" s="49">
        <v>20.318999999999999</v>
      </c>
      <c r="N1384" s="17">
        <v>59.661000000000001</v>
      </c>
      <c r="O1384" s="49">
        <v>15.403</v>
      </c>
      <c r="P1384" s="18"/>
      <c r="Q1384" s="18"/>
    </row>
    <row r="1385" spans="1:17" ht="12.75" customHeight="1">
      <c r="A1385" s="47">
        <v>44593</v>
      </c>
      <c r="B1385" s="48" t="s">
        <v>27</v>
      </c>
      <c r="C1385" s="48" t="s">
        <v>49</v>
      </c>
      <c r="D1385" s="17">
        <v>3.7690000000000001</v>
      </c>
      <c r="E1385" s="49">
        <v>19.911000000000001</v>
      </c>
      <c r="F1385" s="17">
        <v>32.470999999999997</v>
      </c>
      <c r="G1385" s="49">
        <v>17.946000000000002</v>
      </c>
      <c r="H1385" s="17">
        <v>1.772</v>
      </c>
      <c r="I1385" s="49">
        <v>31.292000000000002</v>
      </c>
      <c r="J1385" s="17">
        <v>26.332999999999998</v>
      </c>
      <c r="K1385" s="49">
        <v>29.344000000000001</v>
      </c>
      <c r="L1385" s="17">
        <v>1.9970000000000001</v>
      </c>
      <c r="M1385" s="49">
        <v>25.82</v>
      </c>
      <c r="N1385" s="17">
        <v>40.94</v>
      </c>
      <c r="O1385" s="49">
        <v>22.16</v>
      </c>
      <c r="P1385" s="18"/>
      <c r="Q1385" s="18"/>
    </row>
    <row r="1386" spans="1:17" ht="12.75" customHeight="1">
      <c r="A1386" s="47">
        <v>44593</v>
      </c>
      <c r="B1386" s="48" t="s">
        <v>27</v>
      </c>
      <c r="C1386" s="48" t="s">
        <v>50</v>
      </c>
      <c r="D1386" s="17">
        <v>1.151</v>
      </c>
      <c r="E1386" s="49">
        <v>30.027000000000001</v>
      </c>
      <c r="F1386" s="17">
        <v>9.9149999999999991</v>
      </c>
      <c r="G1386" s="49">
        <v>28.762</v>
      </c>
      <c r="H1386" s="17">
        <v>0.23799999999999999</v>
      </c>
      <c r="I1386" s="49">
        <v>72.793000000000006</v>
      </c>
      <c r="J1386" s="17">
        <v>3.5329999999999999</v>
      </c>
      <c r="K1386" s="49">
        <v>71.977000000000004</v>
      </c>
      <c r="L1386" s="17">
        <v>0.91300000000000003</v>
      </c>
      <c r="M1386" s="49">
        <v>37.924999999999997</v>
      </c>
      <c r="N1386" s="17">
        <v>18.721</v>
      </c>
      <c r="O1386" s="49">
        <v>35.533999999999999</v>
      </c>
      <c r="P1386" s="18"/>
      <c r="Q1386" s="18"/>
    </row>
    <row r="1387" spans="1:17" ht="12.75" customHeight="1">
      <c r="A1387" s="50">
        <v>44593</v>
      </c>
      <c r="B1387" s="51" t="s">
        <v>27</v>
      </c>
      <c r="C1387" s="51" t="s">
        <v>51</v>
      </c>
      <c r="D1387" s="19">
        <v>11.606</v>
      </c>
      <c r="E1387" s="52">
        <v>8.6240000000000006</v>
      </c>
      <c r="F1387" s="19">
        <v>100</v>
      </c>
      <c r="G1387" s="52">
        <v>0</v>
      </c>
      <c r="H1387" s="19">
        <v>6.7290000000000001</v>
      </c>
      <c r="I1387" s="52">
        <v>10.869</v>
      </c>
      <c r="J1387" s="19">
        <v>100</v>
      </c>
      <c r="K1387" s="52">
        <v>0</v>
      </c>
      <c r="L1387" s="19">
        <v>4.8769999999999998</v>
      </c>
      <c r="M1387" s="52">
        <v>13.252000000000001</v>
      </c>
      <c r="N1387" s="19">
        <v>100</v>
      </c>
      <c r="O1387" s="52">
        <v>0</v>
      </c>
      <c r="P1387" s="18"/>
      <c r="Q1387" s="18"/>
    </row>
    <row r="1388" spans="1:17" ht="12.75" customHeight="1">
      <c r="A1388" s="47">
        <v>44593</v>
      </c>
      <c r="B1388" s="48" t="s">
        <v>28</v>
      </c>
      <c r="C1388" s="48" t="s">
        <v>42</v>
      </c>
      <c r="D1388" s="17">
        <v>2.379</v>
      </c>
      <c r="E1388" s="49">
        <v>21.094999999999999</v>
      </c>
      <c r="F1388" s="17">
        <v>68.400000000000006</v>
      </c>
      <c r="G1388" s="49">
        <v>14.84</v>
      </c>
      <c r="H1388" s="17">
        <v>1.1890000000000001</v>
      </c>
      <c r="I1388" s="49">
        <v>29.393000000000001</v>
      </c>
      <c r="J1388" s="17">
        <v>72.198999999999998</v>
      </c>
      <c r="K1388" s="49">
        <v>14.798</v>
      </c>
      <c r="L1388" s="17">
        <v>1.1890000000000001</v>
      </c>
      <c r="M1388" s="49">
        <v>25.734000000000002</v>
      </c>
      <c r="N1388" s="17">
        <v>64.981999999999999</v>
      </c>
      <c r="O1388" s="49">
        <v>17.326000000000001</v>
      </c>
      <c r="P1388" s="18"/>
      <c r="Q1388" s="18"/>
    </row>
    <row r="1389" spans="1:17" ht="12.75" customHeight="1">
      <c r="A1389" s="47">
        <v>44593</v>
      </c>
      <c r="B1389" s="48" t="s">
        <v>28</v>
      </c>
      <c r="C1389" s="48" t="s">
        <v>43</v>
      </c>
      <c r="D1389" s="17">
        <v>1.099</v>
      </c>
      <c r="E1389" s="49">
        <v>31.657</v>
      </c>
      <c r="F1389" s="17">
        <v>31.6</v>
      </c>
      <c r="G1389" s="49">
        <v>27.882000000000001</v>
      </c>
      <c r="H1389" s="17">
        <v>0.45800000000000002</v>
      </c>
      <c r="I1389" s="49">
        <v>52.725999999999999</v>
      </c>
      <c r="J1389" s="17">
        <v>27.800999999999998</v>
      </c>
      <c r="K1389" s="49">
        <v>46.207000000000001</v>
      </c>
      <c r="L1389" s="17">
        <v>0.64100000000000001</v>
      </c>
      <c r="M1389" s="49">
        <v>42.634</v>
      </c>
      <c r="N1389" s="17">
        <v>35.018000000000001</v>
      </c>
      <c r="O1389" s="49">
        <v>38.152000000000001</v>
      </c>
      <c r="P1389" s="18"/>
      <c r="Q1389" s="18"/>
    </row>
    <row r="1390" spans="1:17" ht="12.75" customHeight="1">
      <c r="A1390" s="47">
        <v>44593</v>
      </c>
      <c r="B1390" s="48" t="s">
        <v>28</v>
      </c>
      <c r="C1390" s="48" t="s">
        <v>44</v>
      </c>
      <c r="D1390" s="17">
        <v>2.94</v>
      </c>
      <c r="E1390" s="49">
        <v>18.103000000000002</v>
      </c>
      <c r="F1390" s="17">
        <v>84.525999999999996</v>
      </c>
      <c r="G1390" s="49">
        <v>10.147</v>
      </c>
      <c r="H1390" s="17">
        <v>1.389</v>
      </c>
      <c r="I1390" s="49">
        <v>32.283999999999999</v>
      </c>
      <c r="J1390" s="17">
        <v>84.316000000000003</v>
      </c>
      <c r="K1390" s="49">
        <v>19.933</v>
      </c>
      <c r="L1390" s="17">
        <v>1.5509999999999999</v>
      </c>
      <c r="M1390" s="49">
        <v>23.832000000000001</v>
      </c>
      <c r="N1390" s="17">
        <v>84.715999999999994</v>
      </c>
      <c r="O1390" s="49">
        <v>14.35</v>
      </c>
      <c r="P1390" s="18"/>
      <c r="Q1390" s="18"/>
    </row>
    <row r="1391" spans="1:17" ht="12.75" customHeight="1">
      <c r="A1391" s="47">
        <v>44593</v>
      </c>
      <c r="B1391" s="48" t="s">
        <v>28</v>
      </c>
      <c r="C1391" s="48" t="s">
        <v>45</v>
      </c>
      <c r="D1391" s="17">
        <v>2.464</v>
      </c>
      <c r="E1391" s="49">
        <v>17.116</v>
      </c>
      <c r="F1391" s="17">
        <v>70.863</v>
      </c>
      <c r="G1391" s="49">
        <v>8.2569999999999997</v>
      </c>
      <c r="H1391" s="17">
        <v>1.099</v>
      </c>
      <c r="I1391" s="49">
        <v>30.097000000000001</v>
      </c>
      <c r="J1391" s="17">
        <v>66.727999999999994</v>
      </c>
      <c r="K1391" s="49">
        <v>16.152000000000001</v>
      </c>
      <c r="L1391" s="17">
        <v>1.365</v>
      </c>
      <c r="M1391" s="49">
        <v>27.244</v>
      </c>
      <c r="N1391" s="17">
        <v>74.584999999999994</v>
      </c>
      <c r="O1391" s="49">
        <v>19.498999999999999</v>
      </c>
      <c r="P1391" s="18"/>
      <c r="Q1391" s="18"/>
    </row>
    <row r="1392" spans="1:17" ht="12.75" customHeight="1">
      <c r="A1392" s="47">
        <v>44593</v>
      </c>
      <c r="B1392" s="48" t="s">
        <v>28</v>
      </c>
      <c r="C1392" s="48" t="s">
        <v>46</v>
      </c>
      <c r="D1392" s="17">
        <v>0.28999999999999998</v>
      </c>
      <c r="E1392" s="49">
        <v>70.906999999999996</v>
      </c>
      <c r="F1392" s="17">
        <v>8.3320000000000007</v>
      </c>
      <c r="G1392" s="49">
        <v>69.304000000000002</v>
      </c>
      <c r="H1392" s="17">
        <v>0.28999999999999998</v>
      </c>
      <c r="I1392" s="49">
        <v>70.906999999999996</v>
      </c>
      <c r="J1392" s="17">
        <v>17.588999999999999</v>
      </c>
      <c r="K1392" s="49">
        <v>66.203999999999994</v>
      </c>
      <c r="L1392" s="17">
        <v>0</v>
      </c>
      <c r="M1392" s="49">
        <v>0</v>
      </c>
      <c r="N1392" s="17">
        <v>0</v>
      </c>
      <c r="O1392" s="49">
        <v>0</v>
      </c>
      <c r="P1392" s="18"/>
      <c r="Q1392" s="18"/>
    </row>
    <row r="1393" spans="1:17" ht="12.75" customHeight="1">
      <c r="A1393" s="47">
        <v>44593</v>
      </c>
      <c r="B1393" s="48" t="s">
        <v>28</v>
      </c>
      <c r="C1393" s="48" t="s">
        <v>47</v>
      </c>
      <c r="D1393" s="17">
        <v>0.185</v>
      </c>
      <c r="E1393" s="49">
        <v>78.744</v>
      </c>
      <c r="F1393" s="17">
        <v>5.3319999999999999</v>
      </c>
      <c r="G1393" s="49">
        <v>77.302999999999997</v>
      </c>
      <c r="H1393" s="17">
        <v>0</v>
      </c>
      <c r="I1393" s="49">
        <v>0</v>
      </c>
      <c r="J1393" s="17">
        <v>0</v>
      </c>
      <c r="K1393" s="49">
        <v>0</v>
      </c>
      <c r="L1393" s="17">
        <v>0.185</v>
      </c>
      <c r="M1393" s="49">
        <v>78.744</v>
      </c>
      <c r="N1393" s="17">
        <v>10.131</v>
      </c>
      <c r="O1393" s="49">
        <v>76.41</v>
      </c>
      <c r="P1393" s="18"/>
      <c r="Q1393" s="18"/>
    </row>
    <row r="1394" spans="1:17" ht="12.75" customHeight="1">
      <c r="A1394" s="47">
        <v>44593</v>
      </c>
      <c r="B1394" s="48" t="s">
        <v>28</v>
      </c>
      <c r="C1394" s="48" t="s">
        <v>48</v>
      </c>
      <c r="D1394" s="17">
        <v>0.53800000000000003</v>
      </c>
      <c r="E1394" s="49">
        <v>55.241</v>
      </c>
      <c r="F1394" s="17">
        <v>15.474</v>
      </c>
      <c r="G1394" s="49">
        <v>53.167000000000002</v>
      </c>
      <c r="H1394" s="17">
        <v>0.25800000000000001</v>
      </c>
      <c r="I1394" s="49">
        <v>81.334999999999994</v>
      </c>
      <c r="J1394" s="17">
        <v>15.683999999999999</v>
      </c>
      <c r="K1394" s="49">
        <v>77.269000000000005</v>
      </c>
      <c r="L1394" s="17">
        <v>0.28000000000000003</v>
      </c>
      <c r="M1394" s="49">
        <v>62.531999999999996</v>
      </c>
      <c r="N1394" s="17">
        <v>15.284000000000001</v>
      </c>
      <c r="O1394" s="49">
        <v>59.567</v>
      </c>
      <c r="P1394" s="18"/>
      <c r="Q1394" s="18"/>
    </row>
    <row r="1395" spans="1:17" ht="12.75" customHeight="1">
      <c r="A1395" s="47">
        <v>44593</v>
      </c>
      <c r="B1395" s="48" t="s">
        <v>28</v>
      </c>
      <c r="C1395" s="48" t="s">
        <v>49</v>
      </c>
      <c r="D1395" s="17">
        <v>0.53800000000000003</v>
      </c>
      <c r="E1395" s="49">
        <v>55.241</v>
      </c>
      <c r="F1395" s="17">
        <v>15.474</v>
      </c>
      <c r="G1395" s="49">
        <v>53.167000000000002</v>
      </c>
      <c r="H1395" s="17">
        <v>0.25800000000000001</v>
      </c>
      <c r="I1395" s="49">
        <v>81.334999999999994</v>
      </c>
      <c r="J1395" s="17">
        <v>15.683999999999999</v>
      </c>
      <c r="K1395" s="49">
        <v>77.269000000000005</v>
      </c>
      <c r="L1395" s="17">
        <v>0.28000000000000003</v>
      </c>
      <c r="M1395" s="49">
        <v>62.531999999999996</v>
      </c>
      <c r="N1395" s="17">
        <v>15.284000000000001</v>
      </c>
      <c r="O1395" s="49">
        <v>59.567</v>
      </c>
      <c r="P1395" s="18"/>
      <c r="Q1395" s="18"/>
    </row>
    <row r="1396" spans="1:17" ht="12.75" customHeight="1">
      <c r="A1396" s="47">
        <v>44593</v>
      </c>
      <c r="B1396" s="48" t="s">
        <v>28</v>
      </c>
      <c r="C1396" s="48" t="s">
        <v>50</v>
      </c>
      <c r="D1396" s="17">
        <v>0</v>
      </c>
      <c r="E1396" s="49">
        <v>0</v>
      </c>
      <c r="F1396" s="17">
        <v>0</v>
      </c>
      <c r="G1396" s="49">
        <v>0</v>
      </c>
      <c r="H1396" s="17">
        <v>0</v>
      </c>
      <c r="I1396" s="49">
        <v>0</v>
      </c>
      <c r="J1396" s="17">
        <v>0</v>
      </c>
      <c r="K1396" s="49">
        <v>0</v>
      </c>
      <c r="L1396" s="17">
        <v>0</v>
      </c>
      <c r="M1396" s="49">
        <v>0</v>
      </c>
      <c r="N1396" s="17">
        <v>0</v>
      </c>
      <c r="O1396" s="49">
        <v>0</v>
      </c>
      <c r="P1396" s="18"/>
      <c r="Q1396" s="18"/>
    </row>
    <row r="1397" spans="1:17" ht="12.75" customHeight="1">
      <c r="A1397" s="50">
        <v>44593</v>
      </c>
      <c r="B1397" s="51" t="s">
        <v>28</v>
      </c>
      <c r="C1397" s="51" t="s">
        <v>51</v>
      </c>
      <c r="D1397" s="19">
        <v>3.4780000000000002</v>
      </c>
      <c r="E1397" s="52">
        <v>14.992000000000001</v>
      </c>
      <c r="F1397" s="19">
        <v>100</v>
      </c>
      <c r="G1397" s="52">
        <v>0</v>
      </c>
      <c r="H1397" s="19">
        <v>1.647</v>
      </c>
      <c r="I1397" s="52">
        <v>25.396000000000001</v>
      </c>
      <c r="J1397" s="19">
        <v>100</v>
      </c>
      <c r="K1397" s="52">
        <v>0</v>
      </c>
      <c r="L1397" s="19">
        <v>1.83</v>
      </c>
      <c r="M1397" s="52">
        <v>19.027000000000001</v>
      </c>
      <c r="N1397" s="19">
        <v>100</v>
      </c>
      <c r="O1397" s="52">
        <v>0</v>
      </c>
      <c r="P1397" s="18"/>
      <c r="Q1397" s="18"/>
    </row>
    <row r="1398" spans="1:17" ht="12.75" customHeight="1">
      <c r="A1398" s="47">
        <v>44593</v>
      </c>
      <c r="B1398" s="48" t="s">
        <v>29</v>
      </c>
      <c r="C1398" s="48" t="s">
        <v>42</v>
      </c>
      <c r="D1398" s="17">
        <v>7.5730000000000004</v>
      </c>
      <c r="E1398" s="49">
        <v>16.858000000000001</v>
      </c>
      <c r="F1398" s="17">
        <v>86.716999999999999</v>
      </c>
      <c r="G1398" s="49">
        <v>8.9260000000000002</v>
      </c>
      <c r="H1398" s="17">
        <v>3.8740000000000001</v>
      </c>
      <c r="I1398" s="49">
        <v>20.954000000000001</v>
      </c>
      <c r="J1398" s="17">
        <v>81.867000000000004</v>
      </c>
      <c r="K1398" s="49">
        <v>0.1</v>
      </c>
      <c r="L1398" s="17">
        <v>3.6989999999999998</v>
      </c>
      <c r="M1398" s="49">
        <v>26.809000000000001</v>
      </c>
      <c r="N1398" s="17">
        <v>92.453999999999994</v>
      </c>
      <c r="O1398" s="49">
        <v>10.077</v>
      </c>
      <c r="P1398" s="18"/>
      <c r="Q1398" s="18"/>
    </row>
    <row r="1399" spans="1:17" ht="12.75" customHeight="1">
      <c r="A1399" s="47">
        <v>44593</v>
      </c>
      <c r="B1399" s="48" t="s">
        <v>29</v>
      </c>
      <c r="C1399" s="48" t="s">
        <v>43</v>
      </c>
      <c r="D1399" s="17">
        <v>1.1599999999999999</v>
      </c>
      <c r="E1399" s="49">
        <v>48.747999999999998</v>
      </c>
      <c r="F1399" s="17">
        <v>13.282999999999999</v>
      </c>
      <c r="G1399" s="49">
        <v>46.603000000000002</v>
      </c>
      <c r="H1399" s="17">
        <v>0.85799999999999998</v>
      </c>
      <c r="I1399" s="49">
        <v>55.432000000000002</v>
      </c>
      <c r="J1399" s="17">
        <v>18.132999999999999</v>
      </c>
      <c r="K1399" s="49">
        <v>51.127000000000002</v>
      </c>
      <c r="L1399" s="17">
        <v>0.30199999999999999</v>
      </c>
      <c r="M1399" s="49">
        <v>101.608</v>
      </c>
      <c r="N1399" s="17">
        <v>7.5460000000000003</v>
      </c>
      <c r="O1399" s="49">
        <v>98.524000000000001</v>
      </c>
      <c r="P1399" s="18"/>
      <c r="Q1399" s="18"/>
    </row>
    <row r="1400" spans="1:17" ht="12.75" customHeight="1">
      <c r="A1400" s="47">
        <v>44593</v>
      </c>
      <c r="B1400" s="48" t="s">
        <v>29</v>
      </c>
      <c r="C1400" s="48" t="s">
        <v>44</v>
      </c>
      <c r="D1400" s="17">
        <v>6.2510000000000003</v>
      </c>
      <c r="E1400" s="49">
        <v>19.207999999999998</v>
      </c>
      <c r="F1400" s="17">
        <v>71.581000000000003</v>
      </c>
      <c r="G1400" s="49">
        <v>12.823</v>
      </c>
      <c r="H1400" s="17">
        <v>3.331</v>
      </c>
      <c r="I1400" s="49">
        <v>24.117000000000001</v>
      </c>
      <c r="J1400" s="17">
        <v>70.382000000000005</v>
      </c>
      <c r="K1400" s="49">
        <v>11.085000000000001</v>
      </c>
      <c r="L1400" s="17">
        <v>2.92</v>
      </c>
      <c r="M1400" s="49">
        <v>30.614999999999998</v>
      </c>
      <c r="N1400" s="17">
        <v>73</v>
      </c>
      <c r="O1400" s="49">
        <v>17.890999999999998</v>
      </c>
      <c r="P1400" s="18"/>
      <c r="Q1400" s="18"/>
    </row>
    <row r="1401" spans="1:17" ht="12.75" customHeight="1">
      <c r="A1401" s="47">
        <v>44593</v>
      </c>
      <c r="B1401" s="48" t="s">
        <v>29</v>
      </c>
      <c r="C1401" s="48" t="s">
        <v>45</v>
      </c>
      <c r="D1401" s="17">
        <v>4.2670000000000003</v>
      </c>
      <c r="E1401" s="49">
        <v>29.084</v>
      </c>
      <c r="F1401" s="17">
        <v>48.856999999999999</v>
      </c>
      <c r="G1401" s="49">
        <v>25.324999999999999</v>
      </c>
      <c r="H1401" s="17">
        <v>2.2559999999999998</v>
      </c>
      <c r="I1401" s="49">
        <v>37.646000000000001</v>
      </c>
      <c r="J1401" s="17">
        <v>47.674999999999997</v>
      </c>
      <c r="K1401" s="49">
        <v>30.959</v>
      </c>
      <c r="L1401" s="17">
        <v>2.0099999999999998</v>
      </c>
      <c r="M1401" s="49">
        <v>38.491</v>
      </c>
      <c r="N1401" s="17">
        <v>50.255000000000003</v>
      </c>
      <c r="O1401" s="49">
        <v>29.4</v>
      </c>
      <c r="P1401" s="18"/>
      <c r="Q1401" s="18"/>
    </row>
    <row r="1402" spans="1:17" ht="12.75" customHeight="1">
      <c r="A1402" s="47">
        <v>44593</v>
      </c>
      <c r="B1402" s="48" t="s">
        <v>29</v>
      </c>
      <c r="C1402" s="48" t="s">
        <v>46</v>
      </c>
      <c r="D1402" s="17">
        <v>1.984</v>
      </c>
      <c r="E1402" s="49">
        <v>37.975000000000001</v>
      </c>
      <c r="F1402" s="17">
        <v>22.724</v>
      </c>
      <c r="G1402" s="49">
        <v>35.179000000000002</v>
      </c>
      <c r="H1402" s="17">
        <v>1.075</v>
      </c>
      <c r="I1402" s="49">
        <v>55.875</v>
      </c>
      <c r="J1402" s="17">
        <v>22.706</v>
      </c>
      <c r="K1402" s="49">
        <v>51.606999999999999</v>
      </c>
      <c r="L1402" s="17">
        <v>0.91</v>
      </c>
      <c r="M1402" s="49">
        <v>54.610999999999997</v>
      </c>
      <c r="N1402" s="17">
        <v>22.745000000000001</v>
      </c>
      <c r="O1402" s="49">
        <v>48.633000000000003</v>
      </c>
      <c r="P1402" s="18"/>
      <c r="Q1402" s="18"/>
    </row>
    <row r="1403" spans="1:17" ht="12.75" customHeight="1">
      <c r="A1403" s="47">
        <v>44593</v>
      </c>
      <c r="B1403" s="48" t="s">
        <v>29</v>
      </c>
      <c r="C1403" s="48" t="s">
        <v>47</v>
      </c>
      <c r="D1403" s="17">
        <v>0</v>
      </c>
      <c r="E1403" s="49">
        <v>0</v>
      </c>
      <c r="F1403" s="17">
        <v>0</v>
      </c>
      <c r="G1403" s="49">
        <v>0</v>
      </c>
      <c r="H1403" s="17">
        <v>0</v>
      </c>
      <c r="I1403" s="49">
        <v>0</v>
      </c>
      <c r="J1403" s="17">
        <v>0</v>
      </c>
      <c r="K1403" s="49">
        <v>0</v>
      </c>
      <c r="L1403" s="17">
        <v>0</v>
      </c>
      <c r="M1403" s="49">
        <v>0</v>
      </c>
      <c r="N1403" s="17">
        <v>0</v>
      </c>
      <c r="O1403" s="49">
        <v>0</v>
      </c>
      <c r="P1403" s="18"/>
      <c r="Q1403" s="18"/>
    </row>
    <row r="1404" spans="1:17" ht="12.75" customHeight="1">
      <c r="A1404" s="47">
        <v>44593</v>
      </c>
      <c r="B1404" s="48" t="s">
        <v>29</v>
      </c>
      <c r="C1404" s="48" t="s">
        <v>48</v>
      </c>
      <c r="D1404" s="17">
        <v>2.4820000000000002</v>
      </c>
      <c r="E1404" s="49">
        <v>31.350999999999999</v>
      </c>
      <c r="F1404" s="17">
        <v>28.419</v>
      </c>
      <c r="G1404" s="49">
        <v>27.899000000000001</v>
      </c>
      <c r="H1404" s="17">
        <v>1.4019999999999999</v>
      </c>
      <c r="I1404" s="49">
        <v>34.158000000000001</v>
      </c>
      <c r="J1404" s="17">
        <v>29.617999999999999</v>
      </c>
      <c r="K1404" s="49">
        <v>26.608000000000001</v>
      </c>
      <c r="L1404" s="17">
        <v>1.08</v>
      </c>
      <c r="M1404" s="49">
        <v>67.352999999999994</v>
      </c>
      <c r="N1404" s="17">
        <v>27</v>
      </c>
      <c r="O1404" s="49">
        <v>62.603000000000002</v>
      </c>
      <c r="P1404" s="18"/>
      <c r="Q1404" s="18"/>
    </row>
    <row r="1405" spans="1:17" ht="12.75" customHeight="1">
      <c r="A1405" s="47">
        <v>44593</v>
      </c>
      <c r="B1405" s="48" t="s">
        <v>29</v>
      </c>
      <c r="C1405" s="48" t="s">
        <v>49</v>
      </c>
      <c r="D1405" s="17">
        <v>1.86</v>
      </c>
      <c r="E1405" s="49">
        <v>37.720999999999997</v>
      </c>
      <c r="F1405" s="17">
        <v>21.3</v>
      </c>
      <c r="G1405" s="49">
        <v>34.905000000000001</v>
      </c>
      <c r="H1405" s="17">
        <v>1.0820000000000001</v>
      </c>
      <c r="I1405" s="49">
        <v>38.993000000000002</v>
      </c>
      <c r="J1405" s="17">
        <v>22.86</v>
      </c>
      <c r="K1405" s="49">
        <v>32.584000000000003</v>
      </c>
      <c r="L1405" s="17">
        <v>0.77800000000000002</v>
      </c>
      <c r="M1405" s="49">
        <v>83.741</v>
      </c>
      <c r="N1405" s="17">
        <v>19.454000000000001</v>
      </c>
      <c r="O1405" s="49">
        <v>79.971000000000004</v>
      </c>
      <c r="P1405" s="18"/>
      <c r="Q1405" s="18"/>
    </row>
    <row r="1406" spans="1:17" ht="12.75" customHeight="1">
      <c r="A1406" s="47">
        <v>44593</v>
      </c>
      <c r="B1406" s="48" t="s">
        <v>29</v>
      </c>
      <c r="C1406" s="48" t="s">
        <v>50</v>
      </c>
      <c r="D1406" s="17">
        <v>0.622</v>
      </c>
      <c r="E1406" s="49">
        <v>62.427999999999997</v>
      </c>
      <c r="F1406" s="17">
        <v>7.1189999999999998</v>
      </c>
      <c r="G1406" s="49">
        <v>60.768000000000001</v>
      </c>
      <c r="H1406" s="17">
        <v>0.32</v>
      </c>
      <c r="I1406" s="49">
        <v>76.447999999999993</v>
      </c>
      <c r="J1406" s="17">
        <v>6.758</v>
      </c>
      <c r="K1406" s="49">
        <v>73.385999999999996</v>
      </c>
      <c r="L1406" s="17">
        <v>0.30199999999999999</v>
      </c>
      <c r="M1406" s="49">
        <v>101.608</v>
      </c>
      <c r="N1406" s="17">
        <v>7.5460000000000003</v>
      </c>
      <c r="O1406" s="49">
        <v>98.524000000000001</v>
      </c>
      <c r="P1406" s="18"/>
      <c r="Q1406" s="18"/>
    </row>
    <row r="1407" spans="1:17" ht="12.75" customHeight="1">
      <c r="A1407" s="50">
        <v>44593</v>
      </c>
      <c r="B1407" s="51" t="s">
        <v>29</v>
      </c>
      <c r="C1407" s="51" t="s">
        <v>51</v>
      </c>
      <c r="D1407" s="19">
        <v>8.7330000000000005</v>
      </c>
      <c r="E1407" s="52">
        <v>14.301</v>
      </c>
      <c r="F1407" s="19">
        <v>100</v>
      </c>
      <c r="G1407" s="52">
        <v>0</v>
      </c>
      <c r="H1407" s="19">
        <v>4.7320000000000002</v>
      </c>
      <c r="I1407" s="52">
        <v>21.419</v>
      </c>
      <c r="J1407" s="19">
        <v>100</v>
      </c>
      <c r="K1407" s="52">
        <v>0</v>
      </c>
      <c r="L1407" s="19">
        <v>4</v>
      </c>
      <c r="M1407" s="52">
        <v>24.843</v>
      </c>
      <c r="N1407" s="19">
        <v>100</v>
      </c>
      <c r="O1407" s="52">
        <v>0</v>
      </c>
      <c r="P1407" s="18"/>
      <c r="Q1407" s="18"/>
    </row>
    <row r="1408" spans="1:17" ht="12.75" customHeight="1">
      <c r="A1408" s="47">
        <v>44593</v>
      </c>
      <c r="B1408" s="48" t="s">
        <v>30</v>
      </c>
      <c r="C1408" s="48" t="s">
        <v>42</v>
      </c>
      <c r="D1408" s="17">
        <v>92.004000000000005</v>
      </c>
      <c r="E1408" s="49">
        <v>8.7349999999999994</v>
      </c>
      <c r="F1408" s="17">
        <v>86.152000000000001</v>
      </c>
      <c r="G1408" s="49">
        <v>0.1</v>
      </c>
      <c r="H1408" s="17">
        <v>27.792000000000002</v>
      </c>
      <c r="I1408" s="49">
        <v>12.565</v>
      </c>
      <c r="J1408" s="17">
        <v>82.290999999999997</v>
      </c>
      <c r="K1408" s="49">
        <v>7.7220000000000004</v>
      </c>
      <c r="L1408" s="17">
        <v>64.212000000000003</v>
      </c>
      <c r="M1408" s="49">
        <v>10.192</v>
      </c>
      <c r="N1408" s="17">
        <v>87.938000000000002</v>
      </c>
      <c r="O1408" s="49">
        <v>0.1</v>
      </c>
      <c r="P1408" s="18"/>
      <c r="Q1408" s="18"/>
    </row>
    <row r="1409" spans="1:17" ht="12.75" customHeight="1">
      <c r="A1409" s="47">
        <v>44593</v>
      </c>
      <c r="B1409" s="48" t="s">
        <v>30</v>
      </c>
      <c r="C1409" s="48" t="s">
        <v>43</v>
      </c>
      <c r="D1409" s="17">
        <v>14.788</v>
      </c>
      <c r="E1409" s="49">
        <v>24.111000000000001</v>
      </c>
      <c r="F1409" s="17">
        <v>13.848000000000001</v>
      </c>
      <c r="G1409" s="49">
        <v>22.372</v>
      </c>
      <c r="H1409" s="17">
        <v>5.9809999999999999</v>
      </c>
      <c r="I1409" s="49">
        <v>30.361000000000001</v>
      </c>
      <c r="J1409" s="17">
        <v>17.709</v>
      </c>
      <c r="K1409" s="49">
        <v>28.696999999999999</v>
      </c>
      <c r="L1409" s="17">
        <v>8.8070000000000004</v>
      </c>
      <c r="M1409" s="49">
        <v>31.94</v>
      </c>
      <c r="N1409" s="17">
        <v>12.061999999999999</v>
      </c>
      <c r="O1409" s="49">
        <v>30.077000000000002</v>
      </c>
      <c r="P1409" s="18"/>
      <c r="Q1409" s="18"/>
    </row>
    <row r="1410" spans="1:17" ht="12.75" customHeight="1">
      <c r="A1410" s="47">
        <v>44593</v>
      </c>
      <c r="B1410" s="48" t="s">
        <v>30</v>
      </c>
      <c r="C1410" s="48" t="s">
        <v>44</v>
      </c>
      <c r="D1410" s="17">
        <v>70.998000000000005</v>
      </c>
      <c r="E1410" s="49">
        <v>9.64</v>
      </c>
      <c r="F1410" s="17">
        <v>66.481999999999999</v>
      </c>
      <c r="G1410" s="49">
        <v>3.4769999999999999</v>
      </c>
      <c r="H1410" s="17">
        <v>29.09</v>
      </c>
      <c r="I1410" s="49">
        <v>12.16</v>
      </c>
      <c r="J1410" s="17">
        <v>86.132999999999996</v>
      </c>
      <c r="K1410" s="49">
        <v>7.0449999999999999</v>
      </c>
      <c r="L1410" s="17">
        <v>41.908000000000001</v>
      </c>
      <c r="M1410" s="49">
        <v>12.808999999999999</v>
      </c>
      <c r="N1410" s="17">
        <v>57.393000000000001</v>
      </c>
      <c r="O1410" s="49">
        <v>6.9690000000000003</v>
      </c>
      <c r="P1410" s="18"/>
      <c r="Q1410" s="18"/>
    </row>
    <row r="1411" spans="1:17" ht="12.75" customHeight="1">
      <c r="A1411" s="47">
        <v>44593</v>
      </c>
      <c r="B1411" s="48" t="s">
        <v>30</v>
      </c>
      <c r="C1411" s="48" t="s">
        <v>45</v>
      </c>
      <c r="D1411" s="17">
        <v>57.128</v>
      </c>
      <c r="E1411" s="49">
        <v>9.9600000000000009</v>
      </c>
      <c r="F1411" s="17">
        <v>53.494999999999997</v>
      </c>
      <c r="G1411" s="49">
        <v>4.2859999999999996</v>
      </c>
      <c r="H1411" s="17">
        <v>20.138999999999999</v>
      </c>
      <c r="I1411" s="49">
        <v>13.382</v>
      </c>
      <c r="J1411" s="17">
        <v>59.63</v>
      </c>
      <c r="K1411" s="49">
        <v>8.99</v>
      </c>
      <c r="L1411" s="17">
        <v>36.99</v>
      </c>
      <c r="M1411" s="49">
        <v>13.425000000000001</v>
      </c>
      <c r="N1411" s="17">
        <v>50.656999999999996</v>
      </c>
      <c r="O1411" s="49">
        <v>8.0440000000000005</v>
      </c>
      <c r="P1411" s="18"/>
      <c r="Q1411" s="18"/>
    </row>
    <row r="1412" spans="1:17" ht="12.75" customHeight="1">
      <c r="A1412" s="47">
        <v>44593</v>
      </c>
      <c r="B1412" s="48" t="s">
        <v>30</v>
      </c>
      <c r="C1412" s="48" t="s">
        <v>46</v>
      </c>
      <c r="D1412" s="17">
        <v>9.7539999999999996</v>
      </c>
      <c r="E1412" s="49">
        <v>29.35</v>
      </c>
      <c r="F1412" s="17">
        <v>9.1340000000000003</v>
      </c>
      <c r="G1412" s="49">
        <v>27.939</v>
      </c>
      <c r="H1412" s="17">
        <v>5.657</v>
      </c>
      <c r="I1412" s="49">
        <v>29.803000000000001</v>
      </c>
      <c r="J1412" s="17">
        <v>16.748999999999999</v>
      </c>
      <c r="K1412" s="49">
        <v>28.106000000000002</v>
      </c>
      <c r="L1412" s="17">
        <v>4.0979999999999999</v>
      </c>
      <c r="M1412" s="49">
        <v>46.636000000000003</v>
      </c>
      <c r="N1412" s="17">
        <v>5.6120000000000001</v>
      </c>
      <c r="O1412" s="49">
        <v>45.381</v>
      </c>
      <c r="P1412" s="18"/>
      <c r="Q1412" s="18"/>
    </row>
    <row r="1413" spans="1:17" ht="12.75" customHeight="1">
      <c r="A1413" s="47">
        <v>44593</v>
      </c>
      <c r="B1413" s="48" t="s">
        <v>30</v>
      </c>
      <c r="C1413" s="48" t="s">
        <v>47</v>
      </c>
      <c r="D1413" s="17">
        <v>4.1150000000000002</v>
      </c>
      <c r="E1413" s="49">
        <v>31.638999999999999</v>
      </c>
      <c r="F1413" s="17">
        <v>3.8540000000000001</v>
      </c>
      <c r="G1413" s="49">
        <v>30.334</v>
      </c>
      <c r="H1413" s="17">
        <v>3.294</v>
      </c>
      <c r="I1413" s="49">
        <v>37.465000000000003</v>
      </c>
      <c r="J1413" s="17">
        <v>9.7539999999999996</v>
      </c>
      <c r="K1413" s="49">
        <v>36.131</v>
      </c>
      <c r="L1413" s="17">
        <v>0.82099999999999995</v>
      </c>
      <c r="M1413" s="49">
        <v>68.900999999999996</v>
      </c>
      <c r="N1413" s="17">
        <v>1.125</v>
      </c>
      <c r="O1413" s="49">
        <v>68.057000000000002</v>
      </c>
      <c r="P1413" s="18"/>
      <c r="Q1413" s="18"/>
    </row>
    <row r="1414" spans="1:17" ht="12.75" customHeight="1">
      <c r="A1414" s="47">
        <v>44593</v>
      </c>
      <c r="B1414" s="48" t="s">
        <v>30</v>
      </c>
      <c r="C1414" s="48" t="s">
        <v>48</v>
      </c>
      <c r="D1414" s="17">
        <v>35.795000000000002</v>
      </c>
      <c r="E1414" s="49">
        <v>12.509</v>
      </c>
      <c r="F1414" s="17">
        <v>33.518000000000001</v>
      </c>
      <c r="G1414" s="49">
        <v>8.6980000000000004</v>
      </c>
      <c r="H1414" s="17">
        <v>4.6829999999999998</v>
      </c>
      <c r="I1414" s="49">
        <v>32.802999999999997</v>
      </c>
      <c r="J1414" s="17">
        <v>13.867000000000001</v>
      </c>
      <c r="K1414" s="49">
        <v>31.27</v>
      </c>
      <c r="L1414" s="17">
        <v>31.111000000000001</v>
      </c>
      <c r="M1414" s="49">
        <v>13.268000000000001</v>
      </c>
      <c r="N1414" s="17">
        <v>42.606999999999999</v>
      </c>
      <c r="O1414" s="49">
        <v>7.7789999999999999</v>
      </c>
      <c r="P1414" s="18"/>
      <c r="Q1414" s="18"/>
    </row>
    <row r="1415" spans="1:17" ht="12.75" customHeight="1">
      <c r="A1415" s="47">
        <v>44593</v>
      </c>
      <c r="B1415" s="48" t="s">
        <v>30</v>
      </c>
      <c r="C1415" s="48" t="s">
        <v>49</v>
      </c>
      <c r="D1415" s="17">
        <v>29.388000000000002</v>
      </c>
      <c r="E1415" s="49">
        <v>13.364000000000001</v>
      </c>
      <c r="F1415" s="17">
        <v>27.518999999999998</v>
      </c>
      <c r="G1415" s="49">
        <v>9.8870000000000005</v>
      </c>
      <c r="H1415" s="17">
        <v>4.6829999999999998</v>
      </c>
      <c r="I1415" s="49">
        <v>32.802999999999997</v>
      </c>
      <c r="J1415" s="17">
        <v>13.867000000000001</v>
      </c>
      <c r="K1415" s="49">
        <v>31.27</v>
      </c>
      <c r="L1415" s="17">
        <v>24.704999999999998</v>
      </c>
      <c r="M1415" s="49">
        <v>14.532999999999999</v>
      </c>
      <c r="N1415" s="17">
        <v>33.832999999999998</v>
      </c>
      <c r="O1415" s="49">
        <v>9.782</v>
      </c>
      <c r="P1415" s="18"/>
      <c r="Q1415" s="18"/>
    </row>
    <row r="1416" spans="1:17" ht="12.75" customHeight="1">
      <c r="A1416" s="47">
        <v>44593</v>
      </c>
      <c r="B1416" s="48" t="s">
        <v>30</v>
      </c>
      <c r="C1416" s="48" t="s">
        <v>50</v>
      </c>
      <c r="D1416" s="17">
        <v>6.407</v>
      </c>
      <c r="E1416" s="49">
        <v>28.198</v>
      </c>
      <c r="F1416" s="17">
        <v>5.9989999999999997</v>
      </c>
      <c r="G1416" s="49">
        <v>26.725999999999999</v>
      </c>
      <c r="H1416" s="17">
        <v>0</v>
      </c>
      <c r="I1416" s="49">
        <v>0</v>
      </c>
      <c r="J1416" s="17">
        <v>0</v>
      </c>
      <c r="K1416" s="49">
        <v>0</v>
      </c>
      <c r="L1416" s="17">
        <v>6.407</v>
      </c>
      <c r="M1416" s="49">
        <v>28.198</v>
      </c>
      <c r="N1416" s="17">
        <v>8.7739999999999991</v>
      </c>
      <c r="O1416" s="49">
        <v>26.068999999999999</v>
      </c>
      <c r="P1416" s="18"/>
      <c r="Q1416" s="18"/>
    </row>
    <row r="1417" spans="1:17" ht="12.75" customHeight="1">
      <c r="A1417" s="50">
        <v>44593</v>
      </c>
      <c r="B1417" s="51" t="s">
        <v>30</v>
      </c>
      <c r="C1417" s="51" t="s">
        <v>51</v>
      </c>
      <c r="D1417" s="19">
        <v>106.792</v>
      </c>
      <c r="E1417" s="52">
        <v>8.9909999999999997</v>
      </c>
      <c r="F1417" s="19">
        <v>100</v>
      </c>
      <c r="G1417" s="52">
        <v>0</v>
      </c>
      <c r="H1417" s="19">
        <v>33.773000000000003</v>
      </c>
      <c r="I1417" s="52">
        <v>9.9120000000000008</v>
      </c>
      <c r="J1417" s="19">
        <v>100</v>
      </c>
      <c r="K1417" s="52">
        <v>0</v>
      </c>
      <c r="L1417" s="19">
        <v>73.02</v>
      </c>
      <c r="M1417" s="52">
        <v>10.747999999999999</v>
      </c>
      <c r="N1417" s="19">
        <v>100</v>
      </c>
      <c r="O1417" s="52">
        <v>0</v>
      </c>
      <c r="P1417" s="18"/>
      <c r="Q1417" s="18"/>
    </row>
    <row r="1418" spans="1:17" ht="12.75" customHeight="1">
      <c r="A1418" s="47">
        <v>44593</v>
      </c>
      <c r="B1418" s="48" t="s">
        <v>38</v>
      </c>
      <c r="C1418" s="48" t="s">
        <v>42</v>
      </c>
      <c r="D1418" s="17">
        <v>84.951999999999998</v>
      </c>
      <c r="E1418" s="49">
        <v>9.4060000000000006</v>
      </c>
      <c r="F1418" s="17">
        <v>87.572999999999993</v>
      </c>
      <c r="G1418" s="49">
        <v>0.629</v>
      </c>
      <c r="H1418" s="17">
        <v>24.571999999999999</v>
      </c>
      <c r="I1418" s="49">
        <v>13.904999999999999</v>
      </c>
      <c r="J1418" s="17">
        <v>82.100999999999999</v>
      </c>
      <c r="K1418" s="49">
        <v>9.0619999999999994</v>
      </c>
      <c r="L1418" s="17">
        <v>60.381</v>
      </c>
      <c r="M1418" s="49">
        <v>10.156000000000001</v>
      </c>
      <c r="N1418" s="17">
        <v>90.015000000000001</v>
      </c>
      <c r="O1418" s="49">
        <v>0.1</v>
      </c>
      <c r="P1418" s="18"/>
      <c r="Q1418" s="18"/>
    </row>
    <row r="1419" spans="1:17" ht="12.75" customHeight="1">
      <c r="A1419" s="47">
        <v>44593</v>
      </c>
      <c r="B1419" s="48" t="s">
        <v>38</v>
      </c>
      <c r="C1419" s="48" t="s">
        <v>43</v>
      </c>
      <c r="D1419" s="17">
        <v>12.055</v>
      </c>
      <c r="E1419" s="49">
        <v>23.003</v>
      </c>
      <c r="F1419" s="17">
        <v>12.427</v>
      </c>
      <c r="G1419" s="49">
        <v>21.001999999999999</v>
      </c>
      <c r="H1419" s="17">
        <v>5.3570000000000002</v>
      </c>
      <c r="I1419" s="49">
        <v>28.367999999999999</v>
      </c>
      <c r="J1419" s="17">
        <v>17.899000000000001</v>
      </c>
      <c r="K1419" s="49">
        <v>26.334</v>
      </c>
      <c r="L1419" s="17">
        <v>6.6980000000000004</v>
      </c>
      <c r="M1419" s="49">
        <v>31.501999999999999</v>
      </c>
      <c r="N1419" s="17">
        <v>9.9849999999999994</v>
      </c>
      <c r="O1419" s="49">
        <v>29.687999999999999</v>
      </c>
      <c r="P1419" s="18"/>
      <c r="Q1419" s="18"/>
    </row>
    <row r="1420" spans="1:17" ht="12.75" customHeight="1">
      <c r="A1420" s="47">
        <v>44593</v>
      </c>
      <c r="B1420" s="48" t="s">
        <v>38</v>
      </c>
      <c r="C1420" s="48" t="s">
        <v>44</v>
      </c>
      <c r="D1420" s="17">
        <v>63.707999999999998</v>
      </c>
      <c r="E1420" s="49">
        <v>9.5790000000000006</v>
      </c>
      <c r="F1420" s="17">
        <v>65.673000000000002</v>
      </c>
      <c r="G1420" s="49">
        <v>1.9159999999999999</v>
      </c>
      <c r="H1420" s="17">
        <v>25.771999999999998</v>
      </c>
      <c r="I1420" s="49">
        <v>12.064</v>
      </c>
      <c r="J1420" s="17">
        <v>86.111999999999995</v>
      </c>
      <c r="K1420" s="49">
        <v>5.8570000000000002</v>
      </c>
      <c r="L1420" s="17">
        <v>37.936</v>
      </c>
      <c r="M1420" s="49">
        <v>12.083</v>
      </c>
      <c r="N1420" s="17">
        <v>56.554000000000002</v>
      </c>
      <c r="O1420" s="49">
        <v>5.9189999999999996</v>
      </c>
      <c r="P1420" s="18"/>
      <c r="Q1420" s="18"/>
    </row>
    <row r="1421" spans="1:17" ht="12.75" customHeight="1">
      <c r="A1421" s="47">
        <v>44593</v>
      </c>
      <c r="B1421" s="48" t="s">
        <v>38</v>
      </c>
      <c r="C1421" s="48" t="s">
        <v>45</v>
      </c>
      <c r="D1421" s="17">
        <v>51.539000000000001</v>
      </c>
      <c r="E1421" s="49">
        <v>9.8140000000000001</v>
      </c>
      <c r="F1421" s="17">
        <v>53.128999999999998</v>
      </c>
      <c r="G1421" s="49">
        <v>2.87</v>
      </c>
      <c r="H1421" s="17">
        <v>18.521999999999998</v>
      </c>
      <c r="I1421" s="49">
        <v>12.919</v>
      </c>
      <c r="J1421" s="17">
        <v>61.887999999999998</v>
      </c>
      <c r="K1421" s="49">
        <v>7.46</v>
      </c>
      <c r="L1421" s="17">
        <v>33.017000000000003</v>
      </c>
      <c r="M1421" s="49">
        <v>12.784000000000001</v>
      </c>
      <c r="N1421" s="17">
        <v>49.220999999999997</v>
      </c>
      <c r="O1421" s="49">
        <v>7.2439999999999998</v>
      </c>
      <c r="P1421" s="18"/>
      <c r="Q1421" s="18"/>
    </row>
    <row r="1422" spans="1:17" ht="12.75" customHeight="1">
      <c r="A1422" s="47">
        <v>44593</v>
      </c>
      <c r="B1422" s="48" t="s">
        <v>38</v>
      </c>
      <c r="C1422" s="48" t="s">
        <v>46</v>
      </c>
      <c r="D1422" s="17">
        <v>8.0530000000000008</v>
      </c>
      <c r="E1422" s="49">
        <v>33.895000000000003</v>
      </c>
      <c r="F1422" s="17">
        <v>8.3019999999999996</v>
      </c>
      <c r="G1422" s="49">
        <v>32.57</v>
      </c>
      <c r="H1422" s="17">
        <v>3.956</v>
      </c>
      <c r="I1422" s="49">
        <v>33.686999999999998</v>
      </c>
      <c r="J1422" s="17">
        <v>13.218</v>
      </c>
      <c r="K1422" s="49">
        <v>31.994</v>
      </c>
      <c r="L1422" s="17">
        <v>4.0979999999999999</v>
      </c>
      <c r="M1422" s="49">
        <v>46.636000000000003</v>
      </c>
      <c r="N1422" s="17">
        <v>6.109</v>
      </c>
      <c r="O1422" s="49">
        <v>45.430999999999997</v>
      </c>
      <c r="P1422" s="18"/>
      <c r="Q1422" s="18"/>
    </row>
    <row r="1423" spans="1:17" ht="12.75" customHeight="1">
      <c r="A1423" s="47">
        <v>44593</v>
      </c>
      <c r="B1423" s="48" t="s">
        <v>38</v>
      </c>
      <c r="C1423" s="48" t="s">
        <v>47</v>
      </c>
      <c r="D1423" s="17">
        <v>4.1150000000000002</v>
      </c>
      <c r="E1423" s="49">
        <v>31.638999999999999</v>
      </c>
      <c r="F1423" s="17">
        <v>4.242</v>
      </c>
      <c r="G1423" s="49">
        <v>30.215</v>
      </c>
      <c r="H1423" s="17">
        <v>3.294</v>
      </c>
      <c r="I1423" s="49">
        <v>37.465000000000003</v>
      </c>
      <c r="J1423" s="17">
        <v>11.007</v>
      </c>
      <c r="K1423" s="49">
        <v>35.950000000000003</v>
      </c>
      <c r="L1423" s="17">
        <v>0.82099999999999995</v>
      </c>
      <c r="M1423" s="49">
        <v>68.900999999999996</v>
      </c>
      <c r="N1423" s="17">
        <v>1.224</v>
      </c>
      <c r="O1423" s="49">
        <v>68.090999999999994</v>
      </c>
      <c r="P1423" s="18"/>
      <c r="Q1423" s="18"/>
    </row>
    <row r="1424" spans="1:17" ht="12.75" customHeight="1">
      <c r="A1424" s="47">
        <v>44593</v>
      </c>
      <c r="B1424" s="48" t="s">
        <v>38</v>
      </c>
      <c r="C1424" s="48" t="s">
        <v>48</v>
      </c>
      <c r="D1424" s="17">
        <v>33.298999999999999</v>
      </c>
      <c r="E1424" s="49">
        <v>13.637</v>
      </c>
      <c r="F1424" s="17">
        <v>34.326999999999998</v>
      </c>
      <c r="G1424" s="49">
        <v>9.8930000000000007</v>
      </c>
      <c r="H1424" s="17">
        <v>4.1559999999999997</v>
      </c>
      <c r="I1424" s="49">
        <v>36.908000000000001</v>
      </c>
      <c r="J1424" s="17">
        <v>13.888</v>
      </c>
      <c r="K1424" s="49">
        <v>35.369</v>
      </c>
      <c r="L1424" s="17">
        <v>29.143000000000001</v>
      </c>
      <c r="M1424" s="49">
        <v>13.648999999999999</v>
      </c>
      <c r="N1424" s="17">
        <v>43.445999999999998</v>
      </c>
      <c r="O1424" s="49">
        <v>8.68</v>
      </c>
      <c r="P1424" s="18"/>
      <c r="Q1424" s="18"/>
    </row>
    <row r="1425" spans="1:17" ht="12.75" customHeight="1">
      <c r="A1425" s="47">
        <v>44593</v>
      </c>
      <c r="B1425" s="48" t="s">
        <v>38</v>
      </c>
      <c r="C1425" s="48" t="s">
        <v>49</v>
      </c>
      <c r="D1425" s="17">
        <v>27.507000000000001</v>
      </c>
      <c r="E1425" s="49">
        <v>14.282</v>
      </c>
      <c r="F1425" s="17">
        <v>28.356000000000002</v>
      </c>
      <c r="G1425" s="49">
        <v>10.765000000000001</v>
      </c>
      <c r="H1425" s="17">
        <v>4.1559999999999997</v>
      </c>
      <c r="I1425" s="49">
        <v>36.908000000000001</v>
      </c>
      <c r="J1425" s="17">
        <v>13.888</v>
      </c>
      <c r="K1425" s="49">
        <v>35.369</v>
      </c>
      <c r="L1425" s="17">
        <v>23.350999999999999</v>
      </c>
      <c r="M1425" s="49">
        <v>14.571999999999999</v>
      </c>
      <c r="N1425" s="17">
        <v>34.811</v>
      </c>
      <c r="O1425" s="49">
        <v>10.068</v>
      </c>
      <c r="P1425" s="18"/>
      <c r="Q1425" s="18"/>
    </row>
    <row r="1426" spans="1:17" ht="12.75" customHeight="1">
      <c r="A1426" s="47">
        <v>44593</v>
      </c>
      <c r="B1426" s="48" t="s">
        <v>38</v>
      </c>
      <c r="C1426" s="48" t="s">
        <v>50</v>
      </c>
      <c r="D1426" s="17">
        <v>5.7919999999999998</v>
      </c>
      <c r="E1426" s="49">
        <v>31.268999999999998</v>
      </c>
      <c r="F1426" s="17">
        <v>5.9710000000000001</v>
      </c>
      <c r="G1426" s="49">
        <v>29.827999999999999</v>
      </c>
      <c r="H1426" s="17">
        <v>0</v>
      </c>
      <c r="I1426" s="49">
        <v>0</v>
      </c>
      <c r="J1426" s="17">
        <v>0</v>
      </c>
      <c r="K1426" s="49">
        <v>0</v>
      </c>
      <c r="L1426" s="17">
        <v>5.7919999999999998</v>
      </c>
      <c r="M1426" s="49">
        <v>31.268999999999998</v>
      </c>
      <c r="N1426" s="17">
        <v>8.6349999999999998</v>
      </c>
      <c r="O1426" s="49">
        <v>29.442</v>
      </c>
      <c r="P1426" s="18"/>
      <c r="Q1426" s="18"/>
    </row>
    <row r="1427" spans="1:17" ht="12.75" customHeight="1">
      <c r="A1427" s="50">
        <v>44593</v>
      </c>
      <c r="B1427" s="51" t="s">
        <v>38</v>
      </c>
      <c r="C1427" s="51" t="s">
        <v>51</v>
      </c>
      <c r="D1427" s="19">
        <v>97.007000000000005</v>
      </c>
      <c r="E1427" s="52">
        <v>9.3849999999999998</v>
      </c>
      <c r="F1427" s="19">
        <v>100</v>
      </c>
      <c r="G1427" s="52">
        <v>0</v>
      </c>
      <c r="H1427" s="19">
        <v>29.928000000000001</v>
      </c>
      <c r="I1427" s="52">
        <v>10.547000000000001</v>
      </c>
      <c r="J1427" s="19">
        <v>100</v>
      </c>
      <c r="K1427" s="52">
        <v>0</v>
      </c>
      <c r="L1427" s="19">
        <v>67.078999999999994</v>
      </c>
      <c r="M1427" s="52">
        <v>10.534000000000001</v>
      </c>
      <c r="N1427" s="19">
        <v>100</v>
      </c>
      <c r="O1427" s="52">
        <v>0</v>
      </c>
      <c r="P1427" s="18"/>
      <c r="Q1427" s="18"/>
    </row>
    <row r="1428" spans="1:17" ht="12.75" customHeight="1">
      <c r="A1428" s="47">
        <v>44593</v>
      </c>
      <c r="B1428" s="48" t="s">
        <v>31</v>
      </c>
      <c r="C1428" s="48" t="s">
        <v>42</v>
      </c>
      <c r="D1428" s="17">
        <v>46.601999999999997</v>
      </c>
      <c r="E1428" s="49">
        <v>13.058</v>
      </c>
      <c r="F1428" s="17">
        <v>87.441000000000003</v>
      </c>
      <c r="G1428" s="49">
        <v>5.9710000000000001</v>
      </c>
      <c r="H1428" s="17">
        <v>14.864000000000001</v>
      </c>
      <c r="I1428" s="49">
        <v>21.661999999999999</v>
      </c>
      <c r="J1428" s="17">
        <v>86.363</v>
      </c>
      <c r="K1428" s="49">
        <v>11.446999999999999</v>
      </c>
      <c r="L1428" s="17">
        <v>31.738</v>
      </c>
      <c r="M1428" s="49">
        <v>11.3</v>
      </c>
      <c r="N1428" s="17">
        <v>87.954999999999998</v>
      </c>
      <c r="O1428" s="49">
        <v>4.3179999999999996</v>
      </c>
      <c r="P1428" s="18"/>
      <c r="Q1428" s="18"/>
    </row>
    <row r="1429" spans="1:17" ht="12.75" customHeight="1">
      <c r="A1429" s="47">
        <v>44593</v>
      </c>
      <c r="B1429" s="48" t="s">
        <v>31</v>
      </c>
      <c r="C1429" s="48" t="s">
        <v>43</v>
      </c>
      <c r="D1429" s="17">
        <v>6.6929999999999996</v>
      </c>
      <c r="E1429" s="49">
        <v>33.414000000000001</v>
      </c>
      <c r="F1429" s="17">
        <v>12.558999999999999</v>
      </c>
      <c r="G1429" s="49">
        <v>31.331</v>
      </c>
      <c r="H1429" s="17">
        <v>2.347</v>
      </c>
      <c r="I1429" s="49">
        <v>43.999000000000002</v>
      </c>
      <c r="J1429" s="17">
        <v>13.637</v>
      </c>
      <c r="K1429" s="49">
        <v>39.970999999999997</v>
      </c>
      <c r="L1429" s="17">
        <v>4.3460000000000001</v>
      </c>
      <c r="M1429" s="49">
        <v>34.878999999999998</v>
      </c>
      <c r="N1429" s="17">
        <v>12.045</v>
      </c>
      <c r="O1429" s="49">
        <v>33.279000000000003</v>
      </c>
      <c r="P1429" s="18"/>
      <c r="Q1429" s="18"/>
    </row>
    <row r="1430" spans="1:17" ht="12.75" customHeight="1">
      <c r="A1430" s="47">
        <v>44593</v>
      </c>
      <c r="B1430" s="48" t="s">
        <v>31</v>
      </c>
      <c r="C1430" s="48" t="s">
        <v>44</v>
      </c>
      <c r="D1430" s="17">
        <v>35.619</v>
      </c>
      <c r="E1430" s="49">
        <v>12.865</v>
      </c>
      <c r="F1430" s="17">
        <v>66.834000000000003</v>
      </c>
      <c r="G1430" s="49">
        <v>5.5359999999999996</v>
      </c>
      <c r="H1430" s="17">
        <v>15.672000000000001</v>
      </c>
      <c r="I1430" s="49">
        <v>19.225000000000001</v>
      </c>
      <c r="J1430" s="17">
        <v>91.054000000000002</v>
      </c>
      <c r="K1430" s="49">
        <v>5.6050000000000004</v>
      </c>
      <c r="L1430" s="17">
        <v>19.948</v>
      </c>
      <c r="M1430" s="49">
        <v>12.872999999999999</v>
      </c>
      <c r="N1430" s="17">
        <v>55.280999999999999</v>
      </c>
      <c r="O1430" s="49">
        <v>7.5279999999999996</v>
      </c>
      <c r="P1430" s="18"/>
      <c r="Q1430" s="18"/>
    </row>
    <row r="1431" spans="1:17" ht="12.75" customHeight="1">
      <c r="A1431" s="47">
        <v>44593</v>
      </c>
      <c r="B1431" s="48" t="s">
        <v>31</v>
      </c>
      <c r="C1431" s="48" t="s">
        <v>45</v>
      </c>
      <c r="D1431" s="17">
        <v>28.91</v>
      </c>
      <c r="E1431" s="49">
        <v>13.981</v>
      </c>
      <c r="F1431" s="17">
        <v>54.244</v>
      </c>
      <c r="G1431" s="49">
        <v>7.7839999999999998</v>
      </c>
      <c r="H1431" s="17">
        <v>10.419</v>
      </c>
      <c r="I1431" s="49">
        <v>23.425000000000001</v>
      </c>
      <c r="J1431" s="17">
        <v>60.536000000000001</v>
      </c>
      <c r="K1431" s="49">
        <v>14.510999999999999</v>
      </c>
      <c r="L1431" s="17">
        <v>18.489999999999998</v>
      </c>
      <c r="M1431" s="49">
        <v>14.872999999999999</v>
      </c>
      <c r="N1431" s="17">
        <v>51.243000000000002</v>
      </c>
      <c r="O1431" s="49">
        <v>10.590999999999999</v>
      </c>
      <c r="P1431" s="18"/>
      <c r="Q1431" s="18"/>
    </row>
    <row r="1432" spans="1:17" ht="12.75" customHeight="1">
      <c r="A1432" s="47">
        <v>44593</v>
      </c>
      <c r="B1432" s="48" t="s">
        <v>31</v>
      </c>
      <c r="C1432" s="48" t="s">
        <v>46</v>
      </c>
      <c r="D1432" s="17">
        <v>4.194</v>
      </c>
      <c r="E1432" s="49">
        <v>40.454000000000001</v>
      </c>
      <c r="F1432" s="17">
        <v>7.87</v>
      </c>
      <c r="G1432" s="49">
        <v>38.750999999999998</v>
      </c>
      <c r="H1432" s="17">
        <v>3.1019999999999999</v>
      </c>
      <c r="I1432" s="49">
        <v>40.378</v>
      </c>
      <c r="J1432" s="17">
        <v>18.023</v>
      </c>
      <c r="K1432" s="49">
        <v>35.947000000000003</v>
      </c>
      <c r="L1432" s="17">
        <v>1.0920000000000001</v>
      </c>
      <c r="M1432" s="49">
        <v>78.203000000000003</v>
      </c>
      <c r="N1432" s="17">
        <v>3.0270000000000001</v>
      </c>
      <c r="O1432" s="49">
        <v>77.501999999999995</v>
      </c>
      <c r="P1432" s="18"/>
      <c r="Q1432" s="18"/>
    </row>
    <row r="1433" spans="1:17" ht="12.75" customHeight="1">
      <c r="A1433" s="47">
        <v>44593</v>
      </c>
      <c r="B1433" s="48" t="s">
        <v>31</v>
      </c>
      <c r="C1433" s="48" t="s">
        <v>47</v>
      </c>
      <c r="D1433" s="17">
        <v>2.516</v>
      </c>
      <c r="E1433" s="49">
        <v>40.122</v>
      </c>
      <c r="F1433" s="17">
        <v>4.72</v>
      </c>
      <c r="G1433" s="49">
        <v>38.405000000000001</v>
      </c>
      <c r="H1433" s="17">
        <v>2.1509999999999998</v>
      </c>
      <c r="I1433" s="49">
        <v>45.250999999999998</v>
      </c>
      <c r="J1433" s="17">
        <v>12.496</v>
      </c>
      <c r="K1433" s="49">
        <v>41.345999999999997</v>
      </c>
      <c r="L1433" s="17">
        <v>0.36499999999999999</v>
      </c>
      <c r="M1433" s="49">
        <v>100.94199999999999</v>
      </c>
      <c r="N1433" s="17">
        <v>1.0109999999999999</v>
      </c>
      <c r="O1433" s="49">
        <v>100.401</v>
      </c>
      <c r="P1433" s="18"/>
      <c r="Q1433" s="18"/>
    </row>
    <row r="1434" spans="1:17" ht="12.75" customHeight="1">
      <c r="A1434" s="47">
        <v>44593</v>
      </c>
      <c r="B1434" s="48" t="s">
        <v>31</v>
      </c>
      <c r="C1434" s="48" t="s">
        <v>48</v>
      </c>
      <c r="D1434" s="17">
        <v>17.675999999999998</v>
      </c>
      <c r="E1434" s="49">
        <v>17.023</v>
      </c>
      <c r="F1434" s="17">
        <v>33.165999999999997</v>
      </c>
      <c r="G1434" s="49">
        <v>12.446999999999999</v>
      </c>
      <c r="H1434" s="17">
        <v>1.54</v>
      </c>
      <c r="I1434" s="49">
        <v>51.567</v>
      </c>
      <c r="J1434" s="17">
        <v>8.9459999999999997</v>
      </c>
      <c r="K1434" s="49">
        <v>48.176000000000002</v>
      </c>
      <c r="L1434" s="17">
        <v>16.135999999999999</v>
      </c>
      <c r="M1434" s="49">
        <v>18.463000000000001</v>
      </c>
      <c r="N1434" s="17">
        <v>44.719000000000001</v>
      </c>
      <c r="O1434" s="49">
        <v>15.227</v>
      </c>
      <c r="P1434" s="18"/>
      <c r="Q1434" s="18"/>
    </row>
    <row r="1435" spans="1:17" ht="12.75" customHeight="1">
      <c r="A1435" s="47">
        <v>44593</v>
      </c>
      <c r="B1435" s="48" t="s">
        <v>31</v>
      </c>
      <c r="C1435" s="48" t="s">
        <v>49</v>
      </c>
      <c r="D1435" s="17">
        <v>14.478</v>
      </c>
      <c r="E1435" s="49">
        <v>19.122</v>
      </c>
      <c r="F1435" s="17">
        <v>27.164999999999999</v>
      </c>
      <c r="G1435" s="49">
        <v>15.191000000000001</v>
      </c>
      <c r="H1435" s="17">
        <v>1.54</v>
      </c>
      <c r="I1435" s="49">
        <v>51.567</v>
      </c>
      <c r="J1435" s="17">
        <v>8.9459999999999997</v>
      </c>
      <c r="K1435" s="49">
        <v>48.176000000000002</v>
      </c>
      <c r="L1435" s="17">
        <v>12.938000000000001</v>
      </c>
      <c r="M1435" s="49">
        <v>21.140999999999998</v>
      </c>
      <c r="N1435" s="17">
        <v>35.854999999999997</v>
      </c>
      <c r="O1435" s="49">
        <v>18.382000000000001</v>
      </c>
      <c r="P1435" s="18"/>
      <c r="Q1435" s="18"/>
    </row>
    <row r="1436" spans="1:17" ht="12.75" customHeight="1">
      <c r="A1436" s="47">
        <v>44593</v>
      </c>
      <c r="B1436" s="48" t="s">
        <v>31</v>
      </c>
      <c r="C1436" s="48" t="s">
        <v>50</v>
      </c>
      <c r="D1436" s="17">
        <v>3.198</v>
      </c>
      <c r="E1436" s="49">
        <v>32.606000000000002</v>
      </c>
      <c r="F1436" s="17">
        <v>6.0010000000000003</v>
      </c>
      <c r="G1436" s="49">
        <v>30.468</v>
      </c>
      <c r="H1436" s="17">
        <v>0</v>
      </c>
      <c r="I1436" s="49">
        <v>0</v>
      </c>
      <c r="J1436" s="17">
        <v>0</v>
      </c>
      <c r="K1436" s="49">
        <v>0</v>
      </c>
      <c r="L1436" s="17">
        <v>3.198</v>
      </c>
      <c r="M1436" s="49">
        <v>32.606000000000002</v>
      </c>
      <c r="N1436" s="17">
        <v>8.8640000000000008</v>
      </c>
      <c r="O1436" s="49">
        <v>30.888999999999999</v>
      </c>
      <c r="P1436" s="18"/>
      <c r="Q1436" s="18"/>
    </row>
    <row r="1437" spans="1:17" ht="12.75" customHeight="1">
      <c r="A1437" s="50">
        <v>44593</v>
      </c>
      <c r="B1437" s="51" t="s">
        <v>31</v>
      </c>
      <c r="C1437" s="51" t="s">
        <v>51</v>
      </c>
      <c r="D1437" s="19">
        <v>53.295000000000002</v>
      </c>
      <c r="E1437" s="52">
        <v>11.613</v>
      </c>
      <c r="F1437" s="19">
        <v>100</v>
      </c>
      <c r="G1437" s="52">
        <v>0</v>
      </c>
      <c r="H1437" s="19">
        <v>17.210999999999999</v>
      </c>
      <c r="I1437" s="52">
        <v>18.39</v>
      </c>
      <c r="J1437" s="19">
        <v>100</v>
      </c>
      <c r="K1437" s="52">
        <v>0</v>
      </c>
      <c r="L1437" s="19">
        <v>36.084000000000003</v>
      </c>
      <c r="M1437" s="52">
        <v>10.442</v>
      </c>
      <c r="N1437" s="19">
        <v>100</v>
      </c>
      <c r="O1437" s="52">
        <v>0</v>
      </c>
      <c r="P1437" s="18"/>
      <c r="Q1437" s="18"/>
    </row>
    <row r="1438" spans="1:17" ht="12.75" customHeight="1">
      <c r="A1438" s="47">
        <v>44593</v>
      </c>
      <c r="B1438" s="48" t="s">
        <v>32</v>
      </c>
      <c r="C1438" s="48" t="s">
        <v>42</v>
      </c>
      <c r="D1438" s="17">
        <v>26.405999999999999</v>
      </c>
      <c r="E1438" s="49">
        <v>14.173</v>
      </c>
      <c r="F1438" s="17">
        <v>95.564999999999998</v>
      </c>
      <c r="G1438" s="49">
        <v>1.4770000000000001</v>
      </c>
      <c r="H1438" s="17">
        <v>2.3220000000000001</v>
      </c>
      <c r="I1438" s="49">
        <v>35.049999999999997</v>
      </c>
      <c r="J1438" s="17">
        <v>80.56</v>
      </c>
      <c r="K1438" s="49">
        <v>0.1</v>
      </c>
      <c r="L1438" s="17">
        <v>24.082999999999998</v>
      </c>
      <c r="M1438" s="49">
        <v>15.999000000000001</v>
      </c>
      <c r="N1438" s="17">
        <v>97.313000000000002</v>
      </c>
      <c r="O1438" s="49">
        <v>0.90200000000000002</v>
      </c>
      <c r="P1438" s="18"/>
      <c r="Q1438" s="18"/>
    </row>
    <row r="1439" spans="1:17" ht="12.75" customHeight="1">
      <c r="A1439" s="47">
        <v>44593</v>
      </c>
      <c r="B1439" s="48" t="s">
        <v>32</v>
      </c>
      <c r="C1439" s="48" t="s">
        <v>43</v>
      </c>
      <c r="D1439" s="17">
        <v>1.2250000000000001</v>
      </c>
      <c r="E1439" s="49">
        <v>70.650000000000006</v>
      </c>
      <c r="F1439" s="17">
        <v>4.4349999999999996</v>
      </c>
      <c r="G1439" s="49">
        <v>69.228999999999999</v>
      </c>
      <c r="H1439" s="17">
        <v>0.56000000000000005</v>
      </c>
      <c r="I1439" s="49">
        <v>102.152</v>
      </c>
      <c r="J1439" s="17">
        <v>19.440000000000001</v>
      </c>
      <c r="K1439" s="49">
        <v>95.82</v>
      </c>
      <c r="L1439" s="17">
        <v>0.66500000000000004</v>
      </c>
      <c r="M1439" s="49">
        <v>102.196</v>
      </c>
      <c r="N1439" s="17">
        <v>2.6869999999999998</v>
      </c>
      <c r="O1439" s="49">
        <v>100.94</v>
      </c>
      <c r="P1439" s="18"/>
      <c r="Q1439" s="18"/>
    </row>
    <row r="1440" spans="1:17" ht="12.75" customHeight="1">
      <c r="A1440" s="47">
        <v>44593</v>
      </c>
      <c r="B1440" s="48" t="s">
        <v>32</v>
      </c>
      <c r="C1440" s="48" t="s">
        <v>44</v>
      </c>
      <c r="D1440" s="17">
        <v>20.001999999999999</v>
      </c>
      <c r="E1440" s="49">
        <v>18.452999999999999</v>
      </c>
      <c r="F1440" s="17">
        <v>72.391000000000005</v>
      </c>
      <c r="G1440" s="49">
        <v>11.909000000000001</v>
      </c>
      <c r="H1440" s="17">
        <v>2.4510000000000001</v>
      </c>
      <c r="I1440" s="49">
        <v>39.167000000000002</v>
      </c>
      <c r="J1440" s="17">
        <v>85.03</v>
      </c>
      <c r="K1440" s="49">
        <v>16.751000000000001</v>
      </c>
      <c r="L1440" s="17">
        <v>17.550999999999998</v>
      </c>
      <c r="M1440" s="49">
        <v>20.431000000000001</v>
      </c>
      <c r="N1440" s="17">
        <v>70.918999999999997</v>
      </c>
      <c r="O1440" s="49">
        <v>12.739000000000001</v>
      </c>
      <c r="P1440" s="18"/>
      <c r="Q1440" s="18"/>
    </row>
    <row r="1441" spans="1:17" ht="12.75" customHeight="1">
      <c r="A1441" s="47">
        <v>44593</v>
      </c>
      <c r="B1441" s="48" t="s">
        <v>32</v>
      </c>
      <c r="C1441" s="48" t="s">
        <v>45</v>
      </c>
      <c r="D1441" s="17">
        <v>18.431999999999999</v>
      </c>
      <c r="E1441" s="49">
        <v>20.216000000000001</v>
      </c>
      <c r="F1441" s="17">
        <v>66.709000000000003</v>
      </c>
      <c r="G1441" s="49">
        <v>14.492000000000001</v>
      </c>
      <c r="H1441" s="17">
        <v>2.1440000000000001</v>
      </c>
      <c r="I1441" s="49">
        <v>45.424999999999997</v>
      </c>
      <c r="J1441" s="17">
        <v>74.356999999999999</v>
      </c>
      <c r="K1441" s="49">
        <v>28.460999999999999</v>
      </c>
      <c r="L1441" s="17">
        <v>16.289000000000001</v>
      </c>
      <c r="M1441" s="49">
        <v>21.827999999999999</v>
      </c>
      <c r="N1441" s="17">
        <v>65.817999999999998</v>
      </c>
      <c r="O1441" s="49">
        <v>14.877000000000001</v>
      </c>
      <c r="P1441" s="18"/>
      <c r="Q1441" s="18"/>
    </row>
    <row r="1442" spans="1:17" ht="12.75" customHeight="1">
      <c r="A1442" s="47">
        <v>44593</v>
      </c>
      <c r="B1442" s="48" t="s">
        <v>32</v>
      </c>
      <c r="C1442" s="48" t="s">
        <v>46</v>
      </c>
      <c r="D1442" s="17">
        <v>1.57</v>
      </c>
      <c r="E1442" s="49">
        <v>82.981999999999999</v>
      </c>
      <c r="F1442" s="17">
        <v>5.6820000000000004</v>
      </c>
      <c r="G1442" s="49">
        <v>81.775999999999996</v>
      </c>
      <c r="H1442" s="17">
        <v>0.308</v>
      </c>
      <c r="I1442" s="49">
        <v>103.02500000000001</v>
      </c>
      <c r="J1442" s="17">
        <v>10.672000000000001</v>
      </c>
      <c r="K1442" s="49">
        <v>96.75</v>
      </c>
      <c r="L1442" s="17">
        <v>1.262</v>
      </c>
      <c r="M1442" s="49">
        <v>101.20399999999999</v>
      </c>
      <c r="N1442" s="17">
        <v>5.0999999999999996</v>
      </c>
      <c r="O1442" s="49">
        <v>99.936000000000007</v>
      </c>
      <c r="P1442" s="18"/>
      <c r="Q1442" s="18"/>
    </row>
    <row r="1443" spans="1:17" ht="12.75" customHeight="1">
      <c r="A1443" s="47">
        <v>44593</v>
      </c>
      <c r="B1443" s="48" t="s">
        <v>32</v>
      </c>
      <c r="C1443" s="48" t="s">
        <v>47</v>
      </c>
      <c r="D1443" s="17">
        <v>0</v>
      </c>
      <c r="E1443" s="49">
        <v>0</v>
      </c>
      <c r="F1443" s="17">
        <v>0</v>
      </c>
      <c r="G1443" s="49">
        <v>0</v>
      </c>
      <c r="H1443" s="17">
        <v>0</v>
      </c>
      <c r="I1443" s="49">
        <v>0</v>
      </c>
      <c r="J1443" s="17">
        <v>0</v>
      </c>
      <c r="K1443" s="49">
        <v>0</v>
      </c>
      <c r="L1443" s="17">
        <v>0</v>
      </c>
      <c r="M1443" s="49">
        <v>0</v>
      </c>
      <c r="N1443" s="17">
        <v>0</v>
      </c>
      <c r="O1443" s="49">
        <v>0</v>
      </c>
      <c r="P1443" s="18"/>
      <c r="Q1443" s="18"/>
    </row>
    <row r="1444" spans="1:17" ht="12.75" customHeight="1">
      <c r="A1444" s="47">
        <v>44593</v>
      </c>
      <c r="B1444" s="48" t="s">
        <v>32</v>
      </c>
      <c r="C1444" s="48" t="s">
        <v>48</v>
      </c>
      <c r="D1444" s="17">
        <v>7.6289999999999996</v>
      </c>
      <c r="E1444" s="49">
        <v>26.077999999999999</v>
      </c>
      <c r="F1444" s="17">
        <v>27.609000000000002</v>
      </c>
      <c r="G1444" s="49">
        <v>21.94</v>
      </c>
      <c r="H1444" s="17">
        <v>0.432</v>
      </c>
      <c r="I1444" s="49">
        <v>58.183</v>
      </c>
      <c r="J1444" s="17">
        <v>14.97</v>
      </c>
      <c r="K1444" s="49">
        <v>46.171999999999997</v>
      </c>
      <c r="L1444" s="17">
        <v>7.1970000000000001</v>
      </c>
      <c r="M1444" s="49">
        <v>28.472000000000001</v>
      </c>
      <c r="N1444" s="17">
        <v>29.081</v>
      </c>
      <c r="O1444" s="49">
        <v>23.57</v>
      </c>
      <c r="P1444" s="18"/>
      <c r="Q1444" s="18"/>
    </row>
    <row r="1445" spans="1:17" ht="12.75" customHeight="1">
      <c r="A1445" s="47">
        <v>44593</v>
      </c>
      <c r="B1445" s="48" t="s">
        <v>32</v>
      </c>
      <c r="C1445" s="48" t="s">
        <v>49</v>
      </c>
      <c r="D1445" s="17">
        <v>7.0179999999999998</v>
      </c>
      <c r="E1445" s="49">
        <v>28.602</v>
      </c>
      <c r="F1445" s="17">
        <v>25.396999999999998</v>
      </c>
      <c r="G1445" s="49">
        <v>24.887</v>
      </c>
      <c r="H1445" s="17">
        <v>0.432</v>
      </c>
      <c r="I1445" s="49">
        <v>58.183</v>
      </c>
      <c r="J1445" s="17">
        <v>14.97</v>
      </c>
      <c r="K1445" s="49">
        <v>46.171999999999997</v>
      </c>
      <c r="L1445" s="17">
        <v>6.5860000000000003</v>
      </c>
      <c r="M1445" s="49">
        <v>31.274000000000001</v>
      </c>
      <c r="N1445" s="17">
        <v>26.611999999999998</v>
      </c>
      <c r="O1445" s="49">
        <v>26.887</v>
      </c>
      <c r="P1445" s="18"/>
      <c r="Q1445" s="18"/>
    </row>
    <row r="1446" spans="1:17" ht="12.75" customHeight="1">
      <c r="A1446" s="47">
        <v>44593</v>
      </c>
      <c r="B1446" s="48" t="s">
        <v>32</v>
      </c>
      <c r="C1446" s="48" t="s">
        <v>50</v>
      </c>
      <c r="D1446" s="17">
        <v>0.61099999999999999</v>
      </c>
      <c r="E1446" s="49">
        <v>103.995</v>
      </c>
      <c r="F1446" s="17">
        <v>2.2120000000000002</v>
      </c>
      <c r="G1446" s="49">
        <v>103.035</v>
      </c>
      <c r="H1446" s="17">
        <v>0</v>
      </c>
      <c r="I1446" s="49">
        <v>0</v>
      </c>
      <c r="J1446" s="17">
        <v>0</v>
      </c>
      <c r="K1446" s="49">
        <v>0</v>
      </c>
      <c r="L1446" s="17">
        <v>0.61099999999999999</v>
      </c>
      <c r="M1446" s="49">
        <v>103.995</v>
      </c>
      <c r="N1446" s="17">
        <v>2.4700000000000002</v>
      </c>
      <c r="O1446" s="49">
        <v>102.761</v>
      </c>
      <c r="P1446" s="18"/>
      <c r="Q1446" s="18"/>
    </row>
    <row r="1447" spans="1:17" ht="12.75" customHeight="1">
      <c r="A1447" s="50">
        <v>44593</v>
      </c>
      <c r="B1447" s="51" t="s">
        <v>32</v>
      </c>
      <c r="C1447" s="51" t="s">
        <v>51</v>
      </c>
      <c r="D1447" s="19">
        <v>27.631</v>
      </c>
      <c r="E1447" s="52">
        <v>14.096</v>
      </c>
      <c r="F1447" s="19">
        <v>100</v>
      </c>
      <c r="G1447" s="52">
        <v>0</v>
      </c>
      <c r="H1447" s="19">
        <v>2.883</v>
      </c>
      <c r="I1447" s="52">
        <v>35.404000000000003</v>
      </c>
      <c r="J1447" s="19">
        <v>100</v>
      </c>
      <c r="K1447" s="52">
        <v>0</v>
      </c>
      <c r="L1447" s="19">
        <v>24.748000000000001</v>
      </c>
      <c r="M1447" s="52">
        <v>15.973000000000001</v>
      </c>
      <c r="N1447" s="19">
        <v>100</v>
      </c>
      <c r="O1447" s="52">
        <v>0</v>
      </c>
      <c r="P1447" s="18"/>
      <c r="Q1447" s="18"/>
    </row>
    <row r="1448" spans="1:17" ht="12.75" customHeight="1">
      <c r="A1448" s="47">
        <v>44958</v>
      </c>
      <c r="B1448" s="48" t="s">
        <v>33</v>
      </c>
      <c r="C1448" s="48" t="s">
        <v>42</v>
      </c>
      <c r="D1448" s="17">
        <v>411.31599999999997</v>
      </c>
      <c r="E1448" s="49">
        <v>3.1320000000000001</v>
      </c>
      <c r="F1448" s="17">
        <v>81.352000000000004</v>
      </c>
      <c r="G1448" s="49">
        <v>0.1</v>
      </c>
      <c r="H1448" s="17">
        <v>225.83799999999999</v>
      </c>
      <c r="I1448" s="49">
        <v>3.6989999999999998</v>
      </c>
      <c r="J1448" s="17">
        <v>82.83</v>
      </c>
      <c r="K1448" s="49">
        <v>0.1</v>
      </c>
      <c r="L1448" s="17">
        <v>185.477</v>
      </c>
      <c r="M1448" s="49">
        <v>5.23</v>
      </c>
      <c r="N1448" s="17">
        <v>79.623000000000005</v>
      </c>
      <c r="O1448" s="49">
        <v>0.1</v>
      </c>
      <c r="P1448" s="18"/>
      <c r="Q1448" s="18"/>
    </row>
    <row r="1449" spans="1:17" ht="12.75" customHeight="1">
      <c r="A1449" s="47">
        <v>44958</v>
      </c>
      <c r="B1449" s="48" t="s">
        <v>33</v>
      </c>
      <c r="C1449" s="48" t="s">
        <v>43</v>
      </c>
      <c r="D1449" s="17">
        <v>94.281999999999996</v>
      </c>
      <c r="E1449" s="49">
        <v>8.4640000000000004</v>
      </c>
      <c r="F1449" s="17">
        <v>18.648</v>
      </c>
      <c r="G1449" s="49">
        <v>7.82</v>
      </c>
      <c r="H1449" s="17">
        <v>46.816000000000003</v>
      </c>
      <c r="I1449" s="49">
        <v>11.112</v>
      </c>
      <c r="J1449" s="17">
        <v>17.170000000000002</v>
      </c>
      <c r="K1449" s="49">
        <v>10.358000000000001</v>
      </c>
      <c r="L1449" s="17">
        <v>47.466000000000001</v>
      </c>
      <c r="M1449" s="49">
        <v>14.686999999999999</v>
      </c>
      <c r="N1449" s="17">
        <v>20.376999999999999</v>
      </c>
      <c r="O1449" s="49">
        <v>13.686999999999999</v>
      </c>
      <c r="P1449" s="18"/>
      <c r="Q1449" s="18"/>
    </row>
    <row r="1450" spans="1:17" ht="12.75" customHeight="1">
      <c r="A1450" s="47">
        <v>44958</v>
      </c>
      <c r="B1450" s="48" t="s">
        <v>33</v>
      </c>
      <c r="C1450" s="48" t="s">
        <v>44</v>
      </c>
      <c r="D1450" s="17">
        <v>330.41699999999997</v>
      </c>
      <c r="E1450" s="49">
        <v>3.4140000000000001</v>
      </c>
      <c r="F1450" s="17">
        <v>65.352000000000004</v>
      </c>
      <c r="G1450" s="49">
        <v>1.0840000000000001</v>
      </c>
      <c r="H1450" s="17">
        <v>191.59200000000001</v>
      </c>
      <c r="I1450" s="49">
        <v>4.3330000000000002</v>
      </c>
      <c r="J1450" s="17">
        <v>70.269000000000005</v>
      </c>
      <c r="K1450" s="49">
        <v>1.6040000000000001</v>
      </c>
      <c r="L1450" s="17">
        <v>138.82499999999999</v>
      </c>
      <c r="M1450" s="49">
        <v>6.3890000000000002</v>
      </c>
      <c r="N1450" s="17">
        <v>59.595999999999997</v>
      </c>
      <c r="O1450" s="49">
        <v>3.5270000000000001</v>
      </c>
      <c r="P1450" s="18"/>
      <c r="Q1450" s="18"/>
    </row>
    <row r="1451" spans="1:17" ht="12.75" customHeight="1">
      <c r="A1451" s="47">
        <v>44958</v>
      </c>
      <c r="B1451" s="48" t="s">
        <v>33</v>
      </c>
      <c r="C1451" s="48" t="s">
        <v>45</v>
      </c>
      <c r="D1451" s="17">
        <v>240.898</v>
      </c>
      <c r="E1451" s="49">
        <v>4.1139999999999999</v>
      </c>
      <c r="F1451" s="17">
        <v>47.646000000000001</v>
      </c>
      <c r="G1451" s="49">
        <v>2.5379999999999998</v>
      </c>
      <c r="H1451" s="17">
        <v>134.751</v>
      </c>
      <c r="I1451" s="49">
        <v>5.4660000000000002</v>
      </c>
      <c r="J1451" s="17">
        <v>49.421999999999997</v>
      </c>
      <c r="K1451" s="49">
        <v>3.698</v>
      </c>
      <c r="L1451" s="17">
        <v>106.14700000000001</v>
      </c>
      <c r="M1451" s="49">
        <v>6.976</v>
      </c>
      <c r="N1451" s="17">
        <v>45.567999999999998</v>
      </c>
      <c r="O1451" s="49">
        <v>4.5049999999999999</v>
      </c>
      <c r="P1451" s="18"/>
      <c r="Q1451" s="18"/>
    </row>
    <row r="1452" spans="1:17" ht="12.75" customHeight="1">
      <c r="A1452" s="47">
        <v>44958</v>
      </c>
      <c r="B1452" s="48" t="s">
        <v>33</v>
      </c>
      <c r="C1452" s="48" t="s">
        <v>46</v>
      </c>
      <c r="D1452" s="17">
        <v>64.564999999999998</v>
      </c>
      <c r="E1452" s="49">
        <v>7.8029999999999999</v>
      </c>
      <c r="F1452" s="17">
        <v>12.77</v>
      </c>
      <c r="G1452" s="49">
        <v>7.0990000000000002</v>
      </c>
      <c r="H1452" s="17">
        <v>41.944000000000003</v>
      </c>
      <c r="I1452" s="49">
        <v>12.369</v>
      </c>
      <c r="J1452" s="17">
        <v>15.384</v>
      </c>
      <c r="K1452" s="49">
        <v>11.696</v>
      </c>
      <c r="L1452" s="17">
        <v>22.620999999999999</v>
      </c>
      <c r="M1452" s="49">
        <v>15.351000000000001</v>
      </c>
      <c r="N1452" s="17">
        <v>9.7110000000000003</v>
      </c>
      <c r="O1452" s="49">
        <v>14.397</v>
      </c>
      <c r="P1452" s="18"/>
      <c r="Q1452" s="18"/>
    </row>
    <row r="1453" spans="1:17" ht="12.75" customHeight="1">
      <c r="A1453" s="47">
        <v>44958</v>
      </c>
      <c r="B1453" s="48" t="s">
        <v>33</v>
      </c>
      <c r="C1453" s="48" t="s">
        <v>47</v>
      </c>
      <c r="D1453" s="17">
        <v>24.954000000000001</v>
      </c>
      <c r="E1453" s="49">
        <v>16.196000000000002</v>
      </c>
      <c r="F1453" s="17">
        <v>4.9359999999999999</v>
      </c>
      <c r="G1453" s="49">
        <v>15.869</v>
      </c>
      <c r="H1453" s="17">
        <v>14.897</v>
      </c>
      <c r="I1453" s="49">
        <v>20.145</v>
      </c>
      <c r="J1453" s="17">
        <v>5.4640000000000004</v>
      </c>
      <c r="K1453" s="49">
        <v>19.739000000000001</v>
      </c>
      <c r="L1453" s="17">
        <v>10.057</v>
      </c>
      <c r="M1453" s="49">
        <v>27.652000000000001</v>
      </c>
      <c r="N1453" s="17">
        <v>4.3170000000000002</v>
      </c>
      <c r="O1453" s="49">
        <v>27.134</v>
      </c>
      <c r="P1453" s="18"/>
      <c r="Q1453" s="18"/>
    </row>
    <row r="1454" spans="1:17" ht="12.75" customHeight="1">
      <c r="A1454" s="47">
        <v>44958</v>
      </c>
      <c r="B1454" s="48" t="s">
        <v>33</v>
      </c>
      <c r="C1454" s="48" t="s">
        <v>48</v>
      </c>
      <c r="D1454" s="17">
        <v>175.18</v>
      </c>
      <c r="E1454" s="49">
        <v>6.875</v>
      </c>
      <c r="F1454" s="17">
        <v>34.648000000000003</v>
      </c>
      <c r="G1454" s="49">
        <v>6.0650000000000004</v>
      </c>
      <c r="H1454" s="17">
        <v>81.061999999999998</v>
      </c>
      <c r="I1454" s="49">
        <v>8.782</v>
      </c>
      <c r="J1454" s="17">
        <v>29.731000000000002</v>
      </c>
      <c r="K1454" s="49">
        <v>7.806</v>
      </c>
      <c r="L1454" s="17">
        <v>94.117999999999995</v>
      </c>
      <c r="M1454" s="49">
        <v>9.3490000000000002</v>
      </c>
      <c r="N1454" s="17">
        <v>40.404000000000003</v>
      </c>
      <c r="O1454" s="49">
        <v>7.6829999999999998</v>
      </c>
      <c r="P1454" s="18"/>
      <c r="Q1454" s="18"/>
    </row>
    <row r="1455" spans="1:17" ht="12.75" customHeight="1">
      <c r="A1455" s="47">
        <v>44958</v>
      </c>
      <c r="B1455" s="48" t="s">
        <v>33</v>
      </c>
      <c r="C1455" s="48" t="s">
        <v>49</v>
      </c>
      <c r="D1455" s="17">
        <v>148.22</v>
      </c>
      <c r="E1455" s="49">
        <v>7.76</v>
      </c>
      <c r="F1455" s="17">
        <v>29.315999999999999</v>
      </c>
      <c r="G1455" s="49">
        <v>7.0529999999999999</v>
      </c>
      <c r="H1455" s="17">
        <v>72.251999999999995</v>
      </c>
      <c r="I1455" s="49">
        <v>9.8979999999999997</v>
      </c>
      <c r="J1455" s="17">
        <v>26.5</v>
      </c>
      <c r="K1455" s="49">
        <v>9.0429999999999993</v>
      </c>
      <c r="L1455" s="17">
        <v>75.968000000000004</v>
      </c>
      <c r="M1455" s="49">
        <v>10.871</v>
      </c>
      <c r="N1455" s="17">
        <v>32.612000000000002</v>
      </c>
      <c r="O1455" s="49">
        <v>9.4770000000000003</v>
      </c>
      <c r="P1455" s="18"/>
      <c r="Q1455" s="18"/>
    </row>
    <row r="1456" spans="1:17" ht="12.75" customHeight="1">
      <c r="A1456" s="47">
        <v>44958</v>
      </c>
      <c r="B1456" s="48" t="s">
        <v>33</v>
      </c>
      <c r="C1456" s="48" t="s">
        <v>50</v>
      </c>
      <c r="D1456" s="17">
        <v>26.96</v>
      </c>
      <c r="E1456" s="49">
        <v>11.86</v>
      </c>
      <c r="F1456" s="17">
        <v>5.3319999999999999</v>
      </c>
      <c r="G1456" s="49">
        <v>11.41</v>
      </c>
      <c r="H1456" s="17">
        <v>8.81</v>
      </c>
      <c r="I1456" s="49">
        <v>25.024000000000001</v>
      </c>
      <c r="J1456" s="17">
        <v>3.2309999999999999</v>
      </c>
      <c r="K1456" s="49">
        <v>24.698</v>
      </c>
      <c r="L1456" s="17">
        <v>18.149999999999999</v>
      </c>
      <c r="M1456" s="49">
        <v>17.364999999999998</v>
      </c>
      <c r="N1456" s="17">
        <v>7.7919999999999998</v>
      </c>
      <c r="O1456" s="49">
        <v>16.527999999999999</v>
      </c>
      <c r="P1456" s="18"/>
      <c r="Q1456" s="18"/>
    </row>
    <row r="1457" spans="1:17" ht="12.75" customHeight="1">
      <c r="A1457" s="50">
        <v>44958</v>
      </c>
      <c r="B1457" s="51" t="s">
        <v>33</v>
      </c>
      <c r="C1457" s="51" t="s">
        <v>51</v>
      </c>
      <c r="D1457" s="19">
        <v>505.59800000000001</v>
      </c>
      <c r="E1457" s="52">
        <v>3.238</v>
      </c>
      <c r="F1457" s="19">
        <v>100</v>
      </c>
      <c r="G1457" s="52">
        <v>0</v>
      </c>
      <c r="H1457" s="19">
        <v>272.654</v>
      </c>
      <c r="I1457" s="52">
        <v>4.0250000000000004</v>
      </c>
      <c r="J1457" s="19">
        <v>100</v>
      </c>
      <c r="K1457" s="52">
        <v>0</v>
      </c>
      <c r="L1457" s="19">
        <v>232.94399999999999</v>
      </c>
      <c r="M1457" s="52">
        <v>5.327</v>
      </c>
      <c r="N1457" s="19">
        <v>100</v>
      </c>
      <c r="O1457" s="52">
        <v>0</v>
      </c>
      <c r="P1457" s="18"/>
      <c r="Q1457" s="18"/>
    </row>
    <row r="1458" spans="1:17" ht="12.75" customHeight="1">
      <c r="A1458" s="47">
        <v>44958</v>
      </c>
      <c r="B1458" s="48" t="s">
        <v>34</v>
      </c>
      <c r="C1458" s="48" t="s">
        <v>42</v>
      </c>
      <c r="D1458" s="17">
        <v>404.49400000000003</v>
      </c>
      <c r="E1458" s="49">
        <v>3.29</v>
      </c>
      <c r="F1458" s="17">
        <v>81.513999999999996</v>
      </c>
      <c r="G1458" s="49">
        <v>0.1</v>
      </c>
      <c r="H1458" s="17">
        <v>221.30799999999999</v>
      </c>
      <c r="I1458" s="49">
        <v>3.8119999999999998</v>
      </c>
      <c r="J1458" s="17">
        <v>82.911000000000001</v>
      </c>
      <c r="K1458" s="49">
        <v>0.1</v>
      </c>
      <c r="L1458" s="17">
        <v>183.185</v>
      </c>
      <c r="M1458" s="49">
        <v>5.3310000000000004</v>
      </c>
      <c r="N1458" s="17">
        <v>79.888000000000005</v>
      </c>
      <c r="O1458" s="49">
        <v>0.124</v>
      </c>
      <c r="P1458" s="18"/>
      <c r="Q1458" s="18"/>
    </row>
    <row r="1459" spans="1:17" ht="12.75" customHeight="1">
      <c r="A1459" s="47">
        <v>44958</v>
      </c>
      <c r="B1459" s="48" t="s">
        <v>34</v>
      </c>
      <c r="C1459" s="48" t="s">
        <v>43</v>
      </c>
      <c r="D1459" s="17">
        <v>91.731999999999999</v>
      </c>
      <c r="E1459" s="49">
        <v>8.4280000000000008</v>
      </c>
      <c r="F1459" s="17">
        <v>18.486000000000001</v>
      </c>
      <c r="G1459" s="49">
        <v>7.7270000000000003</v>
      </c>
      <c r="H1459" s="17">
        <v>45.615000000000002</v>
      </c>
      <c r="I1459" s="49">
        <v>11.164</v>
      </c>
      <c r="J1459" s="17">
        <v>17.088999999999999</v>
      </c>
      <c r="K1459" s="49">
        <v>10.365</v>
      </c>
      <c r="L1459" s="17">
        <v>46.116999999999997</v>
      </c>
      <c r="M1459" s="49">
        <v>14.835000000000001</v>
      </c>
      <c r="N1459" s="17">
        <v>20.111999999999998</v>
      </c>
      <c r="O1459" s="49">
        <v>13.843999999999999</v>
      </c>
      <c r="P1459" s="18"/>
      <c r="Q1459" s="18"/>
    </row>
    <row r="1460" spans="1:17" ht="12.75" customHeight="1">
      <c r="A1460" s="47">
        <v>44958</v>
      </c>
      <c r="B1460" s="48" t="s">
        <v>34</v>
      </c>
      <c r="C1460" s="48" t="s">
        <v>44</v>
      </c>
      <c r="D1460" s="17">
        <v>324.74799999999999</v>
      </c>
      <c r="E1460" s="49">
        <v>3.5139999999999998</v>
      </c>
      <c r="F1460" s="17">
        <v>65.444000000000003</v>
      </c>
      <c r="G1460" s="49">
        <v>1.0069999999999999</v>
      </c>
      <c r="H1460" s="17">
        <v>187.524</v>
      </c>
      <c r="I1460" s="49">
        <v>4.3860000000000001</v>
      </c>
      <c r="J1460" s="17">
        <v>70.254000000000005</v>
      </c>
      <c r="K1460" s="49">
        <v>1.4279999999999999</v>
      </c>
      <c r="L1460" s="17">
        <v>137.22499999999999</v>
      </c>
      <c r="M1460" s="49">
        <v>6.37</v>
      </c>
      <c r="N1460" s="17">
        <v>59.844000000000001</v>
      </c>
      <c r="O1460" s="49">
        <v>3.4889999999999999</v>
      </c>
      <c r="P1460" s="18"/>
      <c r="Q1460" s="18"/>
    </row>
    <row r="1461" spans="1:17" ht="12.75" customHeight="1">
      <c r="A1461" s="47">
        <v>44958</v>
      </c>
      <c r="B1461" s="48" t="s">
        <v>34</v>
      </c>
      <c r="C1461" s="48" t="s">
        <v>45</v>
      </c>
      <c r="D1461" s="17">
        <v>235.666</v>
      </c>
      <c r="E1461" s="49">
        <v>4.2480000000000002</v>
      </c>
      <c r="F1461" s="17">
        <v>47.491999999999997</v>
      </c>
      <c r="G1461" s="49">
        <v>2.5910000000000002</v>
      </c>
      <c r="H1461" s="17">
        <v>131.119</v>
      </c>
      <c r="I1461" s="49">
        <v>5.7519999999999998</v>
      </c>
      <c r="J1461" s="17">
        <v>49.122</v>
      </c>
      <c r="K1461" s="49">
        <v>3.9860000000000002</v>
      </c>
      <c r="L1461" s="17">
        <v>104.547</v>
      </c>
      <c r="M1461" s="49">
        <v>6.9790000000000001</v>
      </c>
      <c r="N1461" s="17">
        <v>45.593000000000004</v>
      </c>
      <c r="O1461" s="49">
        <v>4.5049999999999999</v>
      </c>
      <c r="P1461" s="18"/>
      <c r="Q1461" s="18"/>
    </row>
    <row r="1462" spans="1:17" ht="12.75" customHeight="1">
      <c r="A1462" s="47">
        <v>44958</v>
      </c>
      <c r="B1462" s="48" t="s">
        <v>34</v>
      </c>
      <c r="C1462" s="48" t="s">
        <v>46</v>
      </c>
      <c r="D1462" s="17">
        <v>64.128</v>
      </c>
      <c r="E1462" s="49">
        <v>7.923</v>
      </c>
      <c r="F1462" s="17">
        <v>12.923</v>
      </c>
      <c r="G1462" s="49">
        <v>7.173</v>
      </c>
      <c r="H1462" s="17">
        <v>41.506999999999998</v>
      </c>
      <c r="I1462" s="49">
        <v>12.499000000000001</v>
      </c>
      <c r="J1462" s="17">
        <v>15.55</v>
      </c>
      <c r="K1462" s="49">
        <v>11.791</v>
      </c>
      <c r="L1462" s="17">
        <v>22.620999999999999</v>
      </c>
      <c r="M1462" s="49">
        <v>15.351000000000001</v>
      </c>
      <c r="N1462" s="17">
        <v>9.8650000000000002</v>
      </c>
      <c r="O1462" s="49">
        <v>14.396000000000001</v>
      </c>
      <c r="P1462" s="18"/>
      <c r="Q1462" s="18"/>
    </row>
    <row r="1463" spans="1:17" ht="12.75" customHeight="1">
      <c r="A1463" s="47">
        <v>44958</v>
      </c>
      <c r="B1463" s="48" t="s">
        <v>34</v>
      </c>
      <c r="C1463" s="48" t="s">
        <v>47</v>
      </c>
      <c r="D1463" s="17">
        <v>24.954000000000001</v>
      </c>
      <c r="E1463" s="49">
        <v>16.196000000000002</v>
      </c>
      <c r="F1463" s="17">
        <v>5.0289999999999999</v>
      </c>
      <c r="G1463" s="49">
        <v>15.842000000000001</v>
      </c>
      <c r="H1463" s="17">
        <v>14.897</v>
      </c>
      <c r="I1463" s="49">
        <v>20.145</v>
      </c>
      <c r="J1463" s="17">
        <v>5.5810000000000004</v>
      </c>
      <c r="K1463" s="49">
        <v>19.713999999999999</v>
      </c>
      <c r="L1463" s="17">
        <v>10.057</v>
      </c>
      <c r="M1463" s="49">
        <v>27.652000000000001</v>
      </c>
      <c r="N1463" s="17">
        <v>4.3860000000000001</v>
      </c>
      <c r="O1463" s="49">
        <v>27.134</v>
      </c>
      <c r="P1463" s="18"/>
      <c r="Q1463" s="18"/>
    </row>
    <row r="1464" spans="1:17" ht="12.75" customHeight="1">
      <c r="A1464" s="47">
        <v>44958</v>
      </c>
      <c r="B1464" s="48" t="s">
        <v>34</v>
      </c>
      <c r="C1464" s="48" t="s">
        <v>48</v>
      </c>
      <c r="D1464" s="17">
        <v>171.47800000000001</v>
      </c>
      <c r="E1464" s="49">
        <v>7.016</v>
      </c>
      <c r="F1464" s="17">
        <v>34.555999999999997</v>
      </c>
      <c r="G1464" s="49">
        <v>6.1559999999999997</v>
      </c>
      <c r="H1464" s="17">
        <v>79.400000000000006</v>
      </c>
      <c r="I1464" s="49">
        <v>8.9920000000000009</v>
      </c>
      <c r="J1464" s="17">
        <v>29.745999999999999</v>
      </c>
      <c r="K1464" s="49">
        <v>7.9790000000000001</v>
      </c>
      <c r="L1464" s="17">
        <v>92.078000000000003</v>
      </c>
      <c r="M1464" s="49">
        <v>9.3149999999999995</v>
      </c>
      <c r="N1464" s="17">
        <v>40.155999999999999</v>
      </c>
      <c r="O1464" s="49">
        <v>7.64</v>
      </c>
      <c r="P1464" s="18"/>
      <c r="Q1464" s="18"/>
    </row>
    <row r="1465" spans="1:17" ht="12.75" customHeight="1">
      <c r="A1465" s="47">
        <v>44958</v>
      </c>
      <c r="B1465" s="48" t="s">
        <v>34</v>
      </c>
      <c r="C1465" s="48" t="s">
        <v>49</v>
      </c>
      <c r="D1465" s="17">
        <v>146.524</v>
      </c>
      <c r="E1465" s="49">
        <v>7.9710000000000001</v>
      </c>
      <c r="F1465" s="17">
        <v>29.527999999999999</v>
      </c>
      <c r="G1465" s="49">
        <v>7.2249999999999996</v>
      </c>
      <c r="H1465" s="17">
        <v>71.247</v>
      </c>
      <c r="I1465" s="49">
        <v>10.066000000000001</v>
      </c>
      <c r="J1465" s="17">
        <v>26.692</v>
      </c>
      <c r="K1465" s="49">
        <v>9.1720000000000006</v>
      </c>
      <c r="L1465" s="17">
        <v>75.277000000000001</v>
      </c>
      <c r="M1465" s="49">
        <v>10.98</v>
      </c>
      <c r="N1465" s="17">
        <v>32.829000000000001</v>
      </c>
      <c r="O1465" s="49">
        <v>9.6</v>
      </c>
      <c r="P1465" s="18"/>
      <c r="Q1465" s="18"/>
    </row>
    <row r="1466" spans="1:17" ht="12.75" customHeight="1">
      <c r="A1466" s="47">
        <v>44958</v>
      </c>
      <c r="B1466" s="48" t="s">
        <v>34</v>
      </c>
      <c r="C1466" s="48" t="s">
        <v>50</v>
      </c>
      <c r="D1466" s="17">
        <v>24.954000000000001</v>
      </c>
      <c r="E1466" s="49">
        <v>12.52</v>
      </c>
      <c r="F1466" s="17">
        <v>5.0289999999999999</v>
      </c>
      <c r="G1466" s="49">
        <v>12.058999999999999</v>
      </c>
      <c r="H1466" s="17">
        <v>8.1530000000000005</v>
      </c>
      <c r="I1466" s="49">
        <v>28.004000000000001</v>
      </c>
      <c r="J1466" s="17">
        <v>3.0539999999999998</v>
      </c>
      <c r="K1466" s="49">
        <v>27.696000000000002</v>
      </c>
      <c r="L1466" s="17">
        <v>16.800999999999998</v>
      </c>
      <c r="M1466" s="49">
        <v>16.797000000000001</v>
      </c>
      <c r="N1466" s="17">
        <v>7.327</v>
      </c>
      <c r="O1466" s="49">
        <v>15.929</v>
      </c>
      <c r="P1466" s="18"/>
      <c r="Q1466" s="18"/>
    </row>
    <row r="1467" spans="1:17" ht="12.75" customHeight="1">
      <c r="A1467" s="50">
        <v>44958</v>
      </c>
      <c r="B1467" s="51" t="s">
        <v>34</v>
      </c>
      <c r="C1467" s="51" t="s">
        <v>51</v>
      </c>
      <c r="D1467" s="19">
        <v>496.226</v>
      </c>
      <c r="E1467" s="52">
        <v>3.3660000000000001</v>
      </c>
      <c r="F1467" s="19">
        <v>100</v>
      </c>
      <c r="G1467" s="52">
        <v>0</v>
      </c>
      <c r="H1467" s="19">
        <v>266.923</v>
      </c>
      <c r="I1467" s="52">
        <v>4.1470000000000002</v>
      </c>
      <c r="J1467" s="19">
        <v>100</v>
      </c>
      <c r="K1467" s="52">
        <v>0</v>
      </c>
      <c r="L1467" s="19">
        <v>229.30199999999999</v>
      </c>
      <c r="M1467" s="52">
        <v>5.33</v>
      </c>
      <c r="N1467" s="19">
        <v>100</v>
      </c>
      <c r="O1467" s="52">
        <v>0</v>
      </c>
      <c r="P1467" s="18"/>
      <c r="Q1467" s="18"/>
    </row>
    <row r="1468" spans="1:17" ht="12.75" customHeight="1">
      <c r="A1468" s="47">
        <v>44958</v>
      </c>
      <c r="B1468" s="48" t="s">
        <v>35</v>
      </c>
      <c r="C1468" s="48" t="s">
        <v>42</v>
      </c>
      <c r="D1468" s="17">
        <v>153.29</v>
      </c>
      <c r="E1468" s="49">
        <v>5.2949999999999999</v>
      </c>
      <c r="F1468" s="17">
        <v>81.320999999999998</v>
      </c>
      <c r="G1468" s="49">
        <v>1.863</v>
      </c>
      <c r="H1468" s="17">
        <v>92.555999999999997</v>
      </c>
      <c r="I1468" s="49">
        <v>6.8280000000000003</v>
      </c>
      <c r="J1468" s="17">
        <v>85.495999999999995</v>
      </c>
      <c r="K1468" s="49">
        <v>2.2789999999999999</v>
      </c>
      <c r="L1468" s="17">
        <v>60.734000000000002</v>
      </c>
      <c r="M1468" s="49">
        <v>9.7590000000000003</v>
      </c>
      <c r="N1468" s="17">
        <v>75.686999999999998</v>
      </c>
      <c r="O1468" s="49">
        <v>4.8600000000000003</v>
      </c>
      <c r="P1468" s="18"/>
      <c r="Q1468" s="18"/>
    </row>
    <row r="1469" spans="1:17" ht="12.75" customHeight="1">
      <c r="A1469" s="47">
        <v>44958</v>
      </c>
      <c r="B1469" s="48" t="s">
        <v>35</v>
      </c>
      <c r="C1469" s="48" t="s">
        <v>43</v>
      </c>
      <c r="D1469" s="17">
        <v>35.210999999999999</v>
      </c>
      <c r="E1469" s="49">
        <v>14.794</v>
      </c>
      <c r="F1469" s="17">
        <v>18.678999999999998</v>
      </c>
      <c r="G1469" s="49">
        <v>13.939</v>
      </c>
      <c r="H1469" s="17">
        <v>15.702</v>
      </c>
      <c r="I1469" s="49">
        <v>18.559000000000001</v>
      </c>
      <c r="J1469" s="17">
        <v>14.504</v>
      </c>
      <c r="K1469" s="49">
        <v>17.407</v>
      </c>
      <c r="L1469" s="17">
        <v>19.509</v>
      </c>
      <c r="M1469" s="49">
        <v>24.529</v>
      </c>
      <c r="N1469" s="17">
        <v>24.312999999999999</v>
      </c>
      <c r="O1469" s="49">
        <v>23.023</v>
      </c>
      <c r="P1469" s="18"/>
      <c r="Q1469" s="18"/>
    </row>
    <row r="1470" spans="1:17" ht="12.75" customHeight="1">
      <c r="A1470" s="47">
        <v>44958</v>
      </c>
      <c r="B1470" s="48" t="s">
        <v>35</v>
      </c>
      <c r="C1470" s="48" t="s">
        <v>44</v>
      </c>
      <c r="D1470" s="17">
        <v>93.233000000000004</v>
      </c>
      <c r="E1470" s="49">
        <v>9.0679999999999996</v>
      </c>
      <c r="F1470" s="17">
        <v>49.46</v>
      </c>
      <c r="G1470" s="49">
        <v>7.593</v>
      </c>
      <c r="H1470" s="17">
        <v>53.552</v>
      </c>
      <c r="I1470" s="49">
        <v>9.1430000000000007</v>
      </c>
      <c r="J1470" s="17">
        <v>49.466999999999999</v>
      </c>
      <c r="K1470" s="49">
        <v>6.4939999999999998</v>
      </c>
      <c r="L1470" s="17">
        <v>39.68</v>
      </c>
      <c r="M1470" s="49">
        <v>13.092000000000001</v>
      </c>
      <c r="N1470" s="17">
        <v>49.45</v>
      </c>
      <c r="O1470" s="49">
        <v>9.9890000000000008</v>
      </c>
      <c r="P1470" s="18"/>
      <c r="Q1470" s="18"/>
    </row>
    <row r="1471" spans="1:17" ht="12.75" customHeight="1">
      <c r="A1471" s="47">
        <v>44958</v>
      </c>
      <c r="B1471" s="48" t="s">
        <v>35</v>
      </c>
      <c r="C1471" s="48" t="s">
        <v>45</v>
      </c>
      <c r="D1471" s="17">
        <v>72.242000000000004</v>
      </c>
      <c r="E1471" s="49">
        <v>10.692</v>
      </c>
      <c r="F1471" s="17">
        <v>38.323999999999998</v>
      </c>
      <c r="G1471" s="49">
        <v>9.4730000000000008</v>
      </c>
      <c r="H1471" s="17">
        <v>43.12</v>
      </c>
      <c r="I1471" s="49">
        <v>11.106999999999999</v>
      </c>
      <c r="J1471" s="17">
        <v>39.831000000000003</v>
      </c>
      <c r="K1471" s="49">
        <v>9.0530000000000008</v>
      </c>
      <c r="L1471" s="17">
        <v>29.122</v>
      </c>
      <c r="M1471" s="49">
        <v>15.106</v>
      </c>
      <c r="N1471" s="17">
        <v>36.292000000000002</v>
      </c>
      <c r="O1471" s="49">
        <v>12.513</v>
      </c>
      <c r="P1471" s="18"/>
      <c r="Q1471" s="18"/>
    </row>
    <row r="1472" spans="1:17" ht="12.75" customHeight="1">
      <c r="A1472" s="47">
        <v>44958</v>
      </c>
      <c r="B1472" s="48" t="s">
        <v>35</v>
      </c>
      <c r="C1472" s="48" t="s">
        <v>46</v>
      </c>
      <c r="D1472" s="17">
        <v>17.082000000000001</v>
      </c>
      <c r="E1472" s="49">
        <v>17.568999999999999</v>
      </c>
      <c r="F1472" s="17">
        <v>9.0619999999999994</v>
      </c>
      <c r="G1472" s="49">
        <v>16.855</v>
      </c>
      <c r="H1472" s="17">
        <v>8.8699999999999992</v>
      </c>
      <c r="I1472" s="49">
        <v>25.792000000000002</v>
      </c>
      <c r="J1472" s="17">
        <v>8.1940000000000008</v>
      </c>
      <c r="K1472" s="49">
        <v>24.975999999999999</v>
      </c>
      <c r="L1472" s="17">
        <v>8.2119999999999997</v>
      </c>
      <c r="M1472" s="49">
        <v>30.327000000000002</v>
      </c>
      <c r="N1472" s="17">
        <v>10.234</v>
      </c>
      <c r="O1472" s="49">
        <v>29.122</v>
      </c>
      <c r="P1472" s="18"/>
      <c r="Q1472" s="18"/>
    </row>
    <row r="1473" spans="1:17" ht="12.75" customHeight="1">
      <c r="A1473" s="47">
        <v>44958</v>
      </c>
      <c r="B1473" s="48" t="s">
        <v>35</v>
      </c>
      <c r="C1473" s="48" t="s">
        <v>47</v>
      </c>
      <c r="D1473" s="17">
        <v>3.9079999999999999</v>
      </c>
      <c r="E1473" s="49">
        <v>43.274999999999999</v>
      </c>
      <c r="F1473" s="17">
        <v>2.073</v>
      </c>
      <c r="G1473" s="49">
        <v>42.99</v>
      </c>
      <c r="H1473" s="17">
        <v>1.5620000000000001</v>
      </c>
      <c r="I1473" s="49">
        <v>58.820999999999998</v>
      </c>
      <c r="J1473" s="17">
        <v>1.4430000000000001</v>
      </c>
      <c r="K1473" s="49">
        <v>58.468000000000004</v>
      </c>
      <c r="L1473" s="17">
        <v>2.347</v>
      </c>
      <c r="M1473" s="49">
        <v>54.194000000000003</v>
      </c>
      <c r="N1473" s="17">
        <v>2.9239999999999999</v>
      </c>
      <c r="O1473" s="49">
        <v>53.529000000000003</v>
      </c>
      <c r="P1473" s="18"/>
      <c r="Q1473" s="18"/>
    </row>
    <row r="1474" spans="1:17" ht="12.75" customHeight="1">
      <c r="A1474" s="47">
        <v>44958</v>
      </c>
      <c r="B1474" s="48" t="s">
        <v>35</v>
      </c>
      <c r="C1474" s="48" t="s">
        <v>48</v>
      </c>
      <c r="D1474" s="17">
        <v>95.268000000000001</v>
      </c>
      <c r="E1474" s="49">
        <v>6.5919999999999996</v>
      </c>
      <c r="F1474" s="17">
        <v>50.54</v>
      </c>
      <c r="G1474" s="49">
        <v>4.3470000000000004</v>
      </c>
      <c r="H1474" s="17">
        <v>54.706000000000003</v>
      </c>
      <c r="I1474" s="49">
        <v>11.058</v>
      </c>
      <c r="J1474" s="17">
        <v>50.533000000000001</v>
      </c>
      <c r="K1474" s="49">
        <v>8.9920000000000009</v>
      </c>
      <c r="L1474" s="17">
        <v>40.563000000000002</v>
      </c>
      <c r="M1474" s="49">
        <v>11.221</v>
      </c>
      <c r="N1474" s="17">
        <v>50.55</v>
      </c>
      <c r="O1474" s="49">
        <v>7.3689999999999998</v>
      </c>
      <c r="P1474" s="18"/>
      <c r="Q1474" s="18"/>
    </row>
    <row r="1475" spans="1:17" ht="12.75" customHeight="1">
      <c r="A1475" s="47">
        <v>44958</v>
      </c>
      <c r="B1475" s="48" t="s">
        <v>35</v>
      </c>
      <c r="C1475" s="48" t="s">
        <v>49</v>
      </c>
      <c r="D1475" s="17">
        <v>82.259</v>
      </c>
      <c r="E1475" s="49">
        <v>8.0719999999999992</v>
      </c>
      <c r="F1475" s="17">
        <v>43.639000000000003</v>
      </c>
      <c r="G1475" s="49">
        <v>6.3719999999999999</v>
      </c>
      <c r="H1475" s="17">
        <v>48.503</v>
      </c>
      <c r="I1475" s="49">
        <v>12.571</v>
      </c>
      <c r="J1475" s="17">
        <v>44.804000000000002</v>
      </c>
      <c r="K1475" s="49">
        <v>10.798999999999999</v>
      </c>
      <c r="L1475" s="17">
        <v>33.756</v>
      </c>
      <c r="M1475" s="49">
        <v>15.045</v>
      </c>
      <c r="N1475" s="17">
        <v>42.067</v>
      </c>
      <c r="O1475" s="49">
        <v>12.44</v>
      </c>
      <c r="P1475" s="18"/>
      <c r="Q1475" s="18"/>
    </row>
    <row r="1476" spans="1:17" ht="12.75" customHeight="1">
      <c r="A1476" s="47">
        <v>44958</v>
      </c>
      <c r="B1476" s="48" t="s">
        <v>35</v>
      </c>
      <c r="C1476" s="48" t="s">
        <v>50</v>
      </c>
      <c r="D1476" s="17">
        <v>13.009</v>
      </c>
      <c r="E1476" s="49">
        <v>23.904</v>
      </c>
      <c r="F1476" s="17">
        <v>6.9009999999999998</v>
      </c>
      <c r="G1476" s="49">
        <v>23.385000000000002</v>
      </c>
      <c r="H1476" s="17">
        <v>6.202</v>
      </c>
      <c r="I1476" s="49">
        <v>36.343000000000004</v>
      </c>
      <c r="J1476" s="17">
        <v>5.7290000000000001</v>
      </c>
      <c r="K1476" s="49">
        <v>35.768999999999998</v>
      </c>
      <c r="L1476" s="17">
        <v>6.8070000000000004</v>
      </c>
      <c r="M1476" s="49">
        <v>33.496000000000002</v>
      </c>
      <c r="N1476" s="17">
        <v>8.4830000000000005</v>
      </c>
      <c r="O1476" s="49">
        <v>32.408999999999999</v>
      </c>
      <c r="P1476" s="18"/>
      <c r="Q1476" s="18"/>
    </row>
    <row r="1477" spans="1:17" ht="12.75" customHeight="1">
      <c r="A1477" s="50">
        <v>44958</v>
      </c>
      <c r="B1477" s="51" t="s">
        <v>35</v>
      </c>
      <c r="C1477" s="51" t="s">
        <v>51</v>
      </c>
      <c r="D1477" s="19">
        <v>188.501</v>
      </c>
      <c r="E1477" s="52">
        <v>4.9560000000000004</v>
      </c>
      <c r="F1477" s="19">
        <v>100</v>
      </c>
      <c r="G1477" s="52">
        <v>0</v>
      </c>
      <c r="H1477" s="19">
        <v>108.258</v>
      </c>
      <c r="I1477" s="52">
        <v>6.4359999999999999</v>
      </c>
      <c r="J1477" s="19">
        <v>100</v>
      </c>
      <c r="K1477" s="52">
        <v>0</v>
      </c>
      <c r="L1477" s="19">
        <v>80.242999999999995</v>
      </c>
      <c r="M1477" s="52">
        <v>8.4629999999999992</v>
      </c>
      <c r="N1477" s="19">
        <v>100</v>
      </c>
      <c r="O1477" s="52">
        <v>0</v>
      </c>
      <c r="P1477" s="18"/>
      <c r="Q1477" s="18"/>
    </row>
    <row r="1478" spans="1:17" ht="12.75" customHeight="1">
      <c r="A1478" s="47">
        <v>44958</v>
      </c>
      <c r="B1478" s="48" t="s">
        <v>20</v>
      </c>
      <c r="C1478" s="48" t="s">
        <v>42</v>
      </c>
      <c r="D1478" s="17">
        <v>114.70399999999999</v>
      </c>
      <c r="E1478" s="49">
        <v>6.7110000000000003</v>
      </c>
      <c r="F1478" s="17">
        <v>80.838999999999999</v>
      </c>
      <c r="G1478" s="49">
        <v>3.3039999999999998</v>
      </c>
      <c r="H1478" s="17">
        <v>54.593000000000004</v>
      </c>
      <c r="I1478" s="49">
        <v>10.118</v>
      </c>
      <c r="J1478" s="17">
        <v>78.484999999999999</v>
      </c>
      <c r="K1478" s="49">
        <v>6.9429999999999996</v>
      </c>
      <c r="L1478" s="17">
        <v>60.11</v>
      </c>
      <c r="M1478" s="49">
        <v>8.2029999999999994</v>
      </c>
      <c r="N1478" s="17">
        <v>83.103999999999999</v>
      </c>
      <c r="O1478" s="49">
        <v>0.1</v>
      </c>
      <c r="P1478" s="18"/>
      <c r="Q1478" s="18"/>
    </row>
    <row r="1479" spans="1:17" ht="12.75" customHeight="1">
      <c r="A1479" s="47">
        <v>44958</v>
      </c>
      <c r="B1479" s="48" t="s">
        <v>20</v>
      </c>
      <c r="C1479" s="48" t="s">
        <v>43</v>
      </c>
      <c r="D1479" s="17">
        <v>27.187000000000001</v>
      </c>
      <c r="E1479" s="49">
        <v>14.871</v>
      </c>
      <c r="F1479" s="17">
        <v>19.161000000000001</v>
      </c>
      <c r="G1479" s="49">
        <v>13.675000000000001</v>
      </c>
      <c r="H1479" s="17">
        <v>14.965999999999999</v>
      </c>
      <c r="I1479" s="49">
        <v>21.309000000000001</v>
      </c>
      <c r="J1479" s="17">
        <v>21.515000000000001</v>
      </c>
      <c r="K1479" s="49">
        <v>19.998000000000001</v>
      </c>
      <c r="L1479" s="17">
        <v>12.221</v>
      </c>
      <c r="M1479" s="49">
        <v>21.954000000000001</v>
      </c>
      <c r="N1479" s="17">
        <v>16.896000000000001</v>
      </c>
      <c r="O1479" s="49">
        <v>20.231000000000002</v>
      </c>
      <c r="P1479" s="18"/>
      <c r="Q1479" s="18"/>
    </row>
    <row r="1480" spans="1:17" ht="12.75" customHeight="1">
      <c r="A1480" s="47">
        <v>44958</v>
      </c>
      <c r="B1480" s="48" t="s">
        <v>20</v>
      </c>
      <c r="C1480" s="48" t="s">
        <v>44</v>
      </c>
      <c r="D1480" s="17">
        <v>109.139</v>
      </c>
      <c r="E1480" s="49">
        <v>6.69</v>
      </c>
      <c r="F1480" s="17">
        <v>76.918000000000006</v>
      </c>
      <c r="G1480" s="49">
        <v>3.2610000000000001</v>
      </c>
      <c r="H1480" s="17">
        <v>59.290999999999997</v>
      </c>
      <c r="I1480" s="49">
        <v>8.4149999999999991</v>
      </c>
      <c r="J1480" s="17">
        <v>85.239000000000004</v>
      </c>
      <c r="K1480" s="49">
        <v>4.08</v>
      </c>
      <c r="L1480" s="17">
        <v>49.847000000000001</v>
      </c>
      <c r="M1480" s="49">
        <v>9.8040000000000003</v>
      </c>
      <c r="N1480" s="17">
        <v>68.915000000000006</v>
      </c>
      <c r="O1480" s="49">
        <v>4.8419999999999996</v>
      </c>
      <c r="P1480" s="18"/>
      <c r="Q1480" s="18"/>
    </row>
    <row r="1481" spans="1:17" ht="12.75" customHeight="1">
      <c r="A1481" s="47">
        <v>44958</v>
      </c>
      <c r="B1481" s="48" t="s">
        <v>20</v>
      </c>
      <c r="C1481" s="48" t="s">
        <v>45</v>
      </c>
      <c r="D1481" s="17">
        <v>73.692999999999998</v>
      </c>
      <c r="E1481" s="49">
        <v>8.64</v>
      </c>
      <c r="F1481" s="17">
        <v>51.936</v>
      </c>
      <c r="G1481" s="49">
        <v>6.3659999999999997</v>
      </c>
      <c r="H1481" s="17">
        <v>36.021999999999998</v>
      </c>
      <c r="I1481" s="49">
        <v>11.705</v>
      </c>
      <c r="J1481" s="17">
        <v>51.786000000000001</v>
      </c>
      <c r="K1481" s="49">
        <v>9.1010000000000009</v>
      </c>
      <c r="L1481" s="17">
        <v>37.670999999999999</v>
      </c>
      <c r="M1481" s="49">
        <v>11.364000000000001</v>
      </c>
      <c r="N1481" s="17">
        <v>52.08</v>
      </c>
      <c r="O1481" s="49">
        <v>7.5140000000000002</v>
      </c>
      <c r="P1481" s="18"/>
      <c r="Q1481" s="18"/>
    </row>
    <row r="1482" spans="1:17" ht="12.75" customHeight="1">
      <c r="A1482" s="47">
        <v>44958</v>
      </c>
      <c r="B1482" s="48" t="s">
        <v>20</v>
      </c>
      <c r="C1482" s="48" t="s">
        <v>46</v>
      </c>
      <c r="D1482" s="17">
        <v>22.994</v>
      </c>
      <c r="E1482" s="49">
        <v>12.214</v>
      </c>
      <c r="F1482" s="17">
        <v>16.206</v>
      </c>
      <c r="G1482" s="49">
        <v>10.726000000000001</v>
      </c>
      <c r="H1482" s="17">
        <v>15.785</v>
      </c>
      <c r="I1482" s="49">
        <v>18.459</v>
      </c>
      <c r="J1482" s="17">
        <v>22.693000000000001</v>
      </c>
      <c r="K1482" s="49">
        <v>16.928000000000001</v>
      </c>
      <c r="L1482" s="17">
        <v>7.2089999999999996</v>
      </c>
      <c r="M1482" s="49">
        <v>23.08</v>
      </c>
      <c r="N1482" s="17">
        <v>9.9670000000000005</v>
      </c>
      <c r="O1482" s="49">
        <v>21.448</v>
      </c>
      <c r="P1482" s="18"/>
      <c r="Q1482" s="18"/>
    </row>
    <row r="1483" spans="1:17" ht="12.75" customHeight="1">
      <c r="A1483" s="47">
        <v>44958</v>
      </c>
      <c r="B1483" s="48" t="s">
        <v>20</v>
      </c>
      <c r="C1483" s="48" t="s">
        <v>47</v>
      </c>
      <c r="D1483" s="17">
        <v>12.452</v>
      </c>
      <c r="E1483" s="49">
        <v>23.27</v>
      </c>
      <c r="F1483" s="17">
        <v>8.7759999999999998</v>
      </c>
      <c r="G1483" s="49">
        <v>22.524999999999999</v>
      </c>
      <c r="H1483" s="17">
        <v>7.4850000000000003</v>
      </c>
      <c r="I1483" s="49">
        <v>31.454999999999998</v>
      </c>
      <c r="J1483" s="17">
        <v>10.76</v>
      </c>
      <c r="K1483" s="49">
        <v>30.582000000000001</v>
      </c>
      <c r="L1483" s="17">
        <v>4.9669999999999996</v>
      </c>
      <c r="M1483" s="49">
        <v>38.048999999999999</v>
      </c>
      <c r="N1483" s="17">
        <v>6.867</v>
      </c>
      <c r="O1483" s="49">
        <v>37.082000000000001</v>
      </c>
      <c r="P1483" s="18"/>
      <c r="Q1483" s="18"/>
    </row>
    <row r="1484" spans="1:17" ht="12.75" customHeight="1">
      <c r="A1484" s="47">
        <v>44958</v>
      </c>
      <c r="B1484" s="48" t="s">
        <v>20</v>
      </c>
      <c r="C1484" s="48" t="s">
        <v>48</v>
      </c>
      <c r="D1484" s="17">
        <v>32.752000000000002</v>
      </c>
      <c r="E1484" s="49">
        <v>15.884</v>
      </c>
      <c r="F1484" s="17">
        <v>23.082000000000001</v>
      </c>
      <c r="G1484" s="49">
        <v>14.771000000000001</v>
      </c>
      <c r="H1484" s="17">
        <v>10.268000000000001</v>
      </c>
      <c r="I1484" s="49">
        <v>24.832000000000001</v>
      </c>
      <c r="J1484" s="17">
        <v>14.760999999999999</v>
      </c>
      <c r="K1484" s="49">
        <v>23.716000000000001</v>
      </c>
      <c r="L1484" s="17">
        <v>22.484000000000002</v>
      </c>
      <c r="M1484" s="49">
        <v>19.047000000000001</v>
      </c>
      <c r="N1484" s="17">
        <v>31.085000000000001</v>
      </c>
      <c r="O1484" s="49">
        <v>17.033000000000001</v>
      </c>
      <c r="P1484" s="18"/>
      <c r="Q1484" s="18"/>
    </row>
    <row r="1485" spans="1:17" ht="12.75" customHeight="1">
      <c r="A1485" s="47">
        <v>44958</v>
      </c>
      <c r="B1485" s="48" t="s">
        <v>20</v>
      </c>
      <c r="C1485" s="48" t="s">
        <v>49</v>
      </c>
      <c r="D1485" s="17">
        <v>28.6</v>
      </c>
      <c r="E1485" s="49">
        <v>16.613</v>
      </c>
      <c r="F1485" s="17">
        <v>20.155999999999999</v>
      </c>
      <c r="G1485" s="49">
        <v>15.552</v>
      </c>
      <c r="H1485" s="17">
        <v>10.268000000000001</v>
      </c>
      <c r="I1485" s="49">
        <v>24.832000000000001</v>
      </c>
      <c r="J1485" s="17">
        <v>14.760999999999999</v>
      </c>
      <c r="K1485" s="49">
        <v>23.716000000000001</v>
      </c>
      <c r="L1485" s="17">
        <v>18.332000000000001</v>
      </c>
      <c r="M1485" s="49">
        <v>20.541</v>
      </c>
      <c r="N1485" s="17">
        <v>25.344999999999999</v>
      </c>
      <c r="O1485" s="49">
        <v>18.689</v>
      </c>
      <c r="P1485" s="18"/>
      <c r="Q1485" s="18"/>
    </row>
    <row r="1486" spans="1:17" ht="12.75" customHeight="1">
      <c r="A1486" s="47">
        <v>44958</v>
      </c>
      <c r="B1486" s="48" t="s">
        <v>20</v>
      </c>
      <c r="C1486" s="48" t="s">
        <v>50</v>
      </c>
      <c r="D1486" s="17">
        <v>4.1520000000000001</v>
      </c>
      <c r="E1486" s="49">
        <v>38.167000000000002</v>
      </c>
      <c r="F1486" s="17">
        <v>2.9260000000000002</v>
      </c>
      <c r="G1486" s="49">
        <v>37.718000000000004</v>
      </c>
      <c r="H1486" s="17">
        <v>0</v>
      </c>
      <c r="I1486" s="49">
        <v>0</v>
      </c>
      <c r="J1486" s="17">
        <v>0</v>
      </c>
      <c r="K1486" s="49">
        <v>0</v>
      </c>
      <c r="L1486" s="17">
        <v>4.1520000000000001</v>
      </c>
      <c r="M1486" s="49">
        <v>38.167000000000002</v>
      </c>
      <c r="N1486" s="17">
        <v>5.7409999999999997</v>
      </c>
      <c r="O1486" s="49">
        <v>37.203000000000003</v>
      </c>
      <c r="P1486" s="18"/>
      <c r="Q1486" s="18"/>
    </row>
    <row r="1487" spans="1:17" ht="12.75" customHeight="1">
      <c r="A1487" s="50">
        <v>44958</v>
      </c>
      <c r="B1487" s="51" t="s">
        <v>20</v>
      </c>
      <c r="C1487" s="51" t="s">
        <v>51</v>
      </c>
      <c r="D1487" s="19">
        <v>141.89099999999999</v>
      </c>
      <c r="E1487" s="52">
        <v>5.8419999999999996</v>
      </c>
      <c r="F1487" s="19">
        <v>100</v>
      </c>
      <c r="G1487" s="52">
        <v>0</v>
      </c>
      <c r="H1487" s="19">
        <v>69.558999999999997</v>
      </c>
      <c r="I1487" s="52">
        <v>7.36</v>
      </c>
      <c r="J1487" s="19">
        <v>100</v>
      </c>
      <c r="K1487" s="52">
        <v>0</v>
      </c>
      <c r="L1487" s="19">
        <v>72.331999999999994</v>
      </c>
      <c r="M1487" s="52">
        <v>8.5250000000000004</v>
      </c>
      <c r="N1487" s="19">
        <v>100</v>
      </c>
      <c r="O1487" s="52">
        <v>0</v>
      </c>
      <c r="P1487" s="18"/>
      <c r="Q1487" s="18"/>
    </row>
    <row r="1488" spans="1:17" ht="12.75" customHeight="1">
      <c r="A1488" s="47">
        <v>44958</v>
      </c>
      <c r="B1488" s="48" t="s">
        <v>21</v>
      </c>
      <c r="C1488" s="48" t="s">
        <v>42</v>
      </c>
      <c r="D1488" s="17">
        <v>87.194000000000003</v>
      </c>
      <c r="E1488" s="49">
        <v>6.6150000000000002</v>
      </c>
      <c r="F1488" s="17">
        <v>79.820999999999998</v>
      </c>
      <c r="G1488" s="49">
        <v>4.4640000000000004</v>
      </c>
      <c r="H1488" s="17">
        <v>46.27</v>
      </c>
      <c r="I1488" s="49">
        <v>9.4090000000000007</v>
      </c>
      <c r="J1488" s="17">
        <v>80.393000000000001</v>
      </c>
      <c r="K1488" s="49">
        <v>5.0709999999999997</v>
      </c>
      <c r="L1488" s="17">
        <v>40.923999999999999</v>
      </c>
      <c r="M1488" s="49">
        <v>10.130000000000001</v>
      </c>
      <c r="N1488" s="17">
        <v>79.185000000000002</v>
      </c>
      <c r="O1488" s="49">
        <v>5.0620000000000003</v>
      </c>
      <c r="P1488" s="18"/>
      <c r="Q1488" s="18"/>
    </row>
    <row r="1489" spans="1:17" ht="12.75" customHeight="1">
      <c r="A1489" s="47">
        <v>44958</v>
      </c>
      <c r="B1489" s="48" t="s">
        <v>21</v>
      </c>
      <c r="C1489" s="48" t="s">
        <v>43</v>
      </c>
      <c r="D1489" s="17">
        <v>22.042999999999999</v>
      </c>
      <c r="E1489" s="49">
        <v>14.637</v>
      </c>
      <c r="F1489" s="17">
        <v>20.178999999999998</v>
      </c>
      <c r="G1489" s="49">
        <v>13.798999999999999</v>
      </c>
      <c r="H1489" s="17">
        <v>11.285</v>
      </c>
      <c r="I1489" s="49">
        <v>18.277999999999999</v>
      </c>
      <c r="J1489" s="17">
        <v>19.606999999999999</v>
      </c>
      <c r="K1489" s="49">
        <v>16.47</v>
      </c>
      <c r="L1489" s="17">
        <v>10.757999999999999</v>
      </c>
      <c r="M1489" s="49">
        <v>25.33</v>
      </c>
      <c r="N1489" s="17">
        <v>20.815000000000001</v>
      </c>
      <c r="O1489" s="49">
        <v>23.762</v>
      </c>
      <c r="P1489" s="18"/>
      <c r="Q1489" s="18"/>
    </row>
    <row r="1490" spans="1:17" ht="12.75" customHeight="1">
      <c r="A1490" s="47">
        <v>44958</v>
      </c>
      <c r="B1490" s="48" t="s">
        <v>21</v>
      </c>
      <c r="C1490" s="48" t="s">
        <v>44</v>
      </c>
      <c r="D1490" s="17">
        <v>86.278000000000006</v>
      </c>
      <c r="E1490" s="49">
        <v>5.2480000000000002</v>
      </c>
      <c r="F1490" s="17">
        <v>78.983000000000004</v>
      </c>
      <c r="G1490" s="49">
        <v>1.927</v>
      </c>
      <c r="H1490" s="17">
        <v>51.384</v>
      </c>
      <c r="I1490" s="49">
        <v>7.9710000000000001</v>
      </c>
      <c r="J1490" s="17">
        <v>89.278999999999996</v>
      </c>
      <c r="K1490" s="49">
        <v>0.85099999999999998</v>
      </c>
      <c r="L1490" s="17">
        <v>34.893999999999998</v>
      </c>
      <c r="M1490" s="49">
        <v>10.061</v>
      </c>
      <c r="N1490" s="17">
        <v>67.516999999999996</v>
      </c>
      <c r="O1490" s="49">
        <v>4.9219999999999997</v>
      </c>
      <c r="P1490" s="18"/>
      <c r="Q1490" s="18"/>
    </row>
    <row r="1491" spans="1:17" ht="12.75" customHeight="1">
      <c r="A1491" s="47">
        <v>44958</v>
      </c>
      <c r="B1491" s="48" t="s">
        <v>21</v>
      </c>
      <c r="C1491" s="48" t="s">
        <v>45</v>
      </c>
      <c r="D1491" s="17">
        <v>63.246000000000002</v>
      </c>
      <c r="E1491" s="49">
        <v>7.1870000000000003</v>
      </c>
      <c r="F1491" s="17">
        <v>57.898000000000003</v>
      </c>
      <c r="G1491" s="49">
        <v>5.2750000000000004</v>
      </c>
      <c r="H1491" s="17">
        <v>34.9</v>
      </c>
      <c r="I1491" s="49">
        <v>9.9290000000000003</v>
      </c>
      <c r="J1491" s="17">
        <v>60.637999999999998</v>
      </c>
      <c r="K1491" s="49">
        <v>5.9820000000000002</v>
      </c>
      <c r="L1491" s="17">
        <v>28.344999999999999</v>
      </c>
      <c r="M1491" s="49">
        <v>10.74</v>
      </c>
      <c r="N1491" s="17">
        <v>54.845999999999997</v>
      </c>
      <c r="O1491" s="49">
        <v>6.194</v>
      </c>
      <c r="P1491" s="18"/>
      <c r="Q1491" s="18"/>
    </row>
    <row r="1492" spans="1:17" ht="12.75" customHeight="1">
      <c r="A1492" s="47">
        <v>44958</v>
      </c>
      <c r="B1492" s="48" t="s">
        <v>21</v>
      </c>
      <c r="C1492" s="48" t="s">
        <v>46</v>
      </c>
      <c r="D1492" s="17">
        <v>15.795</v>
      </c>
      <c r="E1492" s="49">
        <v>16.067</v>
      </c>
      <c r="F1492" s="17">
        <v>14.459</v>
      </c>
      <c r="G1492" s="49">
        <v>15.308</v>
      </c>
      <c r="H1492" s="17">
        <v>10.994</v>
      </c>
      <c r="I1492" s="49">
        <v>21.789000000000001</v>
      </c>
      <c r="J1492" s="17">
        <v>19.102</v>
      </c>
      <c r="K1492" s="49">
        <v>20.295999999999999</v>
      </c>
      <c r="L1492" s="17">
        <v>4.8</v>
      </c>
      <c r="M1492" s="49">
        <v>26.902999999999999</v>
      </c>
      <c r="N1492" s="17">
        <v>9.2880000000000003</v>
      </c>
      <c r="O1492" s="49">
        <v>25.431999999999999</v>
      </c>
      <c r="P1492" s="18"/>
      <c r="Q1492" s="18"/>
    </row>
    <row r="1493" spans="1:17" ht="12.75" customHeight="1">
      <c r="A1493" s="47">
        <v>44958</v>
      </c>
      <c r="B1493" s="48" t="s">
        <v>21</v>
      </c>
      <c r="C1493" s="48" t="s">
        <v>47</v>
      </c>
      <c r="D1493" s="17">
        <v>7.2380000000000004</v>
      </c>
      <c r="E1493" s="49">
        <v>21.777999999999999</v>
      </c>
      <c r="F1493" s="17">
        <v>6.6260000000000003</v>
      </c>
      <c r="G1493" s="49">
        <v>21.222999999999999</v>
      </c>
      <c r="H1493" s="17">
        <v>5.49</v>
      </c>
      <c r="I1493" s="49">
        <v>24.253</v>
      </c>
      <c r="J1493" s="17">
        <v>9.5380000000000003</v>
      </c>
      <c r="K1493" s="49">
        <v>22.922000000000001</v>
      </c>
      <c r="L1493" s="17">
        <v>1.748</v>
      </c>
      <c r="M1493" s="49">
        <v>48.677999999999997</v>
      </c>
      <c r="N1493" s="17">
        <v>3.383</v>
      </c>
      <c r="O1493" s="49">
        <v>47.881</v>
      </c>
      <c r="P1493" s="18"/>
      <c r="Q1493" s="18"/>
    </row>
    <row r="1494" spans="1:17" ht="12.75" customHeight="1">
      <c r="A1494" s="47">
        <v>44958</v>
      </c>
      <c r="B1494" s="48" t="s">
        <v>21</v>
      </c>
      <c r="C1494" s="48" t="s">
        <v>48</v>
      </c>
      <c r="D1494" s="17">
        <v>22.957999999999998</v>
      </c>
      <c r="E1494" s="49">
        <v>16.318000000000001</v>
      </c>
      <c r="F1494" s="17">
        <v>21.016999999999999</v>
      </c>
      <c r="G1494" s="49">
        <v>15.57</v>
      </c>
      <c r="H1494" s="17">
        <v>6.1710000000000003</v>
      </c>
      <c r="I1494" s="49">
        <v>40.762999999999998</v>
      </c>
      <c r="J1494" s="17">
        <v>10.721</v>
      </c>
      <c r="K1494" s="49">
        <v>39.984999999999999</v>
      </c>
      <c r="L1494" s="17">
        <v>16.788</v>
      </c>
      <c r="M1494" s="49">
        <v>17.655000000000001</v>
      </c>
      <c r="N1494" s="17">
        <v>32.482999999999997</v>
      </c>
      <c r="O1494" s="49">
        <v>15.32</v>
      </c>
      <c r="P1494" s="18"/>
      <c r="Q1494" s="18"/>
    </row>
    <row r="1495" spans="1:17" ht="12.75" customHeight="1">
      <c r="A1495" s="47">
        <v>44958</v>
      </c>
      <c r="B1495" s="48" t="s">
        <v>21</v>
      </c>
      <c r="C1495" s="48" t="s">
        <v>49</v>
      </c>
      <c r="D1495" s="17">
        <v>17.901</v>
      </c>
      <c r="E1495" s="49">
        <v>18.748999999999999</v>
      </c>
      <c r="F1495" s="17">
        <v>16.388000000000002</v>
      </c>
      <c r="G1495" s="49">
        <v>18.102</v>
      </c>
      <c r="H1495" s="17">
        <v>5.2160000000000002</v>
      </c>
      <c r="I1495" s="49">
        <v>43.771999999999998</v>
      </c>
      <c r="J1495" s="17">
        <v>9.0630000000000006</v>
      </c>
      <c r="K1495" s="49">
        <v>43.048999999999999</v>
      </c>
      <c r="L1495" s="17">
        <v>12.685</v>
      </c>
      <c r="M1495" s="49">
        <v>19.843</v>
      </c>
      <c r="N1495" s="17">
        <v>24.544</v>
      </c>
      <c r="O1495" s="49">
        <v>17.797999999999998</v>
      </c>
      <c r="P1495" s="18"/>
      <c r="Q1495" s="18"/>
    </row>
    <row r="1496" spans="1:17" ht="12.75" customHeight="1">
      <c r="A1496" s="47">
        <v>44958</v>
      </c>
      <c r="B1496" s="48" t="s">
        <v>21</v>
      </c>
      <c r="C1496" s="48" t="s">
        <v>50</v>
      </c>
      <c r="D1496" s="17">
        <v>5.0570000000000004</v>
      </c>
      <c r="E1496" s="49">
        <v>38.776000000000003</v>
      </c>
      <c r="F1496" s="17">
        <v>4.6289999999999996</v>
      </c>
      <c r="G1496" s="49">
        <v>38.468000000000004</v>
      </c>
      <c r="H1496" s="17">
        <v>0.95399999999999996</v>
      </c>
      <c r="I1496" s="49">
        <v>76.718000000000004</v>
      </c>
      <c r="J1496" s="17">
        <v>1.6579999999999999</v>
      </c>
      <c r="K1496" s="49">
        <v>76.308000000000007</v>
      </c>
      <c r="L1496" s="17">
        <v>4.1029999999999998</v>
      </c>
      <c r="M1496" s="49">
        <v>44.863999999999997</v>
      </c>
      <c r="N1496" s="17">
        <v>7.9390000000000001</v>
      </c>
      <c r="O1496" s="49">
        <v>43.997999999999998</v>
      </c>
      <c r="P1496" s="18"/>
      <c r="Q1496" s="18"/>
    </row>
    <row r="1497" spans="1:17" ht="12.75" customHeight="1">
      <c r="A1497" s="50">
        <v>44958</v>
      </c>
      <c r="B1497" s="51" t="s">
        <v>21</v>
      </c>
      <c r="C1497" s="51" t="s">
        <v>51</v>
      </c>
      <c r="D1497" s="19">
        <v>109.23699999999999</v>
      </c>
      <c r="E1497" s="52">
        <v>4.8810000000000002</v>
      </c>
      <c r="F1497" s="19">
        <v>100</v>
      </c>
      <c r="G1497" s="52">
        <v>0</v>
      </c>
      <c r="H1497" s="19">
        <v>57.555</v>
      </c>
      <c r="I1497" s="52">
        <v>7.9249999999999998</v>
      </c>
      <c r="J1497" s="19">
        <v>100</v>
      </c>
      <c r="K1497" s="52">
        <v>0</v>
      </c>
      <c r="L1497" s="19">
        <v>51.682000000000002</v>
      </c>
      <c r="M1497" s="52">
        <v>8.7750000000000004</v>
      </c>
      <c r="N1497" s="19">
        <v>100</v>
      </c>
      <c r="O1497" s="52">
        <v>0</v>
      </c>
      <c r="P1497" s="18"/>
      <c r="Q1497" s="18"/>
    </row>
    <row r="1498" spans="1:17" ht="12.75" customHeight="1">
      <c r="A1498" s="47">
        <v>44958</v>
      </c>
      <c r="B1498" s="48" t="s">
        <v>36</v>
      </c>
      <c r="C1498" s="48" t="s">
        <v>42</v>
      </c>
      <c r="D1498" s="17">
        <v>56.128</v>
      </c>
      <c r="E1498" s="49">
        <v>9.7710000000000008</v>
      </c>
      <c r="F1498" s="17">
        <v>85.081999999999994</v>
      </c>
      <c r="G1498" s="49">
        <v>4.3710000000000004</v>
      </c>
      <c r="H1498" s="17">
        <v>32.418999999999997</v>
      </c>
      <c r="I1498" s="49">
        <v>12.148999999999999</v>
      </c>
      <c r="J1498" s="17">
        <v>86.954999999999998</v>
      </c>
      <c r="K1498" s="49">
        <v>5.7729999999999997</v>
      </c>
      <c r="L1498" s="17">
        <v>23.709</v>
      </c>
      <c r="M1498" s="49">
        <v>15.82</v>
      </c>
      <c r="N1498" s="17">
        <v>82.647999999999996</v>
      </c>
      <c r="O1498" s="49">
        <v>8.33</v>
      </c>
      <c r="P1498" s="18"/>
      <c r="Q1498" s="18"/>
    </row>
    <row r="1499" spans="1:17" ht="12.75" customHeight="1">
      <c r="A1499" s="47">
        <v>44958</v>
      </c>
      <c r="B1499" s="48" t="s">
        <v>36</v>
      </c>
      <c r="C1499" s="48" t="s">
        <v>43</v>
      </c>
      <c r="D1499" s="17">
        <v>9.8409999999999993</v>
      </c>
      <c r="E1499" s="49">
        <v>18.515000000000001</v>
      </c>
      <c r="F1499" s="17">
        <v>14.917999999999999</v>
      </c>
      <c r="G1499" s="49">
        <v>16.323</v>
      </c>
      <c r="H1499" s="17">
        <v>4.8630000000000004</v>
      </c>
      <c r="I1499" s="49">
        <v>35.484999999999999</v>
      </c>
      <c r="J1499" s="17">
        <v>13.045</v>
      </c>
      <c r="K1499" s="49">
        <v>33.837000000000003</v>
      </c>
      <c r="L1499" s="17">
        <v>4.9779999999999998</v>
      </c>
      <c r="M1499" s="49">
        <v>31.440999999999999</v>
      </c>
      <c r="N1499" s="17">
        <v>17.352</v>
      </c>
      <c r="O1499" s="49">
        <v>28.419</v>
      </c>
      <c r="P1499" s="18"/>
      <c r="Q1499" s="18"/>
    </row>
    <row r="1500" spans="1:17" ht="12.75" customHeight="1">
      <c r="A1500" s="47">
        <v>44958</v>
      </c>
      <c r="B1500" s="48" t="s">
        <v>36</v>
      </c>
      <c r="C1500" s="48" t="s">
        <v>44</v>
      </c>
      <c r="D1500" s="17">
        <v>41.768000000000001</v>
      </c>
      <c r="E1500" s="49">
        <v>12.234999999999999</v>
      </c>
      <c r="F1500" s="17">
        <v>63.313000000000002</v>
      </c>
      <c r="G1500" s="49">
        <v>8.5630000000000006</v>
      </c>
      <c r="H1500" s="17">
        <v>27.364000000000001</v>
      </c>
      <c r="I1500" s="49">
        <v>13.933999999999999</v>
      </c>
      <c r="J1500" s="17">
        <v>73.397000000000006</v>
      </c>
      <c r="K1500" s="49">
        <v>8.9390000000000001</v>
      </c>
      <c r="L1500" s="17">
        <v>14.403</v>
      </c>
      <c r="M1500" s="49">
        <v>19.405000000000001</v>
      </c>
      <c r="N1500" s="17">
        <v>50.209000000000003</v>
      </c>
      <c r="O1500" s="49">
        <v>13.988</v>
      </c>
      <c r="P1500" s="18"/>
      <c r="Q1500" s="18"/>
    </row>
    <row r="1501" spans="1:17" ht="12.75" customHeight="1">
      <c r="A1501" s="47">
        <v>44958</v>
      </c>
      <c r="B1501" s="48" t="s">
        <v>36</v>
      </c>
      <c r="C1501" s="48" t="s">
        <v>45</v>
      </c>
      <c r="D1501" s="17">
        <v>31.718</v>
      </c>
      <c r="E1501" s="49">
        <v>13.351000000000001</v>
      </c>
      <c r="F1501" s="17">
        <v>48.08</v>
      </c>
      <c r="G1501" s="49">
        <v>10.093999999999999</v>
      </c>
      <c r="H1501" s="17">
        <v>20.707999999999998</v>
      </c>
      <c r="I1501" s="49">
        <v>16.288</v>
      </c>
      <c r="J1501" s="17">
        <v>55.545000000000002</v>
      </c>
      <c r="K1501" s="49">
        <v>12.289</v>
      </c>
      <c r="L1501" s="17">
        <v>11.009</v>
      </c>
      <c r="M1501" s="49">
        <v>18.606000000000002</v>
      </c>
      <c r="N1501" s="17">
        <v>38.378</v>
      </c>
      <c r="O1501" s="49">
        <v>12.856999999999999</v>
      </c>
      <c r="P1501" s="18"/>
      <c r="Q1501" s="18"/>
    </row>
    <row r="1502" spans="1:17" ht="12.75" customHeight="1">
      <c r="A1502" s="47">
        <v>44958</v>
      </c>
      <c r="B1502" s="48" t="s">
        <v>36</v>
      </c>
      <c r="C1502" s="48" t="s">
        <v>46</v>
      </c>
      <c r="D1502" s="17">
        <v>8.6940000000000008</v>
      </c>
      <c r="E1502" s="49">
        <v>24.687000000000001</v>
      </c>
      <c r="F1502" s="17">
        <v>13.178000000000001</v>
      </c>
      <c r="G1502" s="49">
        <v>23.088999999999999</v>
      </c>
      <c r="H1502" s="17">
        <v>6.2949999999999999</v>
      </c>
      <c r="I1502" s="49">
        <v>23.356999999999999</v>
      </c>
      <c r="J1502" s="17">
        <v>16.884</v>
      </c>
      <c r="K1502" s="49">
        <v>20.766999999999999</v>
      </c>
      <c r="L1502" s="17">
        <v>2.399</v>
      </c>
      <c r="M1502" s="49">
        <v>51.822000000000003</v>
      </c>
      <c r="N1502" s="17">
        <v>8.3620000000000001</v>
      </c>
      <c r="O1502" s="49">
        <v>50.045999999999999</v>
      </c>
      <c r="P1502" s="18"/>
      <c r="Q1502" s="18"/>
    </row>
    <row r="1503" spans="1:17" ht="12.75" customHeight="1">
      <c r="A1503" s="47">
        <v>44958</v>
      </c>
      <c r="B1503" s="48" t="s">
        <v>36</v>
      </c>
      <c r="C1503" s="48" t="s">
        <v>47</v>
      </c>
      <c r="D1503" s="17">
        <v>1.3560000000000001</v>
      </c>
      <c r="E1503" s="49">
        <v>58.264000000000003</v>
      </c>
      <c r="F1503" s="17">
        <v>2.056</v>
      </c>
      <c r="G1503" s="49">
        <v>57.604999999999997</v>
      </c>
      <c r="H1503" s="17">
        <v>0.36099999999999999</v>
      </c>
      <c r="I1503" s="49">
        <v>105.34399999999999</v>
      </c>
      <c r="J1503" s="17">
        <v>0.96899999999999997</v>
      </c>
      <c r="K1503" s="49">
        <v>104.801</v>
      </c>
      <c r="L1503" s="17">
        <v>0.995</v>
      </c>
      <c r="M1503" s="49">
        <v>70.453999999999994</v>
      </c>
      <c r="N1503" s="17">
        <v>3.4689999999999999</v>
      </c>
      <c r="O1503" s="49">
        <v>69.158000000000001</v>
      </c>
      <c r="P1503" s="18"/>
      <c r="Q1503" s="18"/>
    </row>
    <row r="1504" spans="1:17" ht="12.75" customHeight="1">
      <c r="A1504" s="47">
        <v>44958</v>
      </c>
      <c r="B1504" s="48" t="s">
        <v>36</v>
      </c>
      <c r="C1504" s="48" t="s">
        <v>48</v>
      </c>
      <c r="D1504" s="17">
        <v>24.202000000000002</v>
      </c>
      <c r="E1504" s="49">
        <v>14.999000000000001</v>
      </c>
      <c r="F1504" s="17">
        <v>36.686999999999998</v>
      </c>
      <c r="G1504" s="49">
        <v>12.19</v>
      </c>
      <c r="H1504" s="17">
        <v>9.9179999999999993</v>
      </c>
      <c r="I1504" s="49">
        <v>21.276</v>
      </c>
      <c r="J1504" s="17">
        <v>26.603000000000002</v>
      </c>
      <c r="K1504" s="49">
        <v>18.396000000000001</v>
      </c>
      <c r="L1504" s="17">
        <v>14.284000000000001</v>
      </c>
      <c r="M1504" s="49">
        <v>16.535</v>
      </c>
      <c r="N1504" s="17">
        <v>49.790999999999997</v>
      </c>
      <c r="O1504" s="49">
        <v>9.6189999999999998</v>
      </c>
      <c r="P1504" s="18"/>
      <c r="Q1504" s="18"/>
    </row>
    <row r="1505" spans="1:17" ht="12.75" customHeight="1">
      <c r="A1505" s="47">
        <v>44958</v>
      </c>
      <c r="B1505" s="48" t="s">
        <v>36</v>
      </c>
      <c r="C1505" s="48" t="s">
        <v>49</v>
      </c>
      <c r="D1505" s="17">
        <v>19.46</v>
      </c>
      <c r="E1505" s="49">
        <v>16.989000000000001</v>
      </c>
      <c r="F1505" s="17">
        <v>29.498999999999999</v>
      </c>
      <c r="G1505" s="49">
        <v>14.57</v>
      </c>
      <c r="H1505" s="17">
        <v>8.2650000000000006</v>
      </c>
      <c r="I1505" s="49">
        <v>24.629000000000001</v>
      </c>
      <c r="J1505" s="17">
        <v>22.167999999999999</v>
      </c>
      <c r="K1505" s="49">
        <v>22.189</v>
      </c>
      <c r="L1505" s="17">
        <v>11.196</v>
      </c>
      <c r="M1505" s="49">
        <v>21.013999999999999</v>
      </c>
      <c r="N1505" s="17">
        <v>39.026000000000003</v>
      </c>
      <c r="O1505" s="49">
        <v>16.146000000000001</v>
      </c>
      <c r="P1505" s="18"/>
      <c r="Q1505" s="18"/>
    </row>
    <row r="1506" spans="1:17" ht="12.75" customHeight="1">
      <c r="A1506" s="47">
        <v>44958</v>
      </c>
      <c r="B1506" s="48" t="s">
        <v>36</v>
      </c>
      <c r="C1506" s="48" t="s">
        <v>50</v>
      </c>
      <c r="D1506" s="17">
        <v>4.742</v>
      </c>
      <c r="E1506" s="49">
        <v>31.864999999999998</v>
      </c>
      <c r="F1506" s="17">
        <v>7.1879999999999997</v>
      </c>
      <c r="G1506" s="49">
        <v>30.643000000000001</v>
      </c>
      <c r="H1506" s="17">
        <v>1.6539999999999999</v>
      </c>
      <c r="I1506" s="49">
        <v>57.856999999999999</v>
      </c>
      <c r="J1506" s="17">
        <v>4.4349999999999996</v>
      </c>
      <c r="K1506" s="49">
        <v>56.860999999999997</v>
      </c>
      <c r="L1506" s="17">
        <v>3.0880000000000001</v>
      </c>
      <c r="M1506" s="49">
        <v>35.936</v>
      </c>
      <c r="N1506" s="17">
        <v>10.765000000000001</v>
      </c>
      <c r="O1506" s="49">
        <v>33.323999999999998</v>
      </c>
      <c r="P1506" s="18"/>
      <c r="Q1506" s="18"/>
    </row>
    <row r="1507" spans="1:17" ht="12.75" customHeight="1">
      <c r="A1507" s="50">
        <v>44958</v>
      </c>
      <c r="B1507" s="51" t="s">
        <v>36</v>
      </c>
      <c r="C1507" s="51" t="s">
        <v>51</v>
      </c>
      <c r="D1507" s="19">
        <v>65.97</v>
      </c>
      <c r="E1507" s="52">
        <v>8.7390000000000008</v>
      </c>
      <c r="F1507" s="19">
        <v>100</v>
      </c>
      <c r="G1507" s="52">
        <v>0</v>
      </c>
      <c r="H1507" s="19">
        <v>37.281999999999996</v>
      </c>
      <c r="I1507" s="52">
        <v>10.689</v>
      </c>
      <c r="J1507" s="19">
        <v>100</v>
      </c>
      <c r="K1507" s="52">
        <v>0</v>
      </c>
      <c r="L1507" s="19">
        <v>28.687000000000001</v>
      </c>
      <c r="M1507" s="52">
        <v>13.45</v>
      </c>
      <c r="N1507" s="19">
        <v>100</v>
      </c>
      <c r="O1507" s="52">
        <v>0</v>
      </c>
      <c r="P1507" s="18"/>
      <c r="Q1507" s="18"/>
    </row>
    <row r="1508" spans="1:17" ht="12.75" customHeight="1">
      <c r="A1508" s="47">
        <v>44958</v>
      </c>
      <c r="B1508" s="48" t="s">
        <v>22</v>
      </c>
      <c r="C1508" s="48" t="s">
        <v>42</v>
      </c>
      <c r="D1508" s="17">
        <v>119.517</v>
      </c>
      <c r="E1508" s="49">
        <v>7.335</v>
      </c>
      <c r="F1508" s="17">
        <v>83.668000000000006</v>
      </c>
      <c r="G1508" s="49">
        <v>2.65</v>
      </c>
      <c r="H1508" s="17">
        <v>68.221999999999994</v>
      </c>
      <c r="I1508" s="49">
        <v>8.32</v>
      </c>
      <c r="J1508" s="17">
        <v>86.581000000000003</v>
      </c>
      <c r="K1508" s="49">
        <v>0.1</v>
      </c>
      <c r="L1508" s="17">
        <v>51.293999999999997</v>
      </c>
      <c r="M1508" s="49">
        <v>10.446999999999999</v>
      </c>
      <c r="N1508" s="17">
        <v>80.082999999999998</v>
      </c>
      <c r="O1508" s="49">
        <v>0.1</v>
      </c>
      <c r="P1508" s="18"/>
      <c r="Q1508" s="18"/>
    </row>
    <row r="1509" spans="1:17" ht="12.75" customHeight="1">
      <c r="A1509" s="47">
        <v>44958</v>
      </c>
      <c r="B1509" s="48" t="s">
        <v>22</v>
      </c>
      <c r="C1509" s="48" t="s">
        <v>43</v>
      </c>
      <c r="D1509" s="17">
        <v>23.33</v>
      </c>
      <c r="E1509" s="49">
        <v>18.096</v>
      </c>
      <c r="F1509" s="17">
        <v>16.332000000000001</v>
      </c>
      <c r="G1509" s="49">
        <v>16.754000000000001</v>
      </c>
      <c r="H1509" s="17">
        <v>10.573</v>
      </c>
      <c r="I1509" s="49">
        <v>29.646000000000001</v>
      </c>
      <c r="J1509" s="17">
        <v>13.419</v>
      </c>
      <c r="K1509" s="49">
        <v>28.192</v>
      </c>
      <c r="L1509" s="17">
        <v>12.757</v>
      </c>
      <c r="M1509" s="49">
        <v>26.923999999999999</v>
      </c>
      <c r="N1509" s="17">
        <v>19.917000000000002</v>
      </c>
      <c r="O1509" s="49">
        <v>24.774000000000001</v>
      </c>
      <c r="P1509" s="18"/>
      <c r="Q1509" s="18"/>
    </row>
    <row r="1510" spans="1:17" ht="12.75" customHeight="1">
      <c r="A1510" s="47">
        <v>44958</v>
      </c>
      <c r="B1510" s="48" t="s">
        <v>22</v>
      </c>
      <c r="C1510" s="48" t="s">
        <v>44</v>
      </c>
      <c r="D1510" s="17">
        <v>92.253</v>
      </c>
      <c r="E1510" s="49">
        <v>6.5259999999999998</v>
      </c>
      <c r="F1510" s="17">
        <v>64.581000000000003</v>
      </c>
      <c r="G1510" s="49">
        <v>0.1</v>
      </c>
      <c r="H1510" s="17">
        <v>54.021999999999998</v>
      </c>
      <c r="I1510" s="49">
        <v>9.673</v>
      </c>
      <c r="J1510" s="17">
        <v>68.56</v>
      </c>
      <c r="K1510" s="49">
        <v>3.073</v>
      </c>
      <c r="L1510" s="17">
        <v>38.231000000000002</v>
      </c>
      <c r="M1510" s="49">
        <v>12.670999999999999</v>
      </c>
      <c r="N1510" s="17">
        <v>59.688000000000002</v>
      </c>
      <c r="O1510" s="49">
        <v>7.0289999999999999</v>
      </c>
      <c r="P1510" s="18"/>
      <c r="Q1510" s="18"/>
    </row>
    <row r="1511" spans="1:17" ht="12.75" customHeight="1">
      <c r="A1511" s="47">
        <v>44958</v>
      </c>
      <c r="B1511" s="48" t="s">
        <v>22</v>
      </c>
      <c r="C1511" s="48" t="s">
        <v>45</v>
      </c>
      <c r="D1511" s="17">
        <v>63.42</v>
      </c>
      <c r="E1511" s="49">
        <v>9.8800000000000008</v>
      </c>
      <c r="F1511" s="17">
        <v>44.396999999999998</v>
      </c>
      <c r="G1511" s="49">
        <v>7.1310000000000002</v>
      </c>
      <c r="H1511" s="17">
        <v>38.220999999999997</v>
      </c>
      <c r="I1511" s="49">
        <v>12.821999999999999</v>
      </c>
      <c r="J1511" s="17">
        <v>48.506999999999998</v>
      </c>
      <c r="K1511" s="49">
        <v>8.9600000000000009</v>
      </c>
      <c r="L1511" s="17">
        <v>25.199000000000002</v>
      </c>
      <c r="M1511" s="49">
        <v>16.004000000000001</v>
      </c>
      <c r="N1511" s="17">
        <v>39.341999999999999</v>
      </c>
      <c r="O1511" s="49">
        <v>12.04</v>
      </c>
      <c r="P1511" s="18"/>
      <c r="Q1511" s="18"/>
    </row>
    <row r="1512" spans="1:17" ht="12.75" customHeight="1">
      <c r="A1512" s="47">
        <v>44958</v>
      </c>
      <c r="B1512" s="48" t="s">
        <v>22</v>
      </c>
      <c r="C1512" s="48" t="s">
        <v>46</v>
      </c>
      <c r="D1512" s="17">
        <v>21.780999999999999</v>
      </c>
      <c r="E1512" s="49">
        <v>17.241</v>
      </c>
      <c r="F1512" s="17">
        <v>15.247999999999999</v>
      </c>
      <c r="G1512" s="49">
        <v>15.827</v>
      </c>
      <c r="H1512" s="17">
        <v>11.608000000000001</v>
      </c>
      <c r="I1512" s="49">
        <v>26.068000000000001</v>
      </c>
      <c r="J1512" s="17">
        <v>14.731999999999999</v>
      </c>
      <c r="K1512" s="49">
        <v>24.401</v>
      </c>
      <c r="L1512" s="17">
        <v>10.172000000000001</v>
      </c>
      <c r="M1512" s="49">
        <v>22.273</v>
      </c>
      <c r="N1512" s="17">
        <v>15.882</v>
      </c>
      <c r="O1512" s="49">
        <v>19.62</v>
      </c>
      <c r="P1512" s="18"/>
      <c r="Q1512" s="18"/>
    </row>
    <row r="1513" spans="1:17" ht="12.75" customHeight="1">
      <c r="A1513" s="47">
        <v>44958</v>
      </c>
      <c r="B1513" s="48" t="s">
        <v>22</v>
      </c>
      <c r="C1513" s="48" t="s">
        <v>47</v>
      </c>
      <c r="D1513" s="17">
        <v>7.0519999999999996</v>
      </c>
      <c r="E1513" s="49">
        <v>32.033000000000001</v>
      </c>
      <c r="F1513" s="17">
        <v>4.9370000000000003</v>
      </c>
      <c r="G1513" s="49">
        <v>31.294</v>
      </c>
      <c r="H1513" s="17">
        <v>4.1920000000000002</v>
      </c>
      <c r="I1513" s="49">
        <v>47.994</v>
      </c>
      <c r="J1513" s="17">
        <v>5.3209999999999997</v>
      </c>
      <c r="K1513" s="49">
        <v>47.109000000000002</v>
      </c>
      <c r="L1513" s="17">
        <v>2.859</v>
      </c>
      <c r="M1513" s="49">
        <v>42.204000000000001</v>
      </c>
      <c r="N1513" s="17">
        <v>4.4640000000000004</v>
      </c>
      <c r="O1513" s="49">
        <v>40.866</v>
      </c>
      <c r="P1513" s="18"/>
      <c r="Q1513" s="18"/>
    </row>
    <row r="1514" spans="1:17" ht="12.75" customHeight="1">
      <c r="A1514" s="47">
        <v>44958</v>
      </c>
      <c r="B1514" s="48" t="s">
        <v>22</v>
      </c>
      <c r="C1514" s="48" t="s">
        <v>48</v>
      </c>
      <c r="D1514" s="17">
        <v>50.594000000000001</v>
      </c>
      <c r="E1514" s="49">
        <v>15.516999999999999</v>
      </c>
      <c r="F1514" s="17">
        <v>35.418999999999997</v>
      </c>
      <c r="G1514" s="49">
        <v>13.929</v>
      </c>
      <c r="H1514" s="17">
        <v>24.774000000000001</v>
      </c>
      <c r="I1514" s="49">
        <v>20.891999999999999</v>
      </c>
      <c r="J1514" s="17">
        <v>31.44</v>
      </c>
      <c r="K1514" s="49">
        <v>18.771000000000001</v>
      </c>
      <c r="L1514" s="17">
        <v>25.821000000000002</v>
      </c>
      <c r="M1514" s="49">
        <v>19.382000000000001</v>
      </c>
      <c r="N1514" s="17">
        <v>40.311999999999998</v>
      </c>
      <c r="O1514" s="49">
        <v>16.263999999999999</v>
      </c>
      <c r="P1514" s="18"/>
      <c r="Q1514" s="18"/>
    </row>
    <row r="1515" spans="1:17" ht="12.75" customHeight="1">
      <c r="A1515" s="47">
        <v>44958</v>
      </c>
      <c r="B1515" s="48" t="s">
        <v>22</v>
      </c>
      <c r="C1515" s="48" t="s">
        <v>49</v>
      </c>
      <c r="D1515" s="17">
        <v>42.395000000000003</v>
      </c>
      <c r="E1515" s="49">
        <v>17.666</v>
      </c>
      <c r="F1515" s="17">
        <v>29.678999999999998</v>
      </c>
      <c r="G1515" s="49">
        <v>16.288</v>
      </c>
      <c r="H1515" s="17">
        <v>23.12</v>
      </c>
      <c r="I1515" s="49">
        <v>21.643000000000001</v>
      </c>
      <c r="J1515" s="17">
        <v>29.341999999999999</v>
      </c>
      <c r="K1515" s="49">
        <v>19.603999999999999</v>
      </c>
      <c r="L1515" s="17">
        <v>19.274999999999999</v>
      </c>
      <c r="M1515" s="49">
        <v>24.832000000000001</v>
      </c>
      <c r="N1515" s="17">
        <v>30.093</v>
      </c>
      <c r="O1515" s="49">
        <v>22.483000000000001</v>
      </c>
      <c r="P1515" s="18"/>
      <c r="Q1515" s="18"/>
    </row>
    <row r="1516" spans="1:17" ht="12.75" customHeight="1">
      <c r="A1516" s="47">
        <v>44958</v>
      </c>
      <c r="B1516" s="48" t="s">
        <v>22</v>
      </c>
      <c r="C1516" s="48" t="s">
        <v>50</v>
      </c>
      <c r="D1516" s="17">
        <v>8.1989999999999998</v>
      </c>
      <c r="E1516" s="49">
        <v>24.6</v>
      </c>
      <c r="F1516" s="17">
        <v>5.74</v>
      </c>
      <c r="G1516" s="49">
        <v>23.63</v>
      </c>
      <c r="H1516" s="17">
        <v>1.6539999999999999</v>
      </c>
      <c r="I1516" s="49">
        <v>48.210999999999999</v>
      </c>
      <c r="J1516" s="17">
        <v>2.0990000000000002</v>
      </c>
      <c r="K1516" s="49">
        <v>47.331000000000003</v>
      </c>
      <c r="L1516" s="17">
        <v>6.5449999999999999</v>
      </c>
      <c r="M1516" s="49">
        <v>30.936</v>
      </c>
      <c r="N1516" s="17">
        <v>10.218999999999999</v>
      </c>
      <c r="O1516" s="49">
        <v>29.084</v>
      </c>
      <c r="P1516" s="18"/>
      <c r="Q1516" s="18"/>
    </row>
    <row r="1517" spans="1:17" ht="12.75" customHeight="1">
      <c r="A1517" s="50">
        <v>44958</v>
      </c>
      <c r="B1517" s="51" t="s">
        <v>22</v>
      </c>
      <c r="C1517" s="51" t="s">
        <v>51</v>
      </c>
      <c r="D1517" s="19">
        <v>142.84700000000001</v>
      </c>
      <c r="E1517" s="52">
        <v>6.8390000000000004</v>
      </c>
      <c r="F1517" s="19">
        <v>100</v>
      </c>
      <c r="G1517" s="52">
        <v>0</v>
      </c>
      <c r="H1517" s="19">
        <v>78.796000000000006</v>
      </c>
      <c r="I1517" s="52">
        <v>9.1720000000000006</v>
      </c>
      <c r="J1517" s="19">
        <v>100</v>
      </c>
      <c r="K1517" s="52">
        <v>0</v>
      </c>
      <c r="L1517" s="19">
        <v>64.051000000000002</v>
      </c>
      <c r="M1517" s="52">
        <v>10.542999999999999</v>
      </c>
      <c r="N1517" s="19">
        <v>100</v>
      </c>
      <c r="O1517" s="52">
        <v>0</v>
      </c>
      <c r="P1517" s="18"/>
      <c r="Q1517" s="18"/>
    </row>
    <row r="1518" spans="1:17" ht="12.75" customHeight="1">
      <c r="A1518" s="47">
        <v>44958</v>
      </c>
      <c r="B1518" s="48" t="s">
        <v>23</v>
      </c>
      <c r="C1518" s="48" t="s">
        <v>42</v>
      </c>
      <c r="D1518" s="17">
        <v>114.624</v>
      </c>
      <c r="E1518" s="49">
        <v>4.6929999999999996</v>
      </c>
      <c r="F1518" s="17">
        <v>82.159000000000006</v>
      </c>
      <c r="G1518" s="49">
        <v>2.452</v>
      </c>
      <c r="H1518" s="17">
        <v>61.369</v>
      </c>
      <c r="I1518" s="49">
        <v>6.7770000000000001</v>
      </c>
      <c r="J1518" s="17">
        <v>83.471000000000004</v>
      </c>
      <c r="K1518" s="49">
        <v>3.105</v>
      </c>
      <c r="L1518" s="17">
        <v>53.255000000000003</v>
      </c>
      <c r="M1518" s="49">
        <v>9.4120000000000008</v>
      </c>
      <c r="N1518" s="17">
        <v>80.697999999999993</v>
      </c>
      <c r="O1518" s="49">
        <v>1.93</v>
      </c>
      <c r="P1518" s="18"/>
      <c r="Q1518" s="18"/>
    </row>
    <row r="1519" spans="1:17" ht="12.75" customHeight="1">
      <c r="A1519" s="47">
        <v>44958</v>
      </c>
      <c r="B1519" s="48" t="s">
        <v>23</v>
      </c>
      <c r="C1519" s="48" t="s">
        <v>43</v>
      </c>
      <c r="D1519" s="17">
        <v>24.89</v>
      </c>
      <c r="E1519" s="49">
        <v>15.532999999999999</v>
      </c>
      <c r="F1519" s="17">
        <v>17.841000000000001</v>
      </c>
      <c r="G1519" s="49">
        <v>15.007999999999999</v>
      </c>
      <c r="H1519" s="17">
        <v>12.151999999999999</v>
      </c>
      <c r="I1519" s="49">
        <v>25.533000000000001</v>
      </c>
      <c r="J1519" s="17">
        <v>16.529</v>
      </c>
      <c r="K1519" s="49">
        <v>24.812999999999999</v>
      </c>
      <c r="L1519" s="17">
        <v>12.738</v>
      </c>
      <c r="M1519" s="49">
        <v>21.382000000000001</v>
      </c>
      <c r="N1519" s="17">
        <v>19.302</v>
      </c>
      <c r="O1519" s="49">
        <v>19.295999999999999</v>
      </c>
      <c r="P1519" s="18"/>
      <c r="Q1519" s="18"/>
    </row>
    <row r="1520" spans="1:17" ht="12.75" customHeight="1">
      <c r="A1520" s="47">
        <v>44958</v>
      </c>
      <c r="B1520" s="48" t="s">
        <v>23</v>
      </c>
      <c r="C1520" s="48" t="s">
        <v>44</v>
      </c>
      <c r="D1520" s="17">
        <v>94.001000000000005</v>
      </c>
      <c r="E1520" s="49">
        <v>6.1139999999999999</v>
      </c>
      <c r="F1520" s="17">
        <v>67.376999999999995</v>
      </c>
      <c r="G1520" s="49">
        <v>4.6210000000000004</v>
      </c>
      <c r="H1520" s="17">
        <v>52.502000000000002</v>
      </c>
      <c r="I1520" s="49">
        <v>8.1479999999999997</v>
      </c>
      <c r="J1520" s="17">
        <v>71.411000000000001</v>
      </c>
      <c r="K1520" s="49">
        <v>5.4859999999999998</v>
      </c>
      <c r="L1520" s="17">
        <v>41.499000000000002</v>
      </c>
      <c r="M1520" s="49">
        <v>11.395</v>
      </c>
      <c r="N1520" s="17">
        <v>62.883000000000003</v>
      </c>
      <c r="O1520" s="49">
        <v>6.7080000000000002</v>
      </c>
      <c r="P1520" s="18"/>
      <c r="Q1520" s="18"/>
    </row>
    <row r="1521" spans="1:17" ht="12.75" customHeight="1">
      <c r="A1521" s="47">
        <v>44958</v>
      </c>
      <c r="B1521" s="48" t="s">
        <v>23</v>
      </c>
      <c r="C1521" s="48" t="s">
        <v>45</v>
      </c>
      <c r="D1521" s="17">
        <v>71.992000000000004</v>
      </c>
      <c r="E1521" s="49">
        <v>7.6289999999999996</v>
      </c>
      <c r="F1521" s="17">
        <v>51.601999999999997</v>
      </c>
      <c r="G1521" s="49">
        <v>6.4950000000000001</v>
      </c>
      <c r="H1521" s="17">
        <v>37.881999999999998</v>
      </c>
      <c r="I1521" s="49">
        <v>12.172000000000001</v>
      </c>
      <c r="J1521" s="17">
        <v>51.524999999999999</v>
      </c>
      <c r="K1521" s="49">
        <v>10.577</v>
      </c>
      <c r="L1521" s="17">
        <v>34.11</v>
      </c>
      <c r="M1521" s="49">
        <v>13.74</v>
      </c>
      <c r="N1521" s="17">
        <v>51.686999999999998</v>
      </c>
      <c r="O1521" s="49">
        <v>10.195</v>
      </c>
      <c r="P1521" s="18"/>
      <c r="Q1521" s="18"/>
    </row>
    <row r="1522" spans="1:17" ht="12.75" customHeight="1">
      <c r="A1522" s="47">
        <v>44958</v>
      </c>
      <c r="B1522" s="48" t="s">
        <v>23</v>
      </c>
      <c r="C1522" s="48" t="s">
        <v>46</v>
      </c>
      <c r="D1522" s="17">
        <v>17.408999999999999</v>
      </c>
      <c r="E1522" s="49">
        <v>20.507999999999999</v>
      </c>
      <c r="F1522" s="17">
        <v>12.478</v>
      </c>
      <c r="G1522" s="49">
        <v>20.114000000000001</v>
      </c>
      <c r="H1522" s="17">
        <v>12.599</v>
      </c>
      <c r="I1522" s="49">
        <v>26.152999999999999</v>
      </c>
      <c r="J1522" s="17">
        <v>17.137</v>
      </c>
      <c r="K1522" s="49">
        <v>25.45</v>
      </c>
      <c r="L1522" s="17">
        <v>4.8099999999999996</v>
      </c>
      <c r="M1522" s="49">
        <v>28.315999999999999</v>
      </c>
      <c r="N1522" s="17">
        <v>7.2880000000000003</v>
      </c>
      <c r="O1522" s="49">
        <v>26.776</v>
      </c>
      <c r="P1522" s="18"/>
      <c r="Q1522" s="18"/>
    </row>
    <row r="1523" spans="1:17" ht="12.75" customHeight="1">
      <c r="A1523" s="47">
        <v>44958</v>
      </c>
      <c r="B1523" s="48" t="s">
        <v>23</v>
      </c>
      <c r="C1523" s="48" t="s">
        <v>47</v>
      </c>
      <c r="D1523" s="17">
        <v>4.5999999999999996</v>
      </c>
      <c r="E1523" s="49">
        <v>36.716999999999999</v>
      </c>
      <c r="F1523" s="17">
        <v>3.2970000000000002</v>
      </c>
      <c r="G1523" s="49">
        <v>36.499000000000002</v>
      </c>
      <c r="H1523" s="17">
        <v>2.0209999999999999</v>
      </c>
      <c r="I1523" s="49">
        <v>49.555999999999997</v>
      </c>
      <c r="J1523" s="17">
        <v>2.7490000000000001</v>
      </c>
      <c r="K1523" s="49">
        <v>49.188000000000002</v>
      </c>
      <c r="L1523" s="17">
        <v>2.5790000000000002</v>
      </c>
      <c r="M1523" s="49">
        <v>49.331000000000003</v>
      </c>
      <c r="N1523" s="17">
        <v>3.9079999999999999</v>
      </c>
      <c r="O1523" s="49">
        <v>48.463000000000001</v>
      </c>
      <c r="P1523" s="18"/>
      <c r="Q1523" s="18"/>
    </row>
    <row r="1524" spans="1:17" ht="12.75" customHeight="1">
      <c r="A1524" s="47">
        <v>44958</v>
      </c>
      <c r="B1524" s="48" t="s">
        <v>23</v>
      </c>
      <c r="C1524" s="48" t="s">
        <v>48</v>
      </c>
      <c r="D1524" s="17">
        <v>45.512999999999998</v>
      </c>
      <c r="E1524" s="49">
        <v>11.465</v>
      </c>
      <c r="F1524" s="17">
        <v>32.622999999999998</v>
      </c>
      <c r="G1524" s="49">
        <v>10.744</v>
      </c>
      <c r="H1524" s="17">
        <v>21.018999999999998</v>
      </c>
      <c r="I1524" s="49">
        <v>16.047999999999998</v>
      </c>
      <c r="J1524" s="17">
        <v>28.588999999999999</v>
      </c>
      <c r="K1524" s="49">
        <v>14.874000000000001</v>
      </c>
      <c r="L1524" s="17">
        <v>24.495000000000001</v>
      </c>
      <c r="M1524" s="49">
        <v>19.207000000000001</v>
      </c>
      <c r="N1524" s="17">
        <v>37.116999999999997</v>
      </c>
      <c r="O1524" s="49">
        <v>16.853000000000002</v>
      </c>
      <c r="P1524" s="18"/>
      <c r="Q1524" s="18"/>
    </row>
    <row r="1525" spans="1:17" ht="12.75" customHeight="1">
      <c r="A1525" s="47">
        <v>44958</v>
      </c>
      <c r="B1525" s="48" t="s">
        <v>23</v>
      </c>
      <c r="C1525" s="48" t="s">
        <v>49</v>
      </c>
      <c r="D1525" s="17">
        <v>38.328000000000003</v>
      </c>
      <c r="E1525" s="49">
        <v>12.646000000000001</v>
      </c>
      <c r="F1525" s="17">
        <v>27.472999999999999</v>
      </c>
      <c r="G1525" s="49">
        <v>11.996</v>
      </c>
      <c r="H1525" s="17">
        <v>18.102</v>
      </c>
      <c r="I1525" s="49">
        <v>18.026</v>
      </c>
      <c r="J1525" s="17">
        <v>24.620999999999999</v>
      </c>
      <c r="K1525" s="49">
        <v>16.989999999999998</v>
      </c>
      <c r="L1525" s="17">
        <v>20.225999999999999</v>
      </c>
      <c r="M1525" s="49">
        <v>21.102</v>
      </c>
      <c r="N1525" s="17">
        <v>30.649000000000001</v>
      </c>
      <c r="O1525" s="49">
        <v>18.986000000000001</v>
      </c>
      <c r="P1525" s="18"/>
      <c r="Q1525" s="18"/>
    </row>
    <row r="1526" spans="1:17" ht="12.75" customHeight="1">
      <c r="A1526" s="47">
        <v>44958</v>
      </c>
      <c r="B1526" s="48" t="s">
        <v>23</v>
      </c>
      <c r="C1526" s="48" t="s">
        <v>50</v>
      </c>
      <c r="D1526" s="17">
        <v>7.1849999999999996</v>
      </c>
      <c r="E1526" s="49">
        <v>27.012</v>
      </c>
      <c r="F1526" s="17">
        <v>5.15</v>
      </c>
      <c r="G1526" s="49">
        <v>26.713999999999999</v>
      </c>
      <c r="H1526" s="17">
        <v>2.9169999999999998</v>
      </c>
      <c r="I1526" s="49">
        <v>42.585000000000001</v>
      </c>
      <c r="J1526" s="17">
        <v>3.9670000000000001</v>
      </c>
      <c r="K1526" s="49">
        <v>42.156999999999996</v>
      </c>
      <c r="L1526" s="17">
        <v>4.2679999999999998</v>
      </c>
      <c r="M1526" s="49">
        <v>37.347999999999999</v>
      </c>
      <c r="N1526" s="17">
        <v>6.468</v>
      </c>
      <c r="O1526" s="49">
        <v>36.195</v>
      </c>
      <c r="P1526" s="18"/>
      <c r="Q1526" s="18"/>
    </row>
    <row r="1527" spans="1:17" ht="12.75" customHeight="1">
      <c r="A1527" s="50">
        <v>44958</v>
      </c>
      <c r="B1527" s="51" t="s">
        <v>23</v>
      </c>
      <c r="C1527" s="51" t="s">
        <v>51</v>
      </c>
      <c r="D1527" s="19">
        <v>139.51400000000001</v>
      </c>
      <c r="E1527" s="52">
        <v>4.0019999999999998</v>
      </c>
      <c r="F1527" s="19">
        <v>100</v>
      </c>
      <c r="G1527" s="52">
        <v>0</v>
      </c>
      <c r="H1527" s="19">
        <v>73.521000000000001</v>
      </c>
      <c r="I1527" s="52">
        <v>6.024</v>
      </c>
      <c r="J1527" s="19">
        <v>100</v>
      </c>
      <c r="K1527" s="52">
        <v>0</v>
      </c>
      <c r="L1527" s="19">
        <v>65.992999999999995</v>
      </c>
      <c r="M1527" s="52">
        <v>9.2119999999999997</v>
      </c>
      <c r="N1527" s="19">
        <v>100</v>
      </c>
      <c r="O1527" s="52">
        <v>0</v>
      </c>
      <c r="P1527" s="18"/>
      <c r="Q1527" s="18"/>
    </row>
    <row r="1528" spans="1:17" ht="12.75" customHeight="1">
      <c r="A1528" s="47">
        <v>44958</v>
      </c>
      <c r="B1528" s="48" t="s">
        <v>24</v>
      </c>
      <c r="C1528" s="48" t="s">
        <v>42</v>
      </c>
      <c r="D1528" s="17">
        <v>83.924000000000007</v>
      </c>
      <c r="E1528" s="49">
        <v>8.31</v>
      </c>
      <c r="F1528" s="17">
        <v>79.260999999999996</v>
      </c>
      <c r="G1528" s="49">
        <v>4.55</v>
      </c>
      <c r="H1528" s="17">
        <v>45.161999999999999</v>
      </c>
      <c r="I1528" s="49">
        <v>12.571</v>
      </c>
      <c r="J1528" s="17">
        <v>81.099000000000004</v>
      </c>
      <c r="K1528" s="49">
        <v>6.2439999999999998</v>
      </c>
      <c r="L1528" s="17">
        <v>38.762</v>
      </c>
      <c r="M1528" s="49">
        <v>10.667999999999999</v>
      </c>
      <c r="N1528" s="17">
        <v>77.221999999999994</v>
      </c>
      <c r="O1528" s="49">
        <v>5.5010000000000003</v>
      </c>
      <c r="P1528" s="18"/>
      <c r="Q1528" s="18"/>
    </row>
    <row r="1529" spans="1:17" ht="12.75" customHeight="1">
      <c r="A1529" s="47">
        <v>44958</v>
      </c>
      <c r="B1529" s="48" t="s">
        <v>24</v>
      </c>
      <c r="C1529" s="48" t="s">
        <v>43</v>
      </c>
      <c r="D1529" s="17">
        <v>21.959</v>
      </c>
      <c r="E1529" s="49">
        <v>13.925000000000001</v>
      </c>
      <c r="F1529" s="17">
        <v>20.739000000000001</v>
      </c>
      <c r="G1529" s="49">
        <v>12.064</v>
      </c>
      <c r="H1529" s="17">
        <v>10.526</v>
      </c>
      <c r="I1529" s="49">
        <v>24.824000000000002</v>
      </c>
      <c r="J1529" s="17">
        <v>18.901</v>
      </c>
      <c r="K1529" s="49">
        <v>22.297999999999998</v>
      </c>
      <c r="L1529" s="17">
        <v>11.433999999999999</v>
      </c>
      <c r="M1529" s="49">
        <v>24.359000000000002</v>
      </c>
      <c r="N1529" s="17">
        <v>22.777999999999999</v>
      </c>
      <c r="O1529" s="49">
        <v>22.579000000000001</v>
      </c>
      <c r="P1529" s="18"/>
      <c r="Q1529" s="18"/>
    </row>
    <row r="1530" spans="1:17" ht="12.75" customHeight="1">
      <c r="A1530" s="47">
        <v>44958</v>
      </c>
      <c r="B1530" s="48" t="s">
        <v>24</v>
      </c>
      <c r="C1530" s="48" t="s">
        <v>44</v>
      </c>
      <c r="D1530" s="17">
        <v>69.394000000000005</v>
      </c>
      <c r="E1530" s="49">
        <v>10.199999999999999</v>
      </c>
      <c r="F1530" s="17">
        <v>65.537999999999997</v>
      </c>
      <c r="G1530" s="49">
        <v>7.4619999999999997</v>
      </c>
      <c r="H1530" s="17">
        <v>39.582000000000001</v>
      </c>
      <c r="I1530" s="49">
        <v>13.51</v>
      </c>
      <c r="J1530" s="17">
        <v>71.078999999999994</v>
      </c>
      <c r="K1530" s="49">
        <v>7.9669999999999996</v>
      </c>
      <c r="L1530" s="17">
        <v>29.812000000000001</v>
      </c>
      <c r="M1530" s="49">
        <v>12.167</v>
      </c>
      <c r="N1530" s="17">
        <v>59.390999999999998</v>
      </c>
      <c r="O1530" s="49">
        <v>8.0299999999999994</v>
      </c>
      <c r="P1530" s="18"/>
      <c r="Q1530" s="18"/>
    </row>
    <row r="1531" spans="1:17" ht="12.75" customHeight="1">
      <c r="A1531" s="47">
        <v>44958</v>
      </c>
      <c r="B1531" s="48" t="s">
        <v>24</v>
      </c>
      <c r="C1531" s="48" t="s">
        <v>45</v>
      </c>
      <c r="D1531" s="17">
        <v>50.936999999999998</v>
      </c>
      <c r="E1531" s="49">
        <v>13.092000000000001</v>
      </c>
      <c r="F1531" s="17">
        <v>48.106999999999999</v>
      </c>
      <c r="G1531" s="49">
        <v>11.092000000000001</v>
      </c>
      <c r="H1531" s="17">
        <v>28.456</v>
      </c>
      <c r="I1531" s="49">
        <v>17.866</v>
      </c>
      <c r="J1531" s="17">
        <v>51.098999999999997</v>
      </c>
      <c r="K1531" s="49">
        <v>14.147</v>
      </c>
      <c r="L1531" s="17">
        <v>22.481999999999999</v>
      </c>
      <c r="M1531" s="49">
        <v>11.896000000000001</v>
      </c>
      <c r="N1531" s="17">
        <v>44.786999999999999</v>
      </c>
      <c r="O1531" s="49">
        <v>7.6139999999999999</v>
      </c>
      <c r="P1531" s="18"/>
      <c r="Q1531" s="18"/>
    </row>
    <row r="1532" spans="1:17" ht="12.75" customHeight="1">
      <c r="A1532" s="47">
        <v>44958</v>
      </c>
      <c r="B1532" s="48" t="s">
        <v>24</v>
      </c>
      <c r="C1532" s="48" t="s">
        <v>46</v>
      </c>
      <c r="D1532" s="17">
        <v>13.144</v>
      </c>
      <c r="E1532" s="49">
        <v>22.946999999999999</v>
      </c>
      <c r="F1532" s="17">
        <v>12.414</v>
      </c>
      <c r="G1532" s="49">
        <v>21.867999999999999</v>
      </c>
      <c r="H1532" s="17">
        <v>8.4480000000000004</v>
      </c>
      <c r="I1532" s="49">
        <v>34.222999999999999</v>
      </c>
      <c r="J1532" s="17">
        <v>15.17</v>
      </c>
      <c r="K1532" s="49">
        <v>32.438000000000002</v>
      </c>
      <c r="L1532" s="17">
        <v>4.6959999999999997</v>
      </c>
      <c r="M1532" s="49">
        <v>37.533000000000001</v>
      </c>
      <c r="N1532" s="17">
        <v>9.3559999999999999</v>
      </c>
      <c r="O1532" s="49">
        <v>36.402999999999999</v>
      </c>
      <c r="P1532" s="18"/>
      <c r="Q1532" s="18"/>
    </row>
    <row r="1533" spans="1:17" ht="12.75" customHeight="1">
      <c r="A1533" s="47">
        <v>44958</v>
      </c>
      <c r="B1533" s="48" t="s">
        <v>24</v>
      </c>
      <c r="C1533" s="48" t="s">
        <v>47</v>
      </c>
      <c r="D1533" s="17">
        <v>5.3120000000000003</v>
      </c>
      <c r="E1533" s="49">
        <v>41.113</v>
      </c>
      <c r="F1533" s="17">
        <v>5.0170000000000003</v>
      </c>
      <c r="G1533" s="49">
        <v>40.520000000000003</v>
      </c>
      <c r="H1533" s="17">
        <v>2.6779999999999999</v>
      </c>
      <c r="I1533" s="49">
        <v>54.295000000000002</v>
      </c>
      <c r="J1533" s="17">
        <v>4.8090000000000002</v>
      </c>
      <c r="K1533" s="49">
        <v>53.186999999999998</v>
      </c>
      <c r="L1533" s="17">
        <v>2.6339999999999999</v>
      </c>
      <c r="M1533" s="49">
        <v>66.105999999999995</v>
      </c>
      <c r="N1533" s="17">
        <v>5.2469999999999999</v>
      </c>
      <c r="O1533" s="49">
        <v>65.471000000000004</v>
      </c>
      <c r="P1533" s="18"/>
      <c r="Q1533" s="18"/>
    </row>
    <row r="1534" spans="1:17" ht="12.75" customHeight="1">
      <c r="A1534" s="47">
        <v>44958</v>
      </c>
      <c r="B1534" s="48" t="s">
        <v>24</v>
      </c>
      <c r="C1534" s="48" t="s">
        <v>48</v>
      </c>
      <c r="D1534" s="17">
        <v>36.49</v>
      </c>
      <c r="E1534" s="49">
        <v>13.849</v>
      </c>
      <c r="F1534" s="17">
        <v>34.462000000000003</v>
      </c>
      <c r="G1534" s="49">
        <v>11.976000000000001</v>
      </c>
      <c r="H1534" s="17">
        <v>16.106000000000002</v>
      </c>
      <c r="I1534" s="49">
        <v>21.001000000000001</v>
      </c>
      <c r="J1534" s="17">
        <v>28.920999999999999</v>
      </c>
      <c r="K1534" s="49">
        <v>17.945</v>
      </c>
      <c r="L1534" s="17">
        <v>20.384</v>
      </c>
      <c r="M1534" s="49">
        <v>18.222000000000001</v>
      </c>
      <c r="N1534" s="17">
        <v>40.609000000000002</v>
      </c>
      <c r="O1534" s="49">
        <v>15.763</v>
      </c>
      <c r="P1534" s="18"/>
      <c r="Q1534" s="18"/>
    </row>
    <row r="1535" spans="1:17" ht="12.75" customHeight="1">
      <c r="A1535" s="47">
        <v>44958</v>
      </c>
      <c r="B1535" s="48" t="s">
        <v>24</v>
      </c>
      <c r="C1535" s="48" t="s">
        <v>49</v>
      </c>
      <c r="D1535" s="17">
        <v>30.765999999999998</v>
      </c>
      <c r="E1535" s="49">
        <v>14.833</v>
      </c>
      <c r="F1535" s="17">
        <v>29.056000000000001</v>
      </c>
      <c r="G1535" s="49">
        <v>13.102</v>
      </c>
      <c r="H1535" s="17">
        <v>14.12</v>
      </c>
      <c r="I1535" s="49">
        <v>23.536000000000001</v>
      </c>
      <c r="J1535" s="17">
        <v>25.356000000000002</v>
      </c>
      <c r="K1535" s="49">
        <v>20.853999999999999</v>
      </c>
      <c r="L1535" s="17">
        <v>16.646000000000001</v>
      </c>
      <c r="M1535" s="49">
        <v>19.565999999999999</v>
      </c>
      <c r="N1535" s="17">
        <v>33.161999999999999</v>
      </c>
      <c r="O1535" s="49">
        <v>17.298999999999999</v>
      </c>
      <c r="P1535" s="18"/>
      <c r="Q1535" s="18"/>
    </row>
    <row r="1536" spans="1:17" ht="12.75" customHeight="1">
      <c r="A1536" s="47">
        <v>44958</v>
      </c>
      <c r="B1536" s="48" t="s">
        <v>24</v>
      </c>
      <c r="C1536" s="48" t="s">
        <v>50</v>
      </c>
      <c r="D1536" s="17">
        <v>5.7240000000000002</v>
      </c>
      <c r="E1536" s="49">
        <v>32.07</v>
      </c>
      <c r="F1536" s="17">
        <v>5.4059999999999997</v>
      </c>
      <c r="G1536" s="49">
        <v>31.306999999999999</v>
      </c>
      <c r="H1536" s="17">
        <v>1.9850000000000001</v>
      </c>
      <c r="I1536" s="49">
        <v>46.423000000000002</v>
      </c>
      <c r="J1536" s="17">
        <v>3.5649999999999999</v>
      </c>
      <c r="K1536" s="49">
        <v>45.122999999999998</v>
      </c>
      <c r="L1536" s="17">
        <v>3.7389999999999999</v>
      </c>
      <c r="M1536" s="49">
        <v>45.000999999999998</v>
      </c>
      <c r="N1536" s="17">
        <v>7.4480000000000004</v>
      </c>
      <c r="O1536" s="49">
        <v>44.063000000000002</v>
      </c>
      <c r="P1536" s="18"/>
      <c r="Q1536" s="18"/>
    </row>
    <row r="1537" spans="1:17" ht="12.75" customHeight="1">
      <c r="A1537" s="50">
        <v>44958</v>
      </c>
      <c r="B1537" s="51" t="s">
        <v>24</v>
      </c>
      <c r="C1537" s="51" t="s">
        <v>51</v>
      </c>
      <c r="D1537" s="19">
        <v>105.884</v>
      </c>
      <c r="E1537" s="52">
        <v>6.9539999999999997</v>
      </c>
      <c r="F1537" s="19">
        <v>100</v>
      </c>
      <c r="G1537" s="52">
        <v>0</v>
      </c>
      <c r="H1537" s="19">
        <v>55.686999999999998</v>
      </c>
      <c r="I1537" s="52">
        <v>10.91</v>
      </c>
      <c r="J1537" s="19">
        <v>100</v>
      </c>
      <c r="K1537" s="52">
        <v>0</v>
      </c>
      <c r="L1537" s="19">
        <v>50.195999999999998</v>
      </c>
      <c r="M1537" s="52">
        <v>9.141</v>
      </c>
      <c r="N1537" s="19">
        <v>100</v>
      </c>
      <c r="O1537" s="52">
        <v>0</v>
      </c>
      <c r="P1537" s="18"/>
      <c r="Q1537" s="18"/>
    </row>
    <row r="1538" spans="1:17" ht="12.75" customHeight="1">
      <c r="A1538" s="47">
        <v>44958</v>
      </c>
      <c r="B1538" s="48" t="s">
        <v>25</v>
      </c>
      <c r="C1538" s="48" t="s">
        <v>42</v>
      </c>
      <c r="D1538" s="17">
        <v>28.312000000000001</v>
      </c>
      <c r="E1538" s="49">
        <v>10.124000000000001</v>
      </c>
      <c r="F1538" s="17">
        <v>74.512</v>
      </c>
      <c r="G1538" s="49">
        <v>5.7080000000000002</v>
      </c>
      <c r="H1538" s="17">
        <v>15.085000000000001</v>
      </c>
      <c r="I1538" s="49">
        <v>13.484</v>
      </c>
      <c r="J1538" s="17">
        <v>73.134</v>
      </c>
      <c r="K1538" s="49">
        <v>7.7089999999999996</v>
      </c>
      <c r="L1538" s="17">
        <v>13.227</v>
      </c>
      <c r="M1538" s="49">
        <v>15.034000000000001</v>
      </c>
      <c r="N1538" s="17">
        <v>76.149000000000001</v>
      </c>
      <c r="O1538" s="49">
        <v>4.9969999999999999</v>
      </c>
      <c r="P1538" s="18"/>
      <c r="Q1538" s="18"/>
    </row>
    <row r="1539" spans="1:17" ht="12.75" customHeight="1">
      <c r="A1539" s="47">
        <v>44958</v>
      </c>
      <c r="B1539" s="48" t="s">
        <v>25</v>
      </c>
      <c r="C1539" s="48" t="s">
        <v>43</v>
      </c>
      <c r="D1539" s="17">
        <v>9.6839999999999993</v>
      </c>
      <c r="E1539" s="49">
        <v>11.92</v>
      </c>
      <c r="F1539" s="17">
        <v>25.488</v>
      </c>
      <c r="G1539" s="49">
        <v>8.4949999999999992</v>
      </c>
      <c r="H1539" s="17">
        <v>5.5419999999999998</v>
      </c>
      <c r="I1539" s="49">
        <v>20.036000000000001</v>
      </c>
      <c r="J1539" s="17">
        <v>26.866</v>
      </c>
      <c r="K1539" s="49">
        <v>16.704000000000001</v>
      </c>
      <c r="L1539" s="17">
        <v>4.1429999999999998</v>
      </c>
      <c r="M1539" s="49">
        <v>27.417999999999999</v>
      </c>
      <c r="N1539" s="17">
        <v>23.850999999999999</v>
      </c>
      <c r="O1539" s="49">
        <v>23.466999999999999</v>
      </c>
      <c r="P1539" s="18"/>
      <c r="Q1539" s="18"/>
    </row>
    <row r="1540" spans="1:17" ht="12.75" customHeight="1">
      <c r="A1540" s="47">
        <v>44958</v>
      </c>
      <c r="B1540" s="48" t="s">
        <v>25</v>
      </c>
      <c r="C1540" s="48" t="s">
        <v>44</v>
      </c>
      <c r="D1540" s="17">
        <v>23.366</v>
      </c>
      <c r="E1540" s="49">
        <v>10.406000000000001</v>
      </c>
      <c r="F1540" s="17">
        <v>61.496000000000002</v>
      </c>
      <c r="G1540" s="49">
        <v>6.194</v>
      </c>
      <c r="H1540" s="17">
        <v>14.256</v>
      </c>
      <c r="I1540" s="49">
        <v>13.667</v>
      </c>
      <c r="J1540" s="17">
        <v>69.113</v>
      </c>
      <c r="K1540" s="49">
        <v>8.0239999999999991</v>
      </c>
      <c r="L1540" s="17">
        <v>9.1110000000000007</v>
      </c>
      <c r="M1540" s="49">
        <v>16.859000000000002</v>
      </c>
      <c r="N1540" s="17">
        <v>52.451999999999998</v>
      </c>
      <c r="O1540" s="49">
        <v>9.1210000000000004</v>
      </c>
      <c r="P1540" s="18"/>
      <c r="Q1540" s="18"/>
    </row>
    <row r="1541" spans="1:17" ht="12.75" customHeight="1">
      <c r="A1541" s="47">
        <v>44958</v>
      </c>
      <c r="B1541" s="48" t="s">
        <v>25</v>
      </c>
      <c r="C1541" s="48" t="s">
        <v>45</v>
      </c>
      <c r="D1541" s="17">
        <v>19.138999999999999</v>
      </c>
      <c r="E1541" s="49">
        <v>12.457000000000001</v>
      </c>
      <c r="F1541" s="17">
        <v>50.37</v>
      </c>
      <c r="G1541" s="49">
        <v>9.234</v>
      </c>
      <c r="H1541" s="17">
        <v>11.943</v>
      </c>
      <c r="I1541" s="49">
        <v>14.773999999999999</v>
      </c>
      <c r="J1541" s="17">
        <v>57.902999999999999</v>
      </c>
      <c r="K1541" s="49">
        <v>9.7919999999999998</v>
      </c>
      <c r="L1541" s="17">
        <v>7.1950000000000003</v>
      </c>
      <c r="M1541" s="49">
        <v>18.542000000000002</v>
      </c>
      <c r="N1541" s="17">
        <v>41.424999999999997</v>
      </c>
      <c r="O1541" s="49">
        <v>11.949</v>
      </c>
      <c r="P1541" s="18"/>
      <c r="Q1541" s="18"/>
    </row>
    <row r="1542" spans="1:17" ht="12.75" customHeight="1">
      <c r="A1542" s="47">
        <v>44958</v>
      </c>
      <c r="B1542" s="48" t="s">
        <v>25</v>
      </c>
      <c r="C1542" s="48" t="s">
        <v>46</v>
      </c>
      <c r="D1542" s="17">
        <v>2.3260000000000001</v>
      </c>
      <c r="E1542" s="49">
        <v>32.398000000000003</v>
      </c>
      <c r="F1542" s="17">
        <v>6.1210000000000004</v>
      </c>
      <c r="G1542" s="49">
        <v>31.300999999999998</v>
      </c>
      <c r="H1542" s="17">
        <v>1.3520000000000001</v>
      </c>
      <c r="I1542" s="49">
        <v>43.811</v>
      </c>
      <c r="J1542" s="17">
        <v>6.5540000000000003</v>
      </c>
      <c r="K1542" s="49">
        <v>42.390999999999998</v>
      </c>
      <c r="L1542" s="17">
        <v>0.97399999999999998</v>
      </c>
      <c r="M1542" s="49">
        <v>59.143000000000001</v>
      </c>
      <c r="N1542" s="17">
        <v>5.6070000000000002</v>
      </c>
      <c r="O1542" s="49">
        <v>57.417999999999999</v>
      </c>
      <c r="P1542" s="18"/>
      <c r="Q1542" s="18"/>
    </row>
    <row r="1543" spans="1:17" ht="12.75" customHeight="1">
      <c r="A1543" s="47">
        <v>44958</v>
      </c>
      <c r="B1543" s="48" t="s">
        <v>25</v>
      </c>
      <c r="C1543" s="48" t="s">
        <v>47</v>
      </c>
      <c r="D1543" s="17">
        <v>1.9019999999999999</v>
      </c>
      <c r="E1543" s="49">
        <v>38.112000000000002</v>
      </c>
      <c r="F1543" s="17">
        <v>5.0049999999999999</v>
      </c>
      <c r="G1543" s="49">
        <v>37.183999999999997</v>
      </c>
      <c r="H1543" s="17">
        <v>0.96</v>
      </c>
      <c r="I1543" s="49">
        <v>56.677</v>
      </c>
      <c r="J1543" s="17">
        <v>4.6559999999999997</v>
      </c>
      <c r="K1543" s="49">
        <v>55.587000000000003</v>
      </c>
      <c r="L1543" s="17">
        <v>0.94099999999999995</v>
      </c>
      <c r="M1543" s="49">
        <v>59.223999999999997</v>
      </c>
      <c r="N1543" s="17">
        <v>5.42</v>
      </c>
      <c r="O1543" s="49">
        <v>57.500999999999998</v>
      </c>
      <c r="P1543" s="18"/>
      <c r="Q1543" s="18"/>
    </row>
    <row r="1544" spans="1:17" ht="12.75" customHeight="1">
      <c r="A1544" s="47">
        <v>44958</v>
      </c>
      <c r="B1544" s="48" t="s">
        <v>25</v>
      </c>
      <c r="C1544" s="48" t="s">
        <v>48</v>
      </c>
      <c r="D1544" s="17">
        <v>14.63</v>
      </c>
      <c r="E1544" s="49">
        <v>14.664999999999999</v>
      </c>
      <c r="F1544" s="17">
        <v>38.503999999999998</v>
      </c>
      <c r="G1544" s="49">
        <v>12.048</v>
      </c>
      <c r="H1544" s="17">
        <v>6.3710000000000004</v>
      </c>
      <c r="I1544" s="49">
        <v>25.280999999999999</v>
      </c>
      <c r="J1544" s="17">
        <v>30.887</v>
      </c>
      <c r="K1544" s="49">
        <v>22.731999999999999</v>
      </c>
      <c r="L1544" s="17">
        <v>8.2590000000000003</v>
      </c>
      <c r="M1544" s="49">
        <v>21.765999999999998</v>
      </c>
      <c r="N1544" s="17">
        <v>47.548000000000002</v>
      </c>
      <c r="O1544" s="49">
        <v>16.513999999999999</v>
      </c>
      <c r="P1544" s="18"/>
      <c r="Q1544" s="18"/>
    </row>
    <row r="1545" spans="1:17" ht="12.75" customHeight="1">
      <c r="A1545" s="47">
        <v>44958</v>
      </c>
      <c r="B1545" s="48" t="s">
        <v>25</v>
      </c>
      <c r="C1545" s="48" t="s">
        <v>49</v>
      </c>
      <c r="D1545" s="17">
        <v>12.286</v>
      </c>
      <c r="E1545" s="49">
        <v>18.155000000000001</v>
      </c>
      <c r="F1545" s="17">
        <v>32.335999999999999</v>
      </c>
      <c r="G1545" s="49">
        <v>16.114999999999998</v>
      </c>
      <c r="H1545" s="17">
        <v>6</v>
      </c>
      <c r="I1545" s="49">
        <v>26.904</v>
      </c>
      <c r="J1545" s="17">
        <v>29.09</v>
      </c>
      <c r="K1545" s="49">
        <v>24.524000000000001</v>
      </c>
      <c r="L1545" s="17">
        <v>6.2859999999999996</v>
      </c>
      <c r="M1545" s="49">
        <v>27.071000000000002</v>
      </c>
      <c r="N1545" s="17">
        <v>36.191000000000003</v>
      </c>
      <c r="O1545" s="49">
        <v>23.06</v>
      </c>
      <c r="P1545" s="18"/>
      <c r="Q1545" s="18"/>
    </row>
    <row r="1546" spans="1:17" ht="12.75" customHeight="1">
      <c r="A1546" s="47">
        <v>44958</v>
      </c>
      <c r="B1546" s="48" t="s">
        <v>25</v>
      </c>
      <c r="C1546" s="48" t="s">
        <v>50</v>
      </c>
      <c r="D1546" s="17">
        <v>2.343</v>
      </c>
      <c r="E1546" s="49">
        <v>36.716999999999999</v>
      </c>
      <c r="F1546" s="17">
        <v>6.1680000000000001</v>
      </c>
      <c r="G1546" s="49">
        <v>35.752000000000002</v>
      </c>
      <c r="H1546" s="17">
        <v>0.371</v>
      </c>
      <c r="I1546" s="49">
        <v>102.643</v>
      </c>
      <c r="J1546" s="17">
        <v>1.7969999999999999</v>
      </c>
      <c r="K1546" s="49">
        <v>102.045</v>
      </c>
      <c r="L1546" s="17">
        <v>1.9730000000000001</v>
      </c>
      <c r="M1546" s="49">
        <v>39.615000000000002</v>
      </c>
      <c r="N1546" s="17">
        <v>11.356999999999999</v>
      </c>
      <c r="O1546" s="49">
        <v>36.991</v>
      </c>
      <c r="P1546" s="18"/>
      <c r="Q1546" s="18"/>
    </row>
    <row r="1547" spans="1:17" ht="12.75" customHeight="1">
      <c r="A1547" s="50">
        <v>44958</v>
      </c>
      <c r="B1547" s="51" t="s">
        <v>25</v>
      </c>
      <c r="C1547" s="51" t="s">
        <v>51</v>
      </c>
      <c r="D1547" s="19">
        <v>37.996000000000002</v>
      </c>
      <c r="E1547" s="52">
        <v>8.3620000000000001</v>
      </c>
      <c r="F1547" s="19">
        <v>100</v>
      </c>
      <c r="G1547" s="52">
        <v>0</v>
      </c>
      <c r="H1547" s="19">
        <v>20.626999999999999</v>
      </c>
      <c r="I1547" s="52">
        <v>11.063000000000001</v>
      </c>
      <c r="J1547" s="19">
        <v>100</v>
      </c>
      <c r="K1547" s="52">
        <v>0</v>
      </c>
      <c r="L1547" s="19">
        <v>17.37</v>
      </c>
      <c r="M1547" s="52">
        <v>14.179</v>
      </c>
      <c r="N1547" s="19">
        <v>100</v>
      </c>
      <c r="O1547" s="52">
        <v>0</v>
      </c>
      <c r="P1547" s="18"/>
      <c r="Q1547" s="18"/>
    </row>
    <row r="1548" spans="1:17" ht="12.75" customHeight="1">
      <c r="A1548" s="47">
        <v>44958</v>
      </c>
      <c r="B1548" s="48" t="s">
        <v>26</v>
      </c>
      <c r="C1548" s="48" t="s">
        <v>42</v>
      </c>
      <c r="D1548" s="17">
        <v>46.100999999999999</v>
      </c>
      <c r="E1548" s="49">
        <v>6.58</v>
      </c>
      <c r="F1548" s="17">
        <v>82.616</v>
      </c>
      <c r="G1548" s="49">
        <v>3.6509999999999998</v>
      </c>
      <c r="H1548" s="17">
        <v>25.673999999999999</v>
      </c>
      <c r="I1548" s="49">
        <v>8.5190000000000001</v>
      </c>
      <c r="J1548" s="17">
        <v>81.902000000000001</v>
      </c>
      <c r="K1548" s="49">
        <v>3.802</v>
      </c>
      <c r="L1548" s="17">
        <v>20.427</v>
      </c>
      <c r="M1548" s="49">
        <v>13.25</v>
      </c>
      <c r="N1548" s="17">
        <v>83.533000000000001</v>
      </c>
      <c r="O1548" s="49">
        <v>6.7409999999999997</v>
      </c>
      <c r="P1548" s="18"/>
      <c r="Q1548" s="18"/>
    </row>
    <row r="1549" spans="1:17" ht="12.75" customHeight="1">
      <c r="A1549" s="47">
        <v>44958</v>
      </c>
      <c r="B1549" s="48" t="s">
        <v>26</v>
      </c>
      <c r="C1549" s="48" t="s">
        <v>43</v>
      </c>
      <c r="D1549" s="17">
        <v>9.6999999999999993</v>
      </c>
      <c r="E1549" s="49">
        <v>19.89</v>
      </c>
      <c r="F1549" s="17">
        <v>17.384</v>
      </c>
      <c r="G1549" s="49">
        <v>19.122</v>
      </c>
      <c r="H1549" s="17">
        <v>5.673</v>
      </c>
      <c r="I1549" s="49">
        <v>27.698</v>
      </c>
      <c r="J1549" s="17">
        <v>18.097999999999999</v>
      </c>
      <c r="K1549" s="49">
        <v>26.628</v>
      </c>
      <c r="L1549" s="17">
        <v>4.0270000000000001</v>
      </c>
      <c r="M1549" s="49">
        <v>30.244</v>
      </c>
      <c r="N1549" s="17">
        <v>16.466999999999999</v>
      </c>
      <c r="O1549" s="49">
        <v>28.01</v>
      </c>
      <c r="P1549" s="18"/>
      <c r="Q1549" s="18"/>
    </row>
    <row r="1550" spans="1:17" ht="12.75" customHeight="1">
      <c r="A1550" s="47">
        <v>44958</v>
      </c>
      <c r="B1550" s="48" t="s">
        <v>26</v>
      </c>
      <c r="C1550" s="48" t="s">
        <v>44</v>
      </c>
      <c r="D1550" s="17">
        <v>35.722999999999999</v>
      </c>
      <c r="E1550" s="49">
        <v>7.91</v>
      </c>
      <c r="F1550" s="17">
        <v>64.018000000000001</v>
      </c>
      <c r="G1550" s="49">
        <v>5.71</v>
      </c>
      <c r="H1550" s="17">
        <v>22.13</v>
      </c>
      <c r="I1550" s="49">
        <v>11.058999999999999</v>
      </c>
      <c r="J1550" s="17">
        <v>70.596000000000004</v>
      </c>
      <c r="K1550" s="49">
        <v>8.0120000000000005</v>
      </c>
      <c r="L1550" s="17">
        <v>13.593</v>
      </c>
      <c r="M1550" s="49">
        <v>19.268999999999998</v>
      </c>
      <c r="N1550" s="17">
        <v>55.585000000000001</v>
      </c>
      <c r="O1550" s="49">
        <v>15.53</v>
      </c>
      <c r="P1550" s="18"/>
      <c r="Q1550" s="18"/>
    </row>
    <row r="1551" spans="1:17" ht="12.75" customHeight="1">
      <c r="A1551" s="47">
        <v>44958</v>
      </c>
      <c r="B1551" s="48" t="s">
        <v>26</v>
      </c>
      <c r="C1551" s="48" t="s">
        <v>45</v>
      </c>
      <c r="D1551" s="17">
        <v>24.029</v>
      </c>
      <c r="E1551" s="49">
        <v>11.606999999999999</v>
      </c>
      <c r="F1551" s="17">
        <v>43.063000000000002</v>
      </c>
      <c r="G1551" s="49">
        <v>10.234999999999999</v>
      </c>
      <c r="H1551" s="17">
        <v>12.07</v>
      </c>
      <c r="I1551" s="49">
        <v>13.781000000000001</v>
      </c>
      <c r="J1551" s="17">
        <v>38.505000000000003</v>
      </c>
      <c r="K1551" s="49">
        <v>11.481</v>
      </c>
      <c r="L1551" s="17">
        <v>11.959</v>
      </c>
      <c r="M1551" s="49">
        <v>19.190000000000001</v>
      </c>
      <c r="N1551" s="17">
        <v>48.904000000000003</v>
      </c>
      <c r="O1551" s="49">
        <v>15.430999999999999</v>
      </c>
      <c r="P1551" s="18"/>
      <c r="Q1551" s="18"/>
    </row>
    <row r="1552" spans="1:17" ht="12.75" customHeight="1">
      <c r="A1552" s="47">
        <v>44958</v>
      </c>
      <c r="B1552" s="48" t="s">
        <v>26</v>
      </c>
      <c r="C1552" s="48" t="s">
        <v>46</v>
      </c>
      <c r="D1552" s="17">
        <v>6.8449999999999998</v>
      </c>
      <c r="E1552" s="49">
        <v>19.408999999999999</v>
      </c>
      <c r="F1552" s="17">
        <v>12.266</v>
      </c>
      <c r="G1552" s="49">
        <v>18.620999999999999</v>
      </c>
      <c r="H1552" s="17">
        <v>5.923</v>
      </c>
      <c r="I1552" s="49">
        <v>21.850999999999999</v>
      </c>
      <c r="J1552" s="17">
        <v>18.895</v>
      </c>
      <c r="K1552" s="49">
        <v>20.478000000000002</v>
      </c>
      <c r="L1552" s="17">
        <v>0.92200000000000004</v>
      </c>
      <c r="M1552" s="49">
        <v>57.152999999999999</v>
      </c>
      <c r="N1552" s="17">
        <v>3.7690000000000001</v>
      </c>
      <c r="O1552" s="49">
        <v>56.003</v>
      </c>
      <c r="P1552" s="18"/>
      <c r="Q1552" s="18"/>
    </row>
    <row r="1553" spans="1:17" ht="12.75" customHeight="1">
      <c r="A1553" s="47">
        <v>44958</v>
      </c>
      <c r="B1553" s="48" t="s">
        <v>26</v>
      </c>
      <c r="C1553" s="48" t="s">
        <v>47</v>
      </c>
      <c r="D1553" s="17">
        <v>4.8490000000000002</v>
      </c>
      <c r="E1553" s="49">
        <v>27.945</v>
      </c>
      <c r="F1553" s="17">
        <v>8.6890000000000001</v>
      </c>
      <c r="G1553" s="49">
        <v>27.404</v>
      </c>
      <c r="H1553" s="17">
        <v>4.1369999999999996</v>
      </c>
      <c r="I1553" s="49">
        <v>31.087</v>
      </c>
      <c r="J1553" s="17">
        <v>13.196</v>
      </c>
      <c r="K1553" s="49">
        <v>30.138000000000002</v>
      </c>
      <c r="L1553" s="17">
        <v>0.71199999999999997</v>
      </c>
      <c r="M1553" s="49">
        <v>71.784000000000006</v>
      </c>
      <c r="N1553" s="17">
        <v>2.9119999999999999</v>
      </c>
      <c r="O1553" s="49">
        <v>70.872</v>
      </c>
      <c r="P1553" s="18"/>
      <c r="Q1553" s="18"/>
    </row>
    <row r="1554" spans="1:17" ht="12.75" customHeight="1">
      <c r="A1554" s="47">
        <v>44958</v>
      </c>
      <c r="B1554" s="48" t="s">
        <v>26</v>
      </c>
      <c r="C1554" s="48" t="s">
        <v>48</v>
      </c>
      <c r="D1554" s="17">
        <v>20.079000000000001</v>
      </c>
      <c r="E1554" s="49">
        <v>11.994</v>
      </c>
      <c r="F1554" s="17">
        <v>35.981999999999999</v>
      </c>
      <c r="G1554" s="49">
        <v>10.670999999999999</v>
      </c>
      <c r="H1554" s="17">
        <v>9.2170000000000005</v>
      </c>
      <c r="I1554" s="49">
        <v>18.05</v>
      </c>
      <c r="J1554" s="17">
        <v>29.404</v>
      </c>
      <c r="K1554" s="49">
        <v>16.361000000000001</v>
      </c>
      <c r="L1554" s="17">
        <v>10.861000000000001</v>
      </c>
      <c r="M1554" s="49">
        <v>16.355</v>
      </c>
      <c r="N1554" s="17">
        <v>44.414999999999999</v>
      </c>
      <c r="O1554" s="49">
        <v>11.72</v>
      </c>
      <c r="P1554" s="18"/>
      <c r="Q1554" s="18"/>
    </row>
    <row r="1555" spans="1:17" ht="12.75" customHeight="1">
      <c r="A1555" s="47">
        <v>44958</v>
      </c>
      <c r="B1555" s="48" t="s">
        <v>26</v>
      </c>
      <c r="C1555" s="48" t="s">
        <v>49</v>
      </c>
      <c r="D1555" s="17">
        <v>18.396000000000001</v>
      </c>
      <c r="E1555" s="49">
        <v>12.965999999999999</v>
      </c>
      <c r="F1555" s="17">
        <v>32.966999999999999</v>
      </c>
      <c r="G1555" s="49">
        <v>11.754</v>
      </c>
      <c r="H1555" s="17">
        <v>8.6669999999999998</v>
      </c>
      <c r="I1555" s="49">
        <v>20.459</v>
      </c>
      <c r="J1555" s="17">
        <v>27.648</v>
      </c>
      <c r="K1555" s="49">
        <v>18.986000000000001</v>
      </c>
      <c r="L1555" s="17">
        <v>9.7289999999999992</v>
      </c>
      <c r="M1555" s="49">
        <v>16.408000000000001</v>
      </c>
      <c r="N1555" s="17">
        <v>39.786000000000001</v>
      </c>
      <c r="O1555" s="49">
        <v>11.792999999999999</v>
      </c>
      <c r="P1555" s="18"/>
      <c r="Q1555" s="18"/>
    </row>
    <row r="1556" spans="1:17" ht="12.75" customHeight="1">
      <c r="A1556" s="47">
        <v>44958</v>
      </c>
      <c r="B1556" s="48" t="s">
        <v>26</v>
      </c>
      <c r="C1556" s="48" t="s">
        <v>50</v>
      </c>
      <c r="D1556" s="17">
        <v>1.6819999999999999</v>
      </c>
      <c r="E1556" s="49">
        <v>48.207000000000001</v>
      </c>
      <c r="F1556" s="17">
        <v>3.0150000000000001</v>
      </c>
      <c r="G1556" s="49">
        <v>47.895000000000003</v>
      </c>
      <c r="H1556" s="17">
        <v>0.55000000000000004</v>
      </c>
      <c r="I1556" s="49">
        <v>79.751000000000005</v>
      </c>
      <c r="J1556" s="17">
        <v>1.7549999999999999</v>
      </c>
      <c r="K1556" s="49">
        <v>79.385000000000005</v>
      </c>
      <c r="L1556" s="17">
        <v>1.1319999999999999</v>
      </c>
      <c r="M1556" s="49">
        <v>62.134999999999998</v>
      </c>
      <c r="N1556" s="17">
        <v>4.6289999999999996</v>
      </c>
      <c r="O1556" s="49">
        <v>61.079000000000001</v>
      </c>
      <c r="P1556" s="18"/>
      <c r="Q1556" s="18"/>
    </row>
    <row r="1557" spans="1:17" ht="12.75" customHeight="1">
      <c r="A1557" s="50">
        <v>44958</v>
      </c>
      <c r="B1557" s="51" t="s">
        <v>26</v>
      </c>
      <c r="C1557" s="51" t="s">
        <v>51</v>
      </c>
      <c r="D1557" s="19">
        <v>55.801000000000002</v>
      </c>
      <c r="E1557" s="52">
        <v>5.4740000000000002</v>
      </c>
      <c r="F1557" s="19">
        <v>100</v>
      </c>
      <c r="G1557" s="52">
        <v>0</v>
      </c>
      <c r="H1557" s="19">
        <v>31.347000000000001</v>
      </c>
      <c r="I1557" s="52">
        <v>7.6230000000000002</v>
      </c>
      <c r="J1557" s="19">
        <v>100</v>
      </c>
      <c r="K1557" s="52">
        <v>0</v>
      </c>
      <c r="L1557" s="19">
        <v>24.454000000000001</v>
      </c>
      <c r="M1557" s="52">
        <v>11.407999999999999</v>
      </c>
      <c r="N1557" s="19">
        <v>100</v>
      </c>
      <c r="O1557" s="52">
        <v>0</v>
      </c>
      <c r="P1557" s="18"/>
      <c r="Q1557" s="18"/>
    </row>
    <row r="1558" spans="1:17" ht="12.75" customHeight="1">
      <c r="A1558" s="47">
        <v>44958</v>
      </c>
      <c r="B1558" s="48" t="s">
        <v>27</v>
      </c>
      <c r="C1558" s="48" t="s">
        <v>42</v>
      </c>
      <c r="D1558" s="17">
        <v>9.5250000000000004</v>
      </c>
      <c r="E1558" s="49">
        <v>13.18</v>
      </c>
      <c r="F1558" s="17">
        <v>80.543999999999997</v>
      </c>
      <c r="G1558" s="49">
        <v>7.6769999999999996</v>
      </c>
      <c r="H1558" s="17">
        <v>4.9550000000000001</v>
      </c>
      <c r="I1558" s="49">
        <v>22.571999999999999</v>
      </c>
      <c r="J1558" s="17">
        <v>81.033000000000001</v>
      </c>
      <c r="K1558" s="49">
        <v>15.603</v>
      </c>
      <c r="L1558" s="17">
        <v>4.57</v>
      </c>
      <c r="M1558" s="49">
        <v>15.387</v>
      </c>
      <c r="N1558" s="17">
        <v>80.021000000000001</v>
      </c>
      <c r="O1558" s="49">
        <v>0.87</v>
      </c>
      <c r="P1558" s="18"/>
      <c r="Q1558" s="18"/>
    </row>
    <row r="1559" spans="1:17" ht="12.75" customHeight="1">
      <c r="A1559" s="47">
        <v>44958</v>
      </c>
      <c r="B1559" s="48" t="s">
        <v>27</v>
      </c>
      <c r="C1559" s="48" t="s">
        <v>43</v>
      </c>
      <c r="D1559" s="17">
        <v>2.3010000000000002</v>
      </c>
      <c r="E1559" s="49">
        <v>32.249000000000002</v>
      </c>
      <c r="F1559" s="17">
        <v>19.456</v>
      </c>
      <c r="G1559" s="49">
        <v>30.417000000000002</v>
      </c>
      <c r="H1559" s="17">
        <v>1.1599999999999999</v>
      </c>
      <c r="I1559" s="49">
        <v>60.316000000000003</v>
      </c>
      <c r="J1559" s="17">
        <v>18.966999999999999</v>
      </c>
      <c r="K1559" s="49">
        <v>58.069000000000003</v>
      </c>
      <c r="L1559" s="17">
        <v>1.141</v>
      </c>
      <c r="M1559" s="49">
        <v>35.700000000000003</v>
      </c>
      <c r="N1559" s="17">
        <v>19.978999999999999</v>
      </c>
      <c r="O1559" s="49">
        <v>32.225000000000001</v>
      </c>
      <c r="P1559" s="18"/>
      <c r="Q1559" s="18"/>
    </row>
    <row r="1560" spans="1:17" ht="12.75" customHeight="1">
      <c r="A1560" s="47">
        <v>44958</v>
      </c>
      <c r="B1560" s="48" t="s">
        <v>27</v>
      </c>
      <c r="C1560" s="48" t="s">
        <v>44</v>
      </c>
      <c r="D1560" s="17">
        <v>7.59</v>
      </c>
      <c r="E1560" s="49">
        <v>15.015000000000001</v>
      </c>
      <c r="F1560" s="17">
        <v>64.182000000000002</v>
      </c>
      <c r="G1560" s="49">
        <v>10.52</v>
      </c>
      <c r="H1560" s="17">
        <v>3.871</v>
      </c>
      <c r="I1560" s="49">
        <v>22.437999999999999</v>
      </c>
      <c r="J1560" s="17">
        <v>63.308</v>
      </c>
      <c r="K1560" s="49">
        <v>15.407</v>
      </c>
      <c r="L1560" s="17">
        <v>3.7189999999999999</v>
      </c>
      <c r="M1560" s="49">
        <v>18.305</v>
      </c>
      <c r="N1560" s="17">
        <v>65.119</v>
      </c>
      <c r="O1560" s="49">
        <v>9.9529999999999994</v>
      </c>
      <c r="P1560" s="18"/>
      <c r="Q1560" s="18"/>
    </row>
    <row r="1561" spans="1:17" ht="12.75" customHeight="1">
      <c r="A1561" s="47">
        <v>44958</v>
      </c>
      <c r="B1561" s="48" t="s">
        <v>27</v>
      </c>
      <c r="C1561" s="48" t="s">
        <v>45</v>
      </c>
      <c r="D1561" s="17">
        <v>6.5609999999999999</v>
      </c>
      <c r="E1561" s="49">
        <v>17.923999999999999</v>
      </c>
      <c r="F1561" s="17">
        <v>55.48</v>
      </c>
      <c r="G1561" s="49">
        <v>14.37</v>
      </c>
      <c r="H1561" s="17">
        <v>3.1389999999999998</v>
      </c>
      <c r="I1561" s="49">
        <v>28.216999999999999</v>
      </c>
      <c r="J1561" s="17">
        <v>51.323999999999998</v>
      </c>
      <c r="K1561" s="49">
        <v>23.024999999999999</v>
      </c>
      <c r="L1561" s="17">
        <v>3.4220000000000002</v>
      </c>
      <c r="M1561" s="49">
        <v>18.004000000000001</v>
      </c>
      <c r="N1561" s="17">
        <v>59.929000000000002</v>
      </c>
      <c r="O1561" s="49">
        <v>9.3889999999999993</v>
      </c>
      <c r="P1561" s="18"/>
      <c r="Q1561" s="18"/>
    </row>
    <row r="1562" spans="1:17" ht="12.75" customHeight="1">
      <c r="A1562" s="47">
        <v>44958</v>
      </c>
      <c r="B1562" s="48" t="s">
        <v>27</v>
      </c>
      <c r="C1562" s="48" t="s">
        <v>46</v>
      </c>
      <c r="D1562" s="17">
        <v>0.54600000000000004</v>
      </c>
      <c r="E1562" s="49">
        <v>45.872999999999998</v>
      </c>
      <c r="F1562" s="17">
        <v>4.6150000000000002</v>
      </c>
      <c r="G1562" s="49">
        <v>44.604999999999997</v>
      </c>
      <c r="H1562" s="17">
        <v>0.39300000000000002</v>
      </c>
      <c r="I1562" s="49">
        <v>57.652999999999999</v>
      </c>
      <c r="J1562" s="17">
        <v>6.4260000000000002</v>
      </c>
      <c r="K1562" s="49">
        <v>55.298000000000002</v>
      </c>
      <c r="L1562" s="17">
        <v>0.153</v>
      </c>
      <c r="M1562" s="49">
        <v>103.86499999999999</v>
      </c>
      <c r="N1562" s="17">
        <v>2.677</v>
      </c>
      <c r="O1562" s="49">
        <v>102.723</v>
      </c>
      <c r="P1562" s="18"/>
      <c r="Q1562" s="18"/>
    </row>
    <row r="1563" spans="1:17" ht="12.75" customHeight="1">
      <c r="A1563" s="47">
        <v>44958</v>
      </c>
      <c r="B1563" s="48" t="s">
        <v>27</v>
      </c>
      <c r="C1563" s="48" t="s">
        <v>47</v>
      </c>
      <c r="D1563" s="17">
        <v>0.48299999999999998</v>
      </c>
      <c r="E1563" s="49">
        <v>78.637</v>
      </c>
      <c r="F1563" s="17">
        <v>4.0880000000000001</v>
      </c>
      <c r="G1563" s="49">
        <v>77.903999999999996</v>
      </c>
      <c r="H1563" s="17">
        <v>0.34</v>
      </c>
      <c r="I1563" s="49">
        <v>102.751</v>
      </c>
      <c r="J1563" s="17">
        <v>5.5579999999999998</v>
      </c>
      <c r="K1563" s="49">
        <v>101.44799999999999</v>
      </c>
      <c r="L1563" s="17">
        <v>0.14399999999999999</v>
      </c>
      <c r="M1563" s="49">
        <v>102.934</v>
      </c>
      <c r="N1563" s="17">
        <v>2.5129999999999999</v>
      </c>
      <c r="O1563" s="49">
        <v>101.78100000000001</v>
      </c>
      <c r="P1563" s="18"/>
      <c r="Q1563" s="18"/>
    </row>
    <row r="1564" spans="1:17" ht="12.75" customHeight="1">
      <c r="A1564" s="47">
        <v>44958</v>
      </c>
      <c r="B1564" s="48" t="s">
        <v>27</v>
      </c>
      <c r="C1564" s="48" t="s">
        <v>48</v>
      </c>
      <c r="D1564" s="17">
        <v>4.2359999999999998</v>
      </c>
      <c r="E1564" s="49">
        <v>20.870999999999999</v>
      </c>
      <c r="F1564" s="17">
        <v>35.817999999999998</v>
      </c>
      <c r="G1564" s="49">
        <v>17.911999999999999</v>
      </c>
      <c r="H1564" s="17">
        <v>2.2440000000000002</v>
      </c>
      <c r="I1564" s="49">
        <v>30.844999999999999</v>
      </c>
      <c r="J1564" s="17">
        <v>36.692</v>
      </c>
      <c r="K1564" s="49">
        <v>26.18</v>
      </c>
      <c r="L1564" s="17">
        <v>1.992</v>
      </c>
      <c r="M1564" s="49">
        <v>27.420999999999999</v>
      </c>
      <c r="N1564" s="17">
        <v>34.881</v>
      </c>
      <c r="O1564" s="49">
        <v>22.713999999999999</v>
      </c>
      <c r="P1564" s="18"/>
      <c r="Q1564" s="18"/>
    </row>
    <row r="1565" spans="1:17" ht="12.75" customHeight="1">
      <c r="A1565" s="47">
        <v>44958</v>
      </c>
      <c r="B1565" s="48" t="s">
        <v>27</v>
      </c>
      <c r="C1565" s="48" t="s">
        <v>49</v>
      </c>
      <c r="D1565" s="17">
        <v>3.141</v>
      </c>
      <c r="E1565" s="49">
        <v>26.225999999999999</v>
      </c>
      <c r="F1565" s="17">
        <v>26.562000000000001</v>
      </c>
      <c r="G1565" s="49">
        <v>23.937999999999999</v>
      </c>
      <c r="H1565" s="17">
        <v>1.409</v>
      </c>
      <c r="I1565" s="49">
        <v>34.997999999999998</v>
      </c>
      <c r="J1565" s="17">
        <v>23.044</v>
      </c>
      <c r="K1565" s="49">
        <v>30.963999999999999</v>
      </c>
      <c r="L1565" s="17">
        <v>1.732</v>
      </c>
      <c r="M1565" s="49">
        <v>32.033000000000001</v>
      </c>
      <c r="N1565" s="17">
        <v>30.329000000000001</v>
      </c>
      <c r="O1565" s="49">
        <v>28.109000000000002</v>
      </c>
      <c r="P1565" s="18"/>
      <c r="Q1565" s="18"/>
    </row>
    <row r="1566" spans="1:17" ht="12.75" customHeight="1">
      <c r="A1566" s="47">
        <v>44958</v>
      </c>
      <c r="B1566" s="48" t="s">
        <v>27</v>
      </c>
      <c r="C1566" s="48" t="s">
        <v>50</v>
      </c>
      <c r="D1566" s="17">
        <v>1.095</v>
      </c>
      <c r="E1566" s="49">
        <v>63.948999999999998</v>
      </c>
      <c r="F1566" s="17">
        <v>9.2560000000000002</v>
      </c>
      <c r="G1566" s="49">
        <v>63.045000000000002</v>
      </c>
      <c r="H1566" s="17">
        <v>0.83499999999999996</v>
      </c>
      <c r="I1566" s="49">
        <v>82.460999999999999</v>
      </c>
      <c r="J1566" s="17">
        <v>13.648</v>
      </c>
      <c r="K1566" s="49">
        <v>80.831999999999994</v>
      </c>
      <c r="L1566" s="17">
        <v>0.26</v>
      </c>
      <c r="M1566" s="49">
        <v>73.994</v>
      </c>
      <c r="N1566" s="17">
        <v>4.5519999999999996</v>
      </c>
      <c r="O1566" s="49">
        <v>72.382000000000005</v>
      </c>
      <c r="P1566" s="18"/>
      <c r="Q1566" s="18"/>
    </row>
    <row r="1567" spans="1:17" ht="12.75" customHeight="1">
      <c r="A1567" s="50">
        <v>44958</v>
      </c>
      <c r="B1567" s="51" t="s">
        <v>27</v>
      </c>
      <c r="C1567" s="51" t="s">
        <v>51</v>
      </c>
      <c r="D1567" s="19">
        <v>11.826000000000001</v>
      </c>
      <c r="E1567" s="52">
        <v>10.712999999999999</v>
      </c>
      <c r="F1567" s="19">
        <v>100</v>
      </c>
      <c r="G1567" s="52">
        <v>0</v>
      </c>
      <c r="H1567" s="19">
        <v>6.1150000000000002</v>
      </c>
      <c r="I1567" s="52">
        <v>16.311</v>
      </c>
      <c r="J1567" s="19">
        <v>100</v>
      </c>
      <c r="K1567" s="52">
        <v>0</v>
      </c>
      <c r="L1567" s="19">
        <v>5.7110000000000003</v>
      </c>
      <c r="M1567" s="52">
        <v>15.362</v>
      </c>
      <c r="N1567" s="19">
        <v>100</v>
      </c>
      <c r="O1567" s="52">
        <v>0</v>
      </c>
      <c r="P1567" s="18"/>
      <c r="Q1567" s="18"/>
    </row>
    <row r="1568" spans="1:17" ht="12.75" customHeight="1">
      <c r="A1568" s="47">
        <v>44958</v>
      </c>
      <c r="B1568" s="48" t="s">
        <v>28</v>
      </c>
      <c r="C1568" s="48" t="s">
        <v>42</v>
      </c>
      <c r="D1568" s="17">
        <v>2.9119999999999999</v>
      </c>
      <c r="E1568" s="49">
        <v>21.359000000000002</v>
      </c>
      <c r="F1568" s="17">
        <v>72.807000000000002</v>
      </c>
      <c r="G1568" s="49">
        <v>12.397</v>
      </c>
      <c r="H1568" s="17">
        <v>1.429</v>
      </c>
      <c r="I1568" s="49">
        <v>28.143000000000001</v>
      </c>
      <c r="J1568" s="17">
        <v>71.432000000000002</v>
      </c>
      <c r="K1568" s="49">
        <v>19.512</v>
      </c>
      <c r="L1568" s="17">
        <v>1.4830000000000001</v>
      </c>
      <c r="M1568" s="49">
        <v>33.564</v>
      </c>
      <c r="N1568" s="17">
        <v>74.183000000000007</v>
      </c>
      <c r="O1568" s="49">
        <v>19.151</v>
      </c>
      <c r="P1568" s="18"/>
      <c r="Q1568" s="18"/>
    </row>
    <row r="1569" spans="1:17" ht="12.75" customHeight="1">
      <c r="A1569" s="47">
        <v>44958</v>
      </c>
      <c r="B1569" s="48" t="s">
        <v>28</v>
      </c>
      <c r="C1569" s="48" t="s">
        <v>43</v>
      </c>
      <c r="D1569" s="17">
        <v>1.087</v>
      </c>
      <c r="E1569" s="49">
        <v>27.003</v>
      </c>
      <c r="F1569" s="17">
        <v>27.193000000000001</v>
      </c>
      <c r="G1569" s="49">
        <v>20.655999999999999</v>
      </c>
      <c r="H1569" s="17">
        <v>0.57099999999999995</v>
      </c>
      <c r="I1569" s="49">
        <v>43.451000000000001</v>
      </c>
      <c r="J1569" s="17">
        <v>28.568000000000001</v>
      </c>
      <c r="K1569" s="49">
        <v>38.427999999999997</v>
      </c>
      <c r="L1569" s="17">
        <v>0.51600000000000001</v>
      </c>
      <c r="M1569" s="49">
        <v>33.167999999999999</v>
      </c>
      <c r="N1569" s="17">
        <v>25.817</v>
      </c>
      <c r="O1569" s="49">
        <v>18.446999999999999</v>
      </c>
      <c r="P1569" s="18"/>
      <c r="Q1569" s="18"/>
    </row>
    <row r="1570" spans="1:17" ht="12.75" customHeight="1">
      <c r="A1570" s="47">
        <v>44958</v>
      </c>
      <c r="B1570" s="48" t="s">
        <v>28</v>
      </c>
      <c r="C1570" s="48" t="s">
        <v>44</v>
      </c>
      <c r="D1570" s="17">
        <v>2.863</v>
      </c>
      <c r="E1570" s="49">
        <v>20.001999999999999</v>
      </c>
      <c r="F1570" s="17">
        <v>71.584999999999994</v>
      </c>
      <c r="G1570" s="49">
        <v>9.8780000000000001</v>
      </c>
      <c r="H1570" s="17">
        <v>1.635</v>
      </c>
      <c r="I1570" s="49">
        <v>23.678000000000001</v>
      </c>
      <c r="J1570" s="17">
        <v>81.754000000000005</v>
      </c>
      <c r="K1570" s="49">
        <v>12.22</v>
      </c>
      <c r="L1570" s="17">
        <v>1.2270000000000001</v>
      </c>
      <c r="M1570" s="49">
        <v>34.222000000000001</v>
      </c>
      <c r="N1570" s="17">
        <v>61.406999999999996</v>
      </c>
      <c r="O1570" s="49">
        <v>20.282</v>
      </c>
      <c r="P1570" s="18"/>
      <c r="Q1570" s="18"/>
    </row>
    <row r="1571" spans="1:17" ht="12.75" customHeight="1">
      <c r="A1571" s="47">
        <v>44958</v>
      </c>
      <c r="B1571" s="48" t="s">
        <v>28</v>
      </c>
      <c r="C1571" s="48" t="s">
        <v>45</v>
      </c>
      <c r="D1571" s="17">
        <v>1.9910000000000001</v>
      </c>
      <c r="E1571" s="49">
        <v>24.273</v>
      </c>
      <c r="F1571" s="17">
        <v>49.792999999999999</v>
      </c>
      <c r="G1571" s="49">
        <v>16.931999999999999</v>
      </c>
      <c r="H1571" s="17">
        <v>0.92600000000000005</v>
      </c>
      <c r="I1571" s="49">
        <v>37.880000000000003</v>
      </c>
      <c r="J1571" s="17">
        <v>46.280999999999999</v>
      </c>
      <c r="K1571" s="49">
        <v>31.992999999999999</v>
      </c>
      <c r="L1571" s="17">
        <v>1.0649999999999999</v>
      </c>
      <c r="M1571" s="49">
        <v>33.164000000000001</v>
      </c>
      <c r="N1571" s="17">
        <v>53.308</v>
      </c>
      <c r="O1571" s="49">
        <v>18.440999999999999</v>
      </c>
      <c r="P1571" s="18"/>
      <c r="Q1571" s="18"/>
    </row>
    <row r="1572" spans="1:17" ht="12.75" customHeight="1">
      <c r="A1572" s="47">
        <v>44958</v>
      </c>
      <c r="B1572" s="48" t="s">
        <v>28</v>
      </c>
      <c r="C1572" s="48" t="s">
        <v>46</v>
      </c>
      <c r="D1572" s="17">
        <v>0.52900000000000003</v>
      </c>
      <c r="E1572" s="49">
        <v>39.923000000000002</v>
      </c>
      <c r="F1572" s="17">
        <v>13.222</v>
      </c>
      <c r="G1572" s="49">
        <v>35.936</v>
      </c>
      <c r="H1572" s="17">
        <v>0.36699999999999999</v>
      </c>
      <c r="I1572" s="49">
        <v>56.825000000000003</v>
      </c>
      <c r="J1572" s="17">
        <v>18.34</v>
      </c>
      <c r="K1572" s="49">
        <v>53.082999999999998</v>
      </c>
      <c r="L1572" s="17">
        <v>0.16200000000000001</v>
      </c>
      <c r="M1572" s="49">
        <v>65.546000000000006</v>
      </c>
      <c r="N1572" s="17">
        <v>8.1</v>
      </c>
      <c r="O1572" s="49">
        <v>59.468000000000004</v>
      </c>
      <c r="P1572" s="18"/>
      <c r="Q1572" s="18"/>
    </row>
    <row r="1573" spans="1:17" ht="12.75" customHeight="1">
      <c r="A1573" s="47">
        <v>44958</v>
      </c>
      <c r="B1573" s="48" t="s">
        <v>28</v>
      </c>
      <c r="C1573" s="48" t="s">
        <v>47</v>
      </c>
      <c r="D1573" s="17">
        <v>0.34300000000000003</v>
      </c>
      <c r="E1573" s="49">
        <v>57.212000000000003</v>
      </c>
      <c r="F1573" s="17">
        <v>8.57</v>
      </c>
      <c r="G1573" s="49">
        <v>54.505000000000003</v>
      </c>
      <c r="H1573" s="17">
        <v>0.34300000000000003</v>
      </c>
      <c r="I1573" s="49">
        <v>57.212000000000003</v>
      </c>
      <c r="J1573" s="17">
        <v>17.132000000000001</v>
      </c>
      <c r="K1573" s="49">
        <v>53.497</v>
      </c>
      <c r="L1573" s="17">
        <v>0</v>
      </c>
      <c r="M1573" s="49">
        <v>0</v>
      </c>
      <c r="N1573" s="17">
        <v>0</v>
      </c>
      <c r="O1573" s="49">
        <v>0</v>
      </c>
      <c r="P1573" s="18"/>
      <c r="Q1573" s="18"/>
    </row>
    <row r="1574" spans="1:17" ht="12.75" customHeight="1">
      <c r="A1574" s="47">
        <v>44958</v>
      </c>
      <c r="B1574" s="48" t="s">
        <v>28</v>
      </c>
      <c r="C1574" s="48" t="s">
        <v>48</v>
      </c>
      <c r="D1574" s="17">
        <v>1.1359999999999999</v>
      </c>
      <c r="E1574" s="49">
        <v>28.716000000000001</v>
      </c>
      <c r="F1574" s="17">
        <v>28.414999999999999</v>
      </c>
      <c r="G1574" s="49">
        <v>22.85</v>
      </c>
      <c r="H1574" s="17">
        <v>0.36499999999999999</v>
      </c>
      <c r="I1574" s="49">
        <v>56.756999999999998</v>
      </c>
      <c r="J1574" s="17">
        <v>18.245999999999999</v>
      </c>
      <c r="K1574" s="49">
        <v>53.009</v>
      </c>
      <c r="L1574" s="17">
        <v>0.77100000000000002</v>
      </c>
      <c r="M1574" s="49">
        <v>39.762999999999998</v>
      </c>
      <c r="N1574" s="17">
        <v>38.593000000000004</v>
      </c>
      <c r="O1574" s="49">
        <v>28.658999999999999</v>
      </c>
      <c r="P1574" s="18"/>
      <c r="Q1574" s="18"/>
    </row>
    <row r="1575" spans="1:17" ht="12.75" customHeight="1">
      <c r="A1575" s="47">
        <v>44958</v>
      </c>
      <c r="B1575" s="48" t="s">
        <v>28</v>
      </c>
      <c r="C1575" s="48" t="s">
        <v>49</v>
      </c>
      <c r="D1575" s="17">
        <v>1.0740000000000001</v>
      </c>
      <c r="E1575" s="49">
        <v>29.841000000000001</v>
      </c>
      <c r="F1575" s="17">
        <v>26.847000000000001</v>
      </c>
      <c r="G1575" s="49">
        <v>24.248000000000001</v>
      </c>
      <c r="H1575" s="17">
        <v>0.36499999999999999</v>
      </c>
      <c r="I1575" s="49">
        <v>56.756999999999998</v>
      </c>
      <c r="J1575" s="17">
        <v>18.245999999999999</v>
      </c>
      <c r="K1575" s="49">
        <v>53.009</v>
      </c>
      <c r="L1575" s="17">
        <v>0.70899999999999996</v>
      </c>
      <c r="M1575" s="49">
        <v>41.875</v>
      </c>
      <c r="N1575" s="17">
        <v>35.456000000000003</v>
      </c>
      <c r="O1575" s="49">
        <v>31.524000000000001</v>
      </c>
      <c r="P1575" s="18"/>
      <c r="Q1575" s="18"/>
    </row>
    <row r="1576" spans="1:17" ht="12.75" customHeight="1">
      <c r="A1576" s="47">
        <v>44958</v>
      </c>
      <c r="B1576" s="48" t="s">
        <v>28</v>
      </c>
      <c r="C1576" s="48" t="s">
        <v>50</v>
      </c>
      <c r="D1576" s="17">
        <v>6.3E-2</v>
      </c>
      <c r="E1576" s="49">
        <v>104.33499999999999</v>
      </c>
      <c r="F1576" s="17">
        <v>1.5680000000000001</v>
      </c>
      <c r="G1576" s="49">
        <v>102.875</v>
      </c>
      <c r="H1576" s="17">
        <v>0</v>
      </c>
      <c r="I1576" s="49">
        <v>0</v>
      </c>
      <c r="J1576" s="17">
        <v>0</v>
      </c>
      <c r="K1576" s="49">
        <v>0</v>
      </c>
      <c r="L1576" s="17">
        <v>6.3E-2</v>
      </c>
      <c r="M1576" s="49">
        <v>104.33499999999999</v>
      </c>
      <c r="N1576" s="17">
        <v>3.137</v>
      </c>
      <c r="O1576" s="49">
        <v>100.628</v>
      </c>
      <c r="P1576" s="18"/>
      <c r="Q1576" s="18"/>
    </row>
    <row r="1577" spans="1:17" ht="12.75" customHeight="1">
      <c r="A1577" s="50">
        <v>44958</v>
      </c>
      <c r="B1577" s="51" t="s">
        <v>28</v>
      </c>
      <c r="C1577" s="51" t="s">
        <v>51</v>
      </c>
      <c r="D1577" s="19">
        <v>3.9990000000000001</v>
      </c>
      <c r="E1577" s="52">
        <v>17.393000000000001</v>
      </c>
      <c r="F1577" s="19">
        <v>100</v>
      </c>
      <c r="G1577" s="52">
        <v>0</v>
      </c>
      <c r="H1577" s="19">
        <v>2</v>
      </c>
      <c r="I1577" s="52">
        <v>20.280999999999999</v>
      </c>
      <c r="J1577" s="19">
        <v>100</v>
      </c>
      <c r="K1577" s="52">
        <v>0</v>
      </c>
      <c r="L1577" s="19">
        <v>1.9990000000000001</v>
      </c>
      <c r="M1577" s="52">
        <v>27.564</v>
      </c>
      <c r="N1577" s="19">
        <v>100</v>
      </c>
      <c r="O1577" s="52">
        <v>0</v>
      </c>
      <c r="P1577" s="18"/>
      <c r="Q1577" s="18"/>
    </row>
    <row r="1578" spans="1:17" ht="12.75" customHeight="1">
      <c r="A1578" s="47">
        <v>44958</v>
      </c>
      <c r="B1578" s="48" t="s">
        <v>29</v>
      </c>
      <c r="C1578" s="48" t="s">
        <v>42</v>
      </c>
      <c r="D1578" s="17">
        <v>6.4009999999999998</v>
      </c>
      <c r="E1578" s="49">
        <v>15.882</v>
      </c>
      <c r="F1578" s="17">
        <v>82.805999999999997</v>
      </c>
      <c r="G1578" s="49">
        <v>5.7409999999999997</v>
      </c>
      <c r="H1578" s="17">
        <v>3.9420000000000002</v>
      </c>
      <c r="I1578" s="49">
        <v>19.347000000000001</v>
      </c>
      <c r="J1578" s="17">
        <v>86.444999999999993</v>
      </c>
      <c r="K1578" s="49">
        <v>0.1</v>
      </c>
      <c r="L1578" s="17">
        <v>2.4590000000000001</v>
      </c>
      <c r="M1578" s="49">
        <v>25.167999999999999</v>
      </c>
      <c r="N1578" s="17">
        <v>77.570999999999998</v>
      </c>
      <c r="O1578" s="49">
        <v>14.432</v>
      </c>
      <c r="P1578" s="18"/>
      <c r="Q1578" s="18"/>
    </row>
    <row r="1579" spans="1:17" ht="12.75" customHeight="1">
      <c r="A1579" s="47">
        <v>44958</v>
      </c>
      <c r="B1579" s="48" t="s">
        <v>29</v>
      </c>
      <c r="C1579" s="48" t="s">
        <v>43</v>
      </c>
      <c r="D1579" s="17">
        <v>1.329</v>
      </c>
      <c r="E1579" s="49">
        <v>45.445999999999998</v>
      </c>
      <c r="F1579" s="17">
        <v>17.193999999999999</v>
      </c>
      <c r="G1579" s="49">
        <v>42.965000000000003</v>
      </c>
      <c r="H1579" s="17">
        <v>0.61799999999999999</v>
      </c>
      <c r="I1579" s="49">
        <v>54.645000000000003</v>
      </c>
      <c r="J1579" s="17">
        <v>13.555</v>
      </c>
      <c r="K1579" s="49">
        <v>50.692999999999998</v>
      </c>
      <c r="L1579" s="17">
        <v>0.71099999999999997</v>
      </c>
      <c r="M1579" s="49">
        <v>59.494</v>
      </c>
      <c r="N1579" s="17">
        <v>22.428999999999998</v>
      </c>
      <c r="O1579" s="49">
        <v>55.805999999999997</v>
      </c>
      <c r="P1579" s="18"/>
      <c r="Q1579" s="18"/>
    </row>
    <row r="1580" spans="1:17" ht="12.75" customHeight="1">
      <c r="A1580" s="47">
        <v>44958</v>
      </c>
      <c r="B1580" s="48" t="s">
        <v>29</v>
      </c>
      <c r="C1580" s="48" t="s">
        <v>44</v>
      </c>
      <c r="D1580" s="17">
        <v>5.2279999999999998</v>
      </c>
      <c r="E1580" s="49">
        <v>16.818999999999999</v>
      </c>
      <c r="F1580" s="17">
        <v>67.632999999999996</v>
      </c>
      <c r="G1580" s="49">
        <v>7.9740000000000002</v>
      </c>
      <c r="H1580" s="17">
        <v>3.593</v>
      </c>
      <c r="I1580" s="49">
        <v>20.164999999999999</v>
      </c>
      <c r="J1580" s="17">
        <v>78.802999999999997</v>
      </c>
      <c r="K1580" s="49">
        <v>0.1</v>
      </c>
      <c r="L1580" s="17">
        <v>1.635</v>
      </c>
      <c r="M1580" s="49">
        <v>38.554000000000002</v>
      </c>
      <c r="N1580" s="17">
        <v>51.567999999999998</v>
      </c>
      <c r="O1580" s="49">
        <v>32.576999999999998</v>
      </c>
      <c r="P1580" s="18"/>
      <c r="Q1580" s="18"/>
    </row>
    <row r="1581" spans="1:17" ht="12.75" customHeight="1">
      <c r="A1581" s="47">
        <v>44958</v>
      </c>
      <c r="B1581" s="48" t="s">
        <v>29</v>
      </c>
      <c r="C1581" s="48" t="s">
        <v>45</v>
      </c>
      <c r="D1581" s="17">
        <v>2.8279999999999998</v>
      </c>
      <c r="E1581" s="49">
        <v>24.334</v>
      </c>
      <c r="F1581" s="17">
        <v>36.590000000000003</v>
      </c>
      <c r="G1581" s="49">
        <v>19.309000000000001</v>
      </c>
      <c r="H1581" s="17">
        <v>2.1139999999999999</v>
      </c>
      <c r="I1581" s="49">
        <v>33.000999999999998</v>
      </c>
      <c r="J1581" s="17">
        <v>46.354999999999997</v>
      </c>
      <c r="K1581" s="49">
        <v>25.939</v>
      </c>
      <c r="L1581" s="17">
        <v>0.71499999999999997</v>
      </c>
      <c r="M1581" s="49">
        <v>50.847000000000001</v>
      </c>
      <c r="N1581" s="17">
        <v>22.544</v>
      </c>
      <c r="O1581" s="49">
        <v>46.478999999999999</v>
      </c>
      <c r="P1581" s="18"/>
      <c r="Q1581" s="18"/>
    </row>
    <row r="1582" spans="1:17" ht="12.75" customHeight="1">
      <c r="A1582" s="47">
        <v>44958</v>
      </c>
      <c r="B1582" s="48" t="s">
        <v>29</v>
      </c>
      <c r="C1582" s="48" t="s">
        <v>46</v>
      </c>
      <c r="D1582" s="17">
        <v>1.986</v>
      </c>
      <c r="E1582" s="49">
        <v>34.46</v>
      </c>
      <c r="F1582" s="17">
        <v>25.686</v>
      </c>
      <c r="G1582" s="49">
        <v>31.116</v>
      </c>
      <c r="H1582" s="17">
        <v>1.254</v>
      </c>
      <c r="I1582" s="49">
        <v>39.478999999999999</v>
      </c>
      <c r="J1582" s="17">
        <v>27.494</v>
      </c>
      <c r="K1582" s="49">
        <v>33.798999999999999</v>
      </c>
      <c r="L1582" s="17">
        <v>0.73199999999999998</v>
      </c>
      <c r="M1582" s="49">
        <v>53.625</v>
      </c>
      <c r="N1582" s="17">
        <v>23.084</v>
      </c>
      <c r="O1582" s="49">
        <v>49.503</v>
      </c>
      <c r="P1582" s="18"/>
      <c r="Q1582" s="18"/>
    </row>
    <row r="1583" spans="1:17" ht="12.75" customHeight="1">
      <c r="A1583" s="47">
        <v>44958</v>
      </c>
      <c r="B1583" s="48" t="s">
        <v>29</v>
      </c>
      <c r="C1583" s="48" t="s">
        <v>47</v>
      </c>
      <c r="D1583" s="17">
        <v>0.41399999999999998</v>
      </c>
      <c r="E1583" s="49">
        <v>64.807000000000002</v>
      </c>
      <c r="F1583" s="17">
        <v>5.3579999999999997</v>
      </c>
      <c r="G1583" s="49">
        <v>63.091999999999999</v>
      </c>
      <c r="H1583" s="17">
        <v>0.22600000000000001</v>
      </c>
      <c r="I1583" s="49">
        <v>103.822</v>
      </c>
      <c r="J1583" s="17">
        <v>4.9530000000000003</v>
      </c>
      <c r="K1583" s="49">
        <v>101.797</v>
      </c>
      <c r="L1583" s="17">
        <v>0.188</v>
      </c>
      <c r="M1583" s="49">
        <v>102.15900000000001</v>
      </c>
      <c r="N1583" s="17">
        <v>5.94</v>
      </c>
      <c r="O1583" s="49">
        <v>100.056</v>
      </c>
      <c r="P1583" s="18"/>
      <c r="Q1583" s="18"/>
    </row>
    <row r="1584" spans="1:17" ht="12.75" customHeight="1">
      <c r="A1584" s="47">
        <v>44958</v>
      </c>
      <c r="B1584" s="48" t="s">
        <v>29</v>
      </c>
      <c r="C1584" s="48" t="s">
        <v>48</v>
      </c>
      <c r="D1584" s="17">
        <v>2.5019999999999998</v>
      </c>
      <c r="E1584" s="49">
        <v>24.178999999999998</v>
      </c>
      <c r="F1584" s="17">
        <v>32.366999999999997</v>
      </c>
      <c r="G1584" s="49">
        <v>19.114999999999998</v>
      </c>
      <c r="H1584" s="17">
        <v>0.96699999999999997</v>
      </c>
      <c r="I1584" s="49">
        <v>44.329000000000001</v>
      </c>
      <c r="J1584" s="17">
        <v>21.196999999999999</v>
      </c>
      <c r="K1584" s="49">
        <v>39.354999999999997</v>
      </c>
      <c r="L1584" s="17">
        <v>1.5349999999999999</v>
      </c>
      <c r="M1584" s="49">
        <v>28.536000000000001</v>
      </c>
      <c r="N1584" s="17">
        <v>48.432000000000002</v>
      </c>
      <c r="O1584" s="49">
        <v>19.725999999999999</v>
      </c>
      <c r="P1584" s="18"/>
      <c r="Q1584" s="18"/>
    </row>
    <row r="1585" spans="1:17" ht="12.75" customHeight="1">
      <c r="A1585" s="47">
        <v>44958</v>
      </c>
      <c r="B1585" s="48" t="s">
        <v>29</v>
      </c>
      <c r="C1585" s="48" t="s">
        <v>49</v>
      </c>
      <c r="D1585" s="17">
        <v>1.833</v>
      </c>
      <c r="E1585" s="49">
        <v>33.238999999999997</v>
      </c>
      <c r="F1585" s="17">
        <v>23.718</v>
      </c>
      <c r="G1585" s="49">
        <v>29.757999999999999</v>
      </c>
      <c r="H1585" s="17">
        <v>0.46800000000000003</v>
      </c>
      <c r="I1585" s="49">
        <v>73.974000000000004</v>
      </c>
      <c r="J1585" s="17">
        <v>10.271000000000001</v>
      </c>
      <c r="K1585" s="49">
        <v>71.105000000000004</v>
      </c>
      <c r="L1585" s="17">
        <v>1.365</v>
      </c>
      <c r="M1585" s="49">
        <v>31.818000000000001</v>
      </c>
      <c r="N1585" s="17">
        <v>43.06</v>
      </c>
      <c r="O1585" s="49">
        <v>24.233000000000001</v>
      </c>
      <c r="P1585" s="18"/>
      <c r="Q1585" s="18"/>
    </row>
    <row r="1586" spans="1:17" ht="12.75" customHeight="1">
      <c r="A1586" s="47">
        <v>44958</v>
      </c>
      <c r="B1586" s="48" t="s">
        <v>29</v>
      </c>
      <c r="C1586" s="48" t="s">
        <v>50</v>
      </c>
      <c r="D1586" s="17">
        <v>0.66900000000000004</v>
      </c>
      <c r="E1586" s="49">
        <v>54.850999999999999</v>
      </c>
      <c r="F1586" s="17">
        <v>8.6479999999999997</v>
      </c>
      <c r="G1586" s="49">
        <v>52.814999999999998</v>
      </c>
      <c r="H1586" s="17">
        <v>0.498</v>
      </c>
      <c r="I1586" s="49">
        <v>68.028999999999996</v>
      </c>
      <c r="J1586" s="17">
        <v>10.926</v>
      </c>
      <c r="K1586" s="49">
        <v>64.897999999999996</v>
      </c>
      <c r="L1586" s="17">
        <v>0.17</v>
      </c>
      <c r="M1586" s="49">
        <v>101.738</v>
      </c>
      <c r="N1586" s="17">
        <v>5.3719999999999999</v>
      </c>
      <c r="O1586" s="49">
        <v>99.626000000000005</v>
      </c>
      <c r="P1586" s="18"/>
      <c r="Q1586" s="18"/>
    </row>
    <row r="1587" spans="1:17" ht="12.75" customHeight="1">
      <c r="A1587" s="50">
        <v>44958</v>
      </c>
      <c r="B1587" s="51" t="s">
        <v>29</v>
      </c>
      <c r="C1587" s="51" t="s">
        <v>51</v>
      </c>
      <c r="D1587" s="19">
        <v>7.73</v>
      </c>
      <c r="E1587" s="52">
        <v>14.808</v>
      </c>
      <c r="F1587" s="19">
        <v>100</v>
      </c>
      <c r="G1587" s="52">
        <v>0</v>
      </c>
      <c r="H1587" s="19">
        <v>4.5599999999999996</v>
      </c>
      <c r="I1587" s="52">
        <v>20.402000000000001</v>
      </c>
      <c r="J1587" s="19">
        <v>100</v>
      </c>
      <c r="K1587" s="52">
        <v>0</v>
      </c>
      <c r="L1587" s="19">
        <v>3.17</v>
      </c>
      <c r="M1587" s="52">
        <v>20.619</v>
      </c>
      <c r="N1587" s="19">
        <v>100</v>
      </c>
      <c r="O1587" s="52">
        <v>0</v>
      </c>
      <c r="P1587" s="18"/>
      <c r="Q1587" s="18"/>
    </row>
    <row r="1588" spans="1:17" ht="12.75" customHeight="1">
      <c r="A1588" s="47">
        <v>44958</v>
      </c>
      <c r="B1588" s="48" t="s">
        <v>30</v>
      </c>
      <c r="C1588" s="48" t="s">
        <v>42</v>
      </c>
      <c r="D1588" s="17">
        <v>82.010999999999996</v>
      </c>
      <c r="E1588" s="49">
        <v>8.4130000000000003</v>
      </c>
      <c r="F1588" s="17">
        <v>79.712000000000003</v>
      </c>
      <c r="G1588" s="49">
        <v>2.669</v>
      </c>
      <c r="H1588" s="17">
        <v>30.335999999999999</v>
      </c>
      <c r="I1588" s="49">
        <v>12.528</v>
      </c>
      <c r="J1588" s="17">
        <v>79.275999999999996</v>
      </c>
      <c r="K1588" s="49">
        <v>6.9109999999999996</v>
      </c>
      <c r="L1588" s="17">
        <v>51.674999999999997</v>
      </c>
      <c r="M1588" s="49">
        <v>9.9670000000000005</v>
      </c>
      <c r="N1588" s="17">
        <v>79.97</v>
      </c>
      <c r="O1588" s="49">
        <v>0.1</v>
      </c>
      <c r="P1588" s="18"/>
      <c r="Q1588" s="18"/>
    </row>
    <row r="1589" spans="1:17" ht="12.75" customHeight="1">
      <c r="A1589" s="47">
        <v>44958</v>
      </c>
      <c r="B1589" s="48" t="s">
        <v>30</v>
      </c>
      <c r="C1589" s="48" t="s">
        <v>43</v>
      </c>
      <c r="D1589" s="17">
        <v>20.873000000000001</v>
      </c>
      <c r="E1589" s="49">
        <v>15.632999999999999</v>
      </c>
      <c r="F1589" s="17">
        <v>20.288</v>
      </c>
      <c r="G1589" s="49">
        <v>13.444000000000001</v>
      </c>
      <c r="H1589" s="17">
        <v>7.93</v>
      </c>
      <c r="I1589" s="49">
        <v>24.672000000000001</v>
      </c>
      <c r="J1589" s="17">
        <v>20.724</v>
      </c>
      <c r="K1589" s="49">
        <v>22.35</v>
      </c>
      <c r="L1589" s="17">
        <v>12.943</v>
      </c>
      <c r="M1589" s="49">
        <v>21.742999999999999</v>
      </c>
      <c r="N1589" s="17">
        <v>20.03</v>
      </c>
      <c r="O1589" s="49">
        <v>19.100999999999999</v>
      </c>
      <c r="P1589" s="18"/>
      <c r="Q1589" s="18"/>
    </row>
    <row r="1590" spans="1:17" ht="12.75" customHeight="1">
      <c r="A1590" s="47">
        <v>44958</v>
      </c>
      <c r="B1590" s="48" t="s">
        <v>30</v>
      </c>
      <c r="C1590" s="48" t="s">
        <v>44</v>
      </c>
      <c r="D1590" s="17">
        <v>75.441000000000003</v>
      </c>
      <c r="E1590" s="49">
        <v>8.141</v>
      </c>
      <c r="F1590" s="17">
        <v>73.325999999999993</v>
      </c>
      <c r="G1590" s="49">
        <v>1.6180000000000001</v>
      </c>
      <c r="H1590" s="17">
        <v>34.046999999999997</v>
      </c>
      <c r="I1590" s="49">
        <v>11.340999999999999</v>
      </c>
      <c r="J1590" s="17">
        <v>88.974000000000004</v>
      </c>
      <c r="K1590" s="49">
        <v>4.407</v>
      </c>
      <c r="L1590" s="17">
        <v>41.393999999999998</v>
      </c>
      <c r="M1590" s="49">
        <v>10.086</v>
      </c>
      <c r="N1590" s="17">
        <v>64.06</v>
      </c>
      <c r="O1590" s="49">
        <v>0.1</v>
      </c>
      <c r="P1590" s="18"/>
      <c r="Q1590" s="18"/>
    </row>
    <row r="1591" spans="1:17" ht="12.75" customHeight="1">
      <c r="A1591" s="47">
        <v>44958</v>
      </c>
      <c r="B1591" s="48" t="s">
        <v>30</v>
      </c>
      <c r="C1591" s="48" t="s">
        <v>45</v>
      </c>
      <c r="D1591" s="17">
        <v>50.813000000000002</v>
      </c>
      <c r="E1591" s="49">
        <v>10.573</v>
      </c>
      <c r="F1591" s="17">
        <v>49.387999999999998</v>
      </c>
      <c r="G1591" s="49">
        <v>6.9390000000000001</v>
      </c>
      <c r="H1591" s="17">
        <v>19.376999999999999</v>
      </c>
      <c r="I1591" s="49">
        <v>17.094000000000001</v>
      </c>
      <c r="J1591" s="17">
        <v>50.636000000000003</v>
      </c>
      <c r="K1591" s="49">
        <v>13.529</v>
      </c>
      <c r="L1591" s="17">
        <v>31.436</v>
      </c>
      <c r="M1591" s="49">
        <v>12.481</v>
      </c>
      <c r="N1591" s="17">
        <v>48.649000000000001</v>
      </c>
      <c r="O1591" s="49">
        <v>6.9160000000000004</v>
      </c>
      <c r="P1591" s="18"/>
      <c r="Q1591" s="18"/>
    </row>
    <row r="1592" spans="1:17" ht="12.75" customHeight="1">
      <c r="A1592" s="47">
        <v>44958</v>
      </c>
      <c r="B1592" s="48" t="s">
        <v>30</v>
      </c>
      <c r="C1592" s="48" t="s">
        <v>46</v>
      </c>
      <c r="D1592" s="17">
        <v>17.709</v>
      </c>
      <c r="E1592" s="49">
        <v>13.372</v>
      </c>
      <c r="F1592" s="17">
        <v>17.212</v>
      </c>
      <c r="G1592" s="49">
        <v>10.731</v>
      </c>
      <c r="H1592" s="17">
        <v>9.9960000000000004</v>
      </c>
      <c r="I1592" s="49">
        <v>19.547999999999998</v>
      </c>
      <c r="J1592" s="17">
        <v>26.122</v>
      </c>
      <c r="K1592" s="49">
        <v>16.521000000000001</v>
      </c>
      <c r="L1592" s="17">
        <v>7.7130000000000001</v>
      </c>
      <c r="M1592" s="49">
        <v>29.812000000000001</v>
      </c>
      <c r="N1592" s="17">
        <v>11.936</v>
      </c>
      <c r="O1592" s="49">
        <v>27.943000000000001</v>
      </c>
      <c r="P1592" s="18"/>
      <c r="Q1592" s="18"/>
    </row>
    <row r="1593" spans="1:17" ht="12.75" customHeight="1">
      <c r="A1593" s="47">
        <v>44958</v>
      </c>
      <c r="B1593" s="48" t="s">
        <v>30</v>
      </c>
      <c r="C1593" s="48" t="s">
        <v>47</v>
      </c>
      <c r="D1593" s="17">
        <v>6.92</v>
      </c>
      <c r="E1593" s="49">
        <v>31.029</v>
      </c>
      <c r="F1593" s="17">
        <v>6.726</v>
      </c>
      <c r="G1593" s="49">
        <v>29.986000000000001</v>
      </c>
      <c r="H1593" s="17">
        <v>4.6740000000000004</v>
      </c>
      <c r="I1593" s="49">
        <v>34.468000000000004</v>
      </c>
      <c r="J1593" s="17">
        <v>12.215</v>
      </c>
      <c r="K1593" s="49">
        <v>32.845999999999997</v>
      </c>
      <c r="L1593" s="17">
        <v>2.2450000000000001</v>
      </c>
      <c r="M1593" s="49">
        <v>51.597999999999999</v>
      </c>
      <c r="N1593" s="17">
        <v>3.4750000000000001</v>
      </c>
      <c r="O1593" s="49">
        <v>50.542000000000002</v>
      </c>
      <c r="P1593" s="18"/>
      <c r="Q1593" s="18"/>
    </row>
    <row r="1594" spans="1:17" ht="12.75" customHeight="1">
      <c r="A1594" s="47">
        <v>44958</v>
      </c>
      <c r="B1594" s="48" t="s">
        <v>30</v>
      </c>
      <c r="C1594" s="48" t="s">
        <v>48</v>
      </c>
      <c r="D1594" s="17">
        <v>27.443000000000001</v>
      </c>
      <c r="E1594" s="49">
        <v>18.773</v>
      </c>
      <c r="F1594" s="17">
        <v>26.673999999999999</v>
      </c>
      <c r="G1594" s="49">
        <v>16.994</v>
      </c>
      <c r="H1594" s="17">
        <v>4.2190000000000003</v>
      </c>
      <c r="I1594" s="49">
        <v>37.682000000000002</v>
      </c>
      <c r="J1594" s="17">
        <v>11.026</v>
      </c>
      <c r="K1594" s="49">
        <v>36.204000000000001</v>
      </c>
      <c r="L1594" s="17">
        <v>23.222999999999999</v>
      </c>
      <c r="M1594" s="49">
        <v>20.757999999999999</v>
      </c>
      <c r="N1594" s="17">
        <v>35.94</v>
      </c>
      <c r="O1594" s="49">
        <v>17.971</v>
      </c>
      <c r="P1594" s="18"/>
      <c r="Q1594" s="18"/>
    </row>
    <row r="1595" spans="1:17" ht="12.75" customHeight="1">
      <c r="A1595" s="47">
        <v>44958</v>
      </c>
      <c r="B1595" s="48" t="s">
        <v>30</v>
      </c>
      <c r="C1595" s="48" t="s">
        <v>49</v>
      </c>
      <c r="D1595" s="17">
        <v>23.584</v>
      </c>
      <c r="E1595" s="49">
        <v>19.123999999999999</v>
      </c>
      <c r="F1595" s="17">
        <v>22.922999999999998</v>
      </c>
      <c r="G1595" s="49">
        <v>17.38</v>
      </c>
      <c r="H1595" s="17">
        <v>4.08</v>
      </c>
      <c r="I1595" s="49">
        <v>39.04</v>
      </c>
      <c r="J1595" s="17">
        <v>10.662000000000001</v>
      </c>
      <c r="K1595" s="49">
        <v>37.615000000000002</v>
      </c>
      <c r="L1595" s="17">
        <v>19.504000000000001</v>
      </c>
      <c r="M1595" s="49">
        <v>20.556000000000001</v>
      </c>
      <c r="N1595" s="17">
        <v>30.184000000000001</v>
      </c>
      <c r="O1595" s="49">
        <v>17.736999999999998</v>
      </c>
      <c r="P1595" s="18"/>
      <c r="Q1595" s="18"/>
    </row>
    <row r="1596" spans="1:17" ht="12.75" customHeight="1">
      <c r="A1596" s="47">
        <v>44958</v>
      </c>
      <c r="B1596" s="48" t="s">
        <v>30</v>
      </c>
      <c r="C1596" s="48" t="s">
        <v>50</v>
      </c>
      <c r="D1596" s="17">
        <v>3.859</v>
      </c>
      <c r="E1596" s="49">
        <v>42.378999999999998</v>
      </c>
      <c r="F1596" s="17">
        <v>3.7509999999999999</v>
      </c>
      <c r="G1596" s="49">
        <v>41.621000000000002</v>
      </c>
      <c r="H1596" s="17">
        <v>0.13900000000000001</v>
      </c>
      <c r="I1596" s="49">
        <v>103.508</v>
      </c>
      <c r="J1596" s="17">
        <v>0.36399999999999999</v>
      </c>
      <c r="K1596" s="49">
        <v>102.979</v>
      </c>
      <c r="L1596" s="17">
        <v>3.72</v>
      </c>
      <c r="M1596" s="49">
        <v>44.024999999999999</v>
      </c>
      <c r="N1596" s="17">
        <v>5.7560000000000002</v>
      </c>
      <c r="O1596" s="49">
        <v>42.781999999999996</v>
      </c>
      <c r="P1596" s="18"/>
      <c r="Q1596" s="18"/>
    </row>
    <row r="1597" spans="1:17" ht="12.75" customHeight="1">
      <c r="A1597" s="50">
        <v>44958</v>
      </c>
      <c r="B1597" s="51" t="s">
        <v>30</v>
      </c>
      <c r="C1597" s="51" t="s">
        <v>51</v>
      </c>
      <c r="D1597" s="19">
        <v>102.884</v>
      </c>
      <c r="E1597" s="52">
        <v>7.9779999999999998</v>
      </c>
      <c r="F1597" s="19">
        <v>100</v>
      </c>
      <c r="G1597" s="52">
        <v>0</v>
      </c>
      <c r="H1597" s="19">
        <v>38.265999999999998</v>
      </c>
      <c r="I1597" s="52">
        <v>10.449</v>
      </c>
      <c r="J1597" s="19">
        <v>100</v>
      </c>
      <c r="K1597" s="52">
        <v>0</v>
      </c>
      <c r="L1597" s="19">
        <v>64.617999999999995</v>
      </c>
      <c r="M1597" s="52">
        <v>10.388999999999999</v>
      </c>
      <c r="N1597" s="19">
        <v>100</v>
      </c>
      <c r="O1597" s="52">
        <v>0</v>
      </c>
      <c r="P1597" s="18"/>
      <c r="Q1597" s="18"/>
    </row>
    <row r="1598" spans="1:17" ht="12.75" customHeight="1">
      <c r="A1598" s="47">
        <v>44958</v>
      </c>
      <c r="B1598" s="48" t="s">
        <v>38</v>
      </c>
      <c r="C1598" s="48" t="s">
        <v>42</v>
      </c>
      <c r="D1598" s="17">
        <v>73.213999999999999</v>
      </c>
      <c r="E1598" s="49">
        <v>8.6449999999999996</v>
      </c>
      <c r="F1598" s="17">
        <v>79.352000000000004</v>
      </c>
      <c r="G1598" s="49">
        <v>1.37</v>
      </c>
      <c r="H1598" s="17">
        <v>26.248000000000001</v>
      </c>
      <c r="I1598" s="49">
        <v>13.669</v>
      </c>
      <c r="J1598" s="17">
        <v>77.069999999999993</v>
      </c>
      <c r="K1598" s="49">
        <v>6.7380000000000004</v>
      </c>
      <c r="L1598" s="17">
        <v>46.966000000000001</v>
      </c>
      <c r="M1598" s="49">
        <v>10.465</v>
      </c>
      <c r="N1598" s="17">
        <v>80.686999999999998</v>
      </c>
      <c r="O1598" s="49">
        <v>0.1</v>
      </c>
      <c r="P1598" s="18"/>
      <c r="Q1598" s="18"/>
    </row>
    <row r="1599" spans="1:17" ht="12.75" customHeight="1">
      <c r="A1599" s="47">
        <v>44958</v>
      </c>
      <c r="B1599" s="48" t="s">
        <v>38</v>
      </c>
      <c r="C1599" s="48" t="s">
        <v>43</v>
      </c>
      <c r="D1599" s="17">
        <v>19.050999999999998</v>
      </c>
      <c r="E1599" s="49">
        <v>15.003</v>
      </c>
      <c r="F1599" s="17">
        <v>20.648</v>
      </c>
      <c r="G1599" s="49">
        <v>12.337999999999999</v>
      </c>
      <c r="H1599" s="17">
        <v>7.8090000000000002</v>
      </c>
      <c r="I1599" s="49">
        <v>24.506</v>
      </c>
      <c r="J1599" s="17">
        <v>22.93</v>
      </c>
      <c r="K1599" s="49">
        <v>21.427</v>
      </c>
      <c r="L1599" s="17">
        <v>11.242000000000001</v>
      </c>
      <c r="M1599" s="49">
        <v>23.242999999999999</v>
      </c>
      <c r="N1599" s="17">
        <v>19.312999999999999</v>
      </c>
      <c r="O1599" s="49">
        <v>20.364000000000001</v>
      </c>
      <c r="P1599" s="18"/>
      <c r="Q1599" s="18"/>
    </row>
    <row r="1600" spans="1:17" ht="12.75" customHeight="1">
      <c r="A1600" s="47">
        <v>44958</v>
      </c>
      <c r="B1600" s="48" t="s">
        <v>38</v>
      </c>
      <c r="C1600" s="48" t="s">
        <v>44</v>
      </c>
      <c r="D1600" s="17">
        <v>67.186999999999998</v>
      </c>
      <c r="E1600" s="49">
        <v>8.6739999999999995</v>
      </c>
      <c r="F1600" s="17">
        <v>72.819000000000003</v>
      </c>
      <c r="G1600" s="49">
        <v>1.5429999999999999</v>
      </c>
      <c r="H1600" s="17">
        <v>29.959</v>
      </c>
      <c r="I1600" s="49">
        <v>13.180999999999999</v>
      </c>
      <c r="J1600" s="17">
        <v>87.965999999999994</v>
      </c>
      <c r="K1600" s="49">
        <v>5.6820000000000004</v>
      </c>
      <c r="L1600" s="17">
        <v>37.226999999999997</v>
      </c>
      <c r="M1600" s="49">
        <v>10.842000000000001</v>
      </c>
      <c r="N1600" s="17">
        <v>63.957000000000001</v>
      </c>
      <c r="O1600" s="49">
        <v>0.1</v>
      </c>
      <c r="P1600" s="18"/>
      <c r="Q1600" s="18"/>
    </row>
    <row r="1601" spans="1:17" ht="12.75" customHeight="1">
      <c r="A1601" s="47">
        <v>44958</v>
      </c>
      <c r="B1601" s="48" t="s">
        <v>38</v>
      </c>
      <c r="C1601" s="48" t="s">
        <v>45</v>
      </c>
      <c r="D1601" s="17">
        <v>44.918999999999997</v>
      </c>
      <c r="E1601" s="49">
        <v>11.112</v>
      </c>
      <c r="F1601" s="17">
        <v>48.685000000000002</v>
      </c>
      <c r="G1601" s="49">
        <v>7.1139999999999999</v>
      </c>
      <c r="H1601" s="17">
        <v>16.957000000000001</v>
      </c>
      <c r="I1601" s="49">
        <v>18.288</v>
      </c>
      <c r="J1601" s="17">
        <v>49.79</v>
      </c>
      <c r="K1601" s="49">
        <v>13.891999999999999</v>
      </c>
      <c r="L1601" s="17">
        <v>27.962</v>
      </c>
      <c r="M1601" s="49">
        <v>13.013</v>
      </c>
      <c r="N1601" s="17">
        <v>48.037999999999997</v>
      </c>
      <c r="O1601" s="49">
        <v>6.6180000000000003</v>
      </c>
      <c r="P1601" s="18"/>
      <c r="Q1601" s="18"/>
    </row>
    <row r="1602" spans="1:17" ht="12.75" customHeight="1">
      <c r="A1602" s="47">
        <v>44958</v>
      </c>
      <c r="B1602" s="48" t="s">
        <v>38</v>
      </c>
      <c r="C1602" s="48" t="s">
        <v>46</v>
      </c>
      <c r="D1602" s="17">
        <v>15.737</v>
      </c>
      <c r="E1602" s="49">
        <v>13.879</v>
      </c>
      <c r="F1602" s="17">
        <v>17.056000000000001</v>
      </c>
      <c r="G1602" s="49">
        <v>10.944000000000001</v>
      </c>
      <c r="H1602" s="17">
        <v>8.3279999999999994</v>
      </c>
      <c r="I1602" s="49">
        <v>18.887</v>
      </c>
      <c r="J1602" s="17">
        <v>24.452000000000002</v>
      </c>
      <c r="K1602" s="49">
        <v>14.672000000000001</v>
      </c>
      <c r="L1602" s="17">
        <v>7.4089999999999998</v>
      </c>
      <c r="M1602" s="49">
        <v>30.805</v>
      </c>
      <c r="N1602" s="17">
        <v>12.728999999999999</v>
      </c>
      <c r="O1602" s="49">
        <v>28.695</v>
      </c>
      <c r="P1602" s="18"/>
      <c r="Q1602" s="18"/>
    </row>
    <row r="1603" spans="1:17" ht="12.75" customHeight="1">
      <c r="A1603" s="47">
        <v>44958</v>
      </c>
      <c r="B1603" s="48" t="s">
        <v>38</v>
      </c>
      <c r="C1603" s="48" t="s">
        <v>47</v>
      </c>
      <c r="D1603" s="17">
        <v>6.5309999999999997</v>
      </c>
      <c r="E1603" s="49">
        <v>33.308999999999997</v>
      </c>
      <c r="F1603" s="17">
        <v>7.0780000000000003</v>
      </c>
      <c r="G1603" s="49">
        <v>32.195999999999998</v>
      </c>
      <c r="H1603" s="17">
        <v>4.6740000000000004</v>
      </c>
      <c r="I1603" s="49">
        <v>34.468000000000004</v>
      </c>
      <c r="J1603" s="17">
        <v>13.725</v>
      </c>
      <c r="K1603" s="49">
        <v>32.350999999999999</v>
      </c>
      <c r="L1603" s="17">
        <v>1.857</v>
      </c>
      <c r="M1603" s="49">
        <v>57.124000000000002</v>
      </c>
      <c r="N1603" s="17">
        <v>3.19</v>
      </c>
      <c r="O1603" s="49">
        <v>56.015000000000001</v>
      </c>
      <c r="P1603" s="18"/>
      <c r="Q1603" s="18"/>
    </row>
    <row r="1604" spans="1:17" ht="12.75" customHeight="1">
      <c r="A1604" s="47">
        <v>44958</v>
      </c>
      <c r="B1604" s="48" t="s">
        <v>38</v>
      </c>
      <c r="C1604" s="48" t="s">
        <v>48</v>
      </c>
      <c r="D1604" s="17">
        <v>25.077999999999999</v>
      </c>
      <c r="E1604" s="49">
        <v>20.939</v>
      </c>
      <c r="F1604" s="17">
        <v>27.181000000000001</v>
      </c>
      <c r="G1604" s="49">
        <v>19.12</v>
      </c>
      <c r="H1604" s="17">
        <v>4.0979999999999999</v>
      </c>
      <c r="I1604" s="49">
        <v>37.603000000000002</v>
      </c>
      <c r="J1604" s="17">
        <v>12.034000000000001</v>
      </c>
      <c r="K1604" s="49">
        <v>35.671999999999997</v>
      </c>
      <c r="L1604" s="17">
        <v>20.98</v>
      </c>
      <c r="M1604" s="49">
        <v>23.3</v>
      </c>
      <c r="N1604" s="17">
        <v>36.042999999999999</v>
      </c>
      <c r="O1604" s="49">
        <v>20.428999999999998</v>
      </c>
      <c r="P1604" s="18"/>
      <c r="Q1604" s="18"/>
    </row>
    <row r="1605" spans="1:17" ht="12.75" customHeight="1">
      <c r="A1605" s="47">
        <v>44958</v>
      </c>
      <c r="B1605" s="48" t="s">
        <v>38</v>
      </c>
      <c r="C1605" s="48" t="s">
        <v>49</v>
      </c>
      <c r="D1605" s="17">
        <v>22.300999999999998</v>
      </c>
      <c r="E1605" s="49">
        <v>20.428999999999998</v>
      </c>
      <c r="F1605" s="17">
        <v>24.170999999999999</v>
      </c>
      <c r="G1605" s="49">
        <v>18.559999999999999</v>
      </c>
      <c r="H1605" s="17">
        <v>3.9590000000000001</v>
      </c>
      <c r="I1605" s="49">
        <v>39.011000000000003</v>
      </c>
      <c r="J1605" s="17">
        <v>11.625</v>
      </c>
      <c r="K1605" s="49">
        <v>37.154000000000003</v>
      </c>
      <c r="L1605" s="17">
        <v>18.341999999999999</v>
      </c>
      <c r="M1605" s="49">
        <v>22.042999999999999</v>
      </c>
      <c r="N1605" s="17">
        <v>31.510999999999999</v>
      </c>
      <c r="O1605" s="49">
        <v>18.983000000000001</v>
      </c>
      <c r="P1605" s="18"/>
      <c r="Q1605" s="18"/>
    </row>
    <row r="1606" spans="1:17" ht="12.75" customHeight="1">
      <c r="A1606" s="47">
        <v>44958</v>
      </c>
      <c r="B1606" s="48" t="s">
        <v>38</v>
      </c>
      <c r="C1606" s="48" t="s">
        <v>50</v>
      </c>
      <c r="D1606" s="17">
        <v>2.7770000000000001</v>
      </c>
      <c r="E1606" s="49">
        <v>56.543999999999997</v>
      </c>
      <c r="F1606" s="17">
        <v>3.01</v>
      </c>
      <c r="G1606" s="49">
        <v>55.896000000000001</v>
      </c>
      <c r="H1606" s="17">
        <v>0.13900000000000001</v>
      </c>
      <c r="I1606" s="49">
        <v>103.508</v>
      </c>
      <c r="J1606" s="17">
        <v>0.40899999999999997</v>
      </c>
      <c r="K1606" s="49">
        <v>102.822</v>
      </c>
      <c r="L1606" s="17">
        <v>2.6379999999999999</v>
      </c>
      <c r="M1606" s="49">
        <v>59.322000000000003</v>
      </c>
      <c r="N1606" s="17">
        <v>4.532</v>
      </c>
      <c r="O1606" s="49">
        <v>58.253999999999998</v>
      </c>
      <c r="P1606" s="18"/>
      <c r="Q1606" s="18"/>
    </row>
    <row r="1607" spans="1:17" ht="12.75" customHeight="1">
      <c r="A1607" s="50">
        <v>44958</v>
      </c>
      <c r="B1607" s="51" t="s">
        <v>38</v>
      </c>
      <c r="C1607" s="51" t="s">
        <v>51</v>
      </c>
      <c r="D1607" s="19">
        <v>92.265000000000001</v>
      </c>
      <c r="E1607" s="52">
        <v>8.5359999999999996</v>
      </c>
      <c r="F1607" s="19">
        <v>100</v>
      </c>
      <c r="G1607" s="52">
        <v>0</v>
      </c>
      <c r="H1607" s="19">
        <v>34.058</v>
      </c>
      <c r="I1607" s="52">
        <v>11.893000000000001</v>
      </c>
      <c r="J1607" s="19">
        <v>100</v>
      </c>
      <c r="K1607" s="52">
        <v>0</v>
      </c>
      <c r="L1607" s="19">
        <v>58.207000000000001</v>
      </c>
      <c r="M1607" s="52">
        <v>11.205</v>
      </c>
      <c r="N1607" s="19">
        <v>100</v>
      </c>
      <c r="O1607" s="52">
        <v>0</v>
      </c>
      <c r="P1607" s="18"/>
      <c r="Q1607" s="18"/>
    </row>
    <row r="1608" spans="1:17" ht="12.75" customHeight="1">
      <c r="A1608" s="47">
        <v>44958</v>
      </c>
      <c r="B1608" s="48" t="s">
        <v>31</v>
      </c>
      <c r="C1608" s="48" t="s">
        <v>42</v>
      </c>
      <c r="D1608" s="17">
        <v>38.073999999999998</v>
      </c>
      <c r="E1608" s="49">
        <v>13.68</v>
      </c>
      <c r="F1608" s="17">
        <v>75.954999999999998</v>
      </c>
      <c r="G1608" s="49">
        <v>5.0289999999999999</v>
      </c>
      <c r="H1608" s="17">
        <v>13.760999999999999</v>
      </c>
      <c r="I1608" s="49">
        <v>23.867000000000001</v>
      </c>
      <c r="J1608" s="17">
        <v>72.319000000000003</v>
      </c>
      <c r="K1608" s="49">
        <v>14.971</v>
      </c>
      <c r="L1608" s="17">
        <v>24.312999999999999</v>
      </c>
      <c r="M1608" s="49">
        <v>14.46</v>
      </c>
      <c r="N1608" s="17">
        <v>78.180000000000007</v>
      </c>
      <c r="O1608" s="49">
        <v>0.1</v>
      </c>
      <c r="P1608" s="18"/>
      <c r="Q1608" s="18"/>
    </row>
    <row r="1609" spans="1:17" ht="12.75" customHeight="1">
      <c r="A1609" s="47">
        <v>44958</v>
      </c>
      <c r="B1609" s="48" t="s">
        <v>31</v>
      </c>
      <c r="C1609" s="48" t="s">
        <v>43</v>
      </c>
      <c r="D1609" s="17">
        <v>12.053000000000001</v>
      </c>
      <c r="E1609" s="49">
        <v>18.361999999999998</v>
      </c>
      <c r="F1609" s="17">
        <v>24.045000000000002</v>
      </c>
      <c r="G1609" s="49">
        <v>13.241</v>
      </c>
      <c r="H1609" s="17">
        <v>5.2670000000000003</v>
      </c>
      <c r="I1609" s="49">
        <v>26.766999999999999</v>
      </c>
      <c r="J1609" s="17">
        <v>27.681000000000001</v>
      </c>
      <c r="K1609" s="49">
        <v>19.260999999999999</v>
      </c>
      <c r="L1609" s="17">
        <v>6.7859999999999996</v>
      </c>
      <c r="M1609" s="49">
        <v>28.972999999999999</v>
      </c>
      <c r="N1609" s="17">
        <v>21.82</v>
      </c>
      <c r="O1609" s="49">
        <v>24.911999999999999</v>
      </c>
      <c r="P1609" s="18"/>
      <c r="Q1609" s="18"/>
    </row>
    <row r="1610" spans="1:17" ht="12.75" customHeight="1">
      <c r="A1610" s="47">
        <v>44958</v>
      </c>
      <c r="B1610" s="48" t="s">
        <v>31</v>
      </c>
      <c r="C1610" s="48" t="s">
        <v>44</v>
      </c>
      <c r="D1610" s="17">
        <v>36.491999999999997</v>
      </c>
      <c r="E1610" s="49">
        <v>12.965999999999999</v>
      </c>
      <c r="F1610" s="17">
        <v>72.798000000000002</v>
      </c>
      <c r="G1610" s="49">
        <v>2.5059999999999998</v>
      </c>
      <c r="H1610" s="17">
        <v>16.321999999999999</v>
      </c>
      <c r="I1610" s="49">
        <v>18.396999999999998</v>
      </c>
      <c r="J1610" s="17">
        <v>85.775999999999996</v>
      </c>
      <c r="K1610" s="49">
        <v>0.1</v>
      </c>
      <c r="L1610" s="17">
        <v>20.170000000000002</v>
      </c>
      <c r="M1610" s="49">
        <v>15.804</v>
      </c>
      <c r="N1610" s="17">
        <v>64.856999999999999</v>
      </c>
      <c r="O1610" s="49">
        <v>5.5579999999999998</v>
      </c>
      <c r="P1610" s="18"/>
      <c r="Q1610" s="18"/>
    </row>
    <row r="1611" spans="1:17" ht="12.75" customHeight="1">
      <c r="A1611" s="47">
        <v>44958</v>
      </c>
      <c r="B1611" s="48" t="s">
        <v>31</v>
      </c>
      <c r="C1611" s="48" t="s">
        <v>45</v>
      </c>
      <c r="D1611" s="17">
        <v>21.806999999999999</v>
      </c>
      <c r="E1611" s="49">
        <v>15.612</v>
      </c>
      <c r="F1611" s="17">
        <v>43.503</v>
      </c>
      <c r="G1611" s="49">
        <v>9.0500000000000007</v>
      </c>
      <c r="H1611" s="17">
        <v>7.7290000000000001</v>
      </c>
      <c r="I1611" s="49">
        <v>27.262</v>
      </c>
      <c r="J1611" s="17">
        <v>40.618000000000002</v>
      </c>
      <c r="K1611" s="49">
        <v>19.943999999999999</v>
      </c>
      <c r="L1611" s="17">
        <v>14.077999999999999</v>
      </c>
      <c r="M1611" s="49">
        <v>16.599</v>
      </c>
      <c r="N1611" s="17">
        <v>45.268000000000001</v>
      </c>
      <c r="O1611" s="49">
        <v>7.5270000000000001</v>
      </c>
      <c r="P1611" s="18"/>
      <c r="Q1611" s="18"/>
    </row>
    <row r="1612" spans="1:17" ht="12.75" customHeight="1">
      <c r="A1612" s="47">
        <v>44958</v>
      </c>
      <c r="B1612" s="48" t="s">
        <v>31</v>
      </c>
      <c r="C1612" s="48" t="s">
        <v>46</v>
      </c>
      <c r="D1612" s="17">
        <v>10.409000000000001</v>
      </c>
      <c r="E1612" s="49">
        <v>19.687999999999999</v>
      </c>
      <c r="F1612" s="17">
        <v>20.765000000000001</v>
      </c>
      <c r="G1612" s="49">
        <v>15.026</v>
      </c>
      <c r="H1612" s="17">
        <v>5.2880000000000003</v>
      </c>
      <c r="I1612" s="49">
        <v>27.917000000000002</v>
      </c>
      <c r="J1612" s="17">
        <v>27.788</v>
      </c>
      <c r="K1612" s="49">
        <v>20.83</v>
      </c>
      <c r="L1612" s="17">
        <v>5.1210000000000004</v>
      </c>
      <c r="M1612" s="49">
        <v>37.04</v>
      </c>
      <c r="N1612" s="17">
        <v>16.468</v>
      </c>
      <c r="O1612" s="49">
        <v>33.957999999999998</v>
      </c>
      <c r="P1612" s="18"/>
      <c r="Q1612" s="18"/>
    </row>
    <row r="1613" spans="1:17" ht="12.75" customHeight="1">
      <c r="A1613" s="47">
        <v>44958</v>
      </c>
      <c r="B1613" s="48" t="s">
        <v>31</v>
      </c>
      <c r="C1613" s="48" t="s">
        <v>47</v>
      </c>
      <c r="D1613" s="17">
        <v>4.2759999999999998</v>
      </c>
      <c r="E1613" s="49">
        <v>35.137999999999998</v>
      </c>
      <c r="F1613" s="17">
        <v>8.5299999999999994</v>
      </c>
      <c r="G1613" s="49">
        <v>32.753999999999998</v>
      </c>
      <c r="H1613" s="17">
        <v>3.3050000000000002</v>
      </c>
      <c r="I1613" s="49">
        <v>40.462000000000003</v>
      </c>
      <c r="J1613" s="17">
        <v>17.37</v>
      </c>
      <c r="K1613" s="49">
        <v>35.94</v>
      </c>
      <c r="L1613" s="17">
        <v>0.97099999999999997</v>
      </c>
      <c r="M1613" s="49">
        <v>85.105000000000004</v>
      </c>
      <c r="N1613" s="17">
        <v>3.121</v>
      </c>
      <c r="O1613" s="49">
        <v>83.808999999999997</v>
      </c>
      <c r="P1613" s="18"/>
      <c r="Q1613" s="18"/>
    </row>
    <row r="1614" spans="1:17" ht="12.75" customHeight="1">
      <c r="A1614" s="47">
        <v>44958</v>
      </c>
      <c r="B1614" s="48" t="s">
        <v>31</v>
      </c>
      <c r="C1614" s="48" t="s">
        <v>48</v>
      </c>
      <c r="D1614" s="17">
        <v>13.635999999999999</v>
      </c>
      <c r="E1614" s="49">
        <v>23.402999999999999</v>
      </c>
      <c r="F1614" s="17">
        <v>27.202000000000002</v>
      </c>
      <c r="G1614" s="49">
        <v>19.643999999999998</v>
      </c>
      <c r="H1614" s="17">
        <v>2.7069999999999999</v>
      </c>
      <c r="I1614" s="49">
        <v>51.115000000000002</v>
      </c>
      <c r="J1614" s="17">
        <v>14.224</v>
      </c>
      <c r="K1614" s="49">
        <v>47.615000000000002</v>
      </c>
      <c r="L1614" s="17">
        <v>10.929</v>
      </c>
      <c r="M1614" s="49">
        <v>25.815000000000001</v>
      </c>
      <c r="N1614" s="17">
        <v>35.143000000000001</v>
      </c>
      <c r="O1614" s="49">
        <v>21.155000000000001</v>
      </c>
      <c r="P1614" s="18"/>
      <c r="Q1614" s="18"/>
    </row>
    <row r="1615" spans="1:17" ht="12.75" customHeight="1">
      <c r="A1615" s="47">
        <v>44958</v>
      </c>
      <c r="B1615" s="48" t="s">
        <v>31</v>
      </c>
      <c r="C1615" s="48" t="s">
        <v>49</v>
      </c>
      <c r="D1615" s="17">
        <v>12.41</v>
      </c>
      <c r="E1615" s="49">
        <v>24.867000000000001</v>
      </c>
      <c r="F1615" s="17">
        <v>24.757000000000001</v>
      </c>
      <c r="G1615" s="49">
        <v>21.366</v>
      </c>
      <c r="H1615" s="17">
        <v>2.5670000000000002</v>
      </c>
      <c r="I1615" s="49">
        <v>53.942999999999998</v>
      </c>
      <c r="J1615" s="17">
        <v>13.492000000000001</v>
      </c>
      <c r="K1615" s="49">
        <v>50.639000000000003</v>
      </c>
      <c r="L1615" s="17">
        <v>9.843</v>
      </c>
      <c r="M1615" s="49">
        <v>26.763999999999999</v>
      </c>
      <c r="N1615" s="17">
        <v>31.65</v>
      </c>
      <c r="O1615" s="49">
        <v>22.303999999999998</v>
      </c>
      <c r="P1615" s="18"/>
      <c r="Q1615" s="18"/>
    </row>
    <row r="1616" spans="1:17" ht="12.75" customHeight="1">
      <c r="A1616" s="47">
        <v>44958</v>
      </c>
      <c r="B1616" s="48" t="s">
        <v>31</v>
      </c>
      <c r="C1616" s="48" t="s">
        <v>50</v>
      </c>
      <c r="D1616" s="17">
        <v>1.226</v>
      </c>
      <c r="E1616" s="49">
        <v>58.598999999999997</v>
      </c>
      <c r="F1616" s="17">
        <v>2.4449999999999998</v>
      </c>
      <c r="G1616" s="49">
        <v>57.201999999999998</v>
      </c>
      <c r="H1616" s="17">
        <v>0.13900000000000001</v>
      </c>
      <c r="I1616" s="49">
        <v>103.508</v>
      </c>
      <c r="J1616" s="17">
        <v>0.73199999999999998</v>
      </c>
      <c r="K1616" s="49">
        <v>101.825</v>
      </c>
      <c r="L1616" s="17">
        <v>1.0860000000000001</v>
      </c>
      <c r="M1616" s="49">
        <v>65.123000000000005</v>
      </c>
      <c r="N1616" s="17">
        <v>3.4929999999999999</v>
      </c>
      <c r="O1616" s="49">
        <v>63.42</v>
      </c>
      <c r="P1616" s="18"/>
      <c r="Q1616" s="18"/>
    </row>
    <row r="1617" spans="1:17" ht="12.75" customHeight="1">
      <c r="A1617" s="50">
        <v>44958</v>
      </c>
      <c r="B1617" s="51" t="s">
        <v>31</v>
      </c>
      <c r="C1617" s="51" t="s">
        <v>51</v>
      </c>
      <c r="D1617" s="19">
        <v>50.127000000000002</v>
      </c>
      <c r="E1617" s="52">
        <v>12.722</v>
      </c>
      <c r="F1617" s="19">
        <v>100</v>
      </c>
      <c r="G1617" s="52">
        <v>0</v>
      </c>
      <c r="H1617" s="19">
        <v>19.027999999999999</v>
      </c>
      <c r="I1617" s="52">
        <v>18.587</v>
      </c>
      <c r="J1617" s="19">
        <v>100</v>
      </c>
      <c r="K1617" s="52">
        <v>0</v>
      </c>
      <c r="L1617" s="19">
        <v>31.099</v>
      </c>
      <c r="M1617" s="52">
        <v>14.794</v>
      </c>
      <c r="N1617" s="19">
        <v>100</v>
      </c>
      <c r="O1617" s="52">
        <v>0</v>
      </c>
      <c r="P1617" s="18"/>
      <c r="Q1617" s="18"/>
    </row>
    <row r="1618" spans="1:17" ht="12.75" customHeight="1">
      <c r="A1618" s="47">
        <v>44958</v>
      </c>
      <c r="B1618" s="48" t="s">
        <v>32</v>
      </c>
      <c r="C1618" s="48" t="s">
        <v>42</v>
      </c>
      <c r="D1618" s="17">
        <v>13.742000000000001</v>
      </c>
      <c r="E1618" s="49">
        <v>15.266</v>
      </c>
      <c r="F1618" s="17">
        <v>88.39</v>
      </c>
      <c r="G1618" s="49">
        <v>4.5519999999999996</v>
      </c>
      <c r="H1618" s="17">
        <v>0.96299999999999997</v>
      </c>
      <c r="I1618" s="49">
        <v>69.897999999999996</v>
      </c>
      <c r="J1618" s="17">
        <v>100</v>
      </c>
      <c r="K1618" s="49">
        <v>0</v>
      </c>
      <c r="L1618" s="17">
        <v>12.778</v>
      </c>
      <c r="M1618" s="49">
        <v>16.949000000000002</v>
      </c>
      <c r="N1618" s="17">
        <v>87.623000000000005</v>
      </c>
      <c r="O1618" s="49">
        <v>5.2169999999999996</v>
      </c>
      <c r="P1618" s="18"/>
      <c r="Q1618" s="18"/>
    </row>
    <row r="1619" spans="1:17" ht="12.75" customHeight="1">
      <c r="A1619" s="47">
        <v>44958</v>
      </c>
      <c r="B1619" s="48" t="s">
        <v>32</v>
      </c>
      <c r="C1619" s="48" t="s">
        <v>43</v>
      </c>
      <c r="D1619" s="17">
        <v>1.8049999999999999</v>
      </c>
      <c r="E1619" s="49">
        <v>58.316000000000003</v>
      </c>
      <c r="F1619" s="17">
        <v>11.61</v>
      </c>
      <c r="G1619" s="49">
        <v>56.466000000000001</v>
      </c>
      <c r="H1619" s="17">
        <v>0</v>
      </c>
      <c r="I1619" s="49">
        <v>0</v>
      </c>
      <c r="J1619" s="17">
        <v>0</v>
      </c>
      <c r="K1619" s="49">
        <v>0</v>
      </c>
      <c r="L1619" s="17">
        <v>1.8049999999999999</v>
      </c>
      <c r="M1619" s="49">
        <v>58.316000000000003</v>
      </c>
      <c r="N1619" s="17">
        <v>12.377000000000001</v>
      </c>
      <c r="O1619" s="49">
        <v>56.042000000000002</v>
      </c>
      <c r="P1619" s="18"/>
      <c r="Q1619" s="18"/>
    </row>
    <row r="1620" spans="1:17" ht="12.75" customHeight="1">
      <c r="A1620" s="47">
        <v>44958</v>
      </c>
      <c r="B1620" s="48" t="s">
        <v>32</v>
      </c>
      <c r="C1620" s="48" t="s">
        <v>44</v>
      </c>
      <c r="D1620" s="17">
        <v>11.349</v>
      </c>
      <c r="E1620" s="49">
        <v>16.172000000000001</v>
      </c>
      <c r="F1620" s="17">
        <v>73.001000000000005</v>
      </c>
      <c r="G1620" s="49">
        <v>7.0140000000000002</v>
      </c>
      <c r="H1620" s="17">
        <v>0.96299999999999997</v>
      </c>
      <c r="I1620" s="49">
        <v>69.897999999999996</v>
      </c>
      <c r="J1620" s="17">
        <v>100</v>
      </c>
      <c r="K1620" s="49">
        <v>0</v>
      </c>
      <c r="L1620" s="17">
        <v>10.385999999999999</v>
      </c>
      <c r="M1620" s="49">
        <v>18.213000000000001</v>
      </c>
      <c r="N1620" s="17">
        <v>71.216999999999999</v>
      </c>
      <c r="O1620" s="49">
        <v>8.4670000000000005</v>
      </c>
      <c r="P1620" s="18"/>
      <c r="Q1620" s="18"/>
    </row>
    <row r="1621" spans="1:17" ht="12.75" customHeight="1">
      <c r="A1621" s="47">
        <v>44958</v>
      </c>
      <c r="B1621" s="48" t="s">
        <v>32</v>
      </c>
      <c r="C1621" s="48" t="s">
        <v>45</v>
      </c>
      <c r="D1621" s="17">
        <v>9.5229999999999997</v>
      </c>
      <c r="E1621" s="49">
        <v>18.834</v>
      </c>
      <c r="F1621" s="17">
        <v>61.256</v>
      </c>
      <c r="G1621" s="49">
        <v>11.933</v>
      </c>
      <c r="H1621" s="17">
        <v>0.70799999999999996</v>
      </c>
      <c r="I1621" s="49">
        <v>83.760999999999996</v>
      </c>
      <c r="J1621" s="17">
        <v>73.522000000000006</v>
      </c>
      <c r="K1621" s="49">
        <v>46.152999999999999</v>
      </c>
      <c r="L1621" s="17">
        <v>8.8149999999999995</v>
      </c>
      <c r="M1621" s="49">
        <v>20.268999999999998</v>
      </c>
      <c r="N1621" s="17">
        <v>60.445999999999998</v>
      </c>
      <c r="O1621" s="49">
        <v>12.279</v>
      </c>
      <c r="P1621" s="18"/>
      <c r="Q1621" s="18"/>
    </row>
    <row r="1622" spans="1:17" ht="12.75" customHeight="1">
      <c r="A1622" s="47">
        <v>44958</v>
      </c>
      <c r="B1622" s="48" t="s">
        <v>32</v>
      </c>
      <c r="C1622" s="48" t="s">
        <v>46</v>
      </c>
      <c r="D1622" s="17">
        <v>1.135</v>
      </c>
      <c r="E1622" s="49">
        <v>57.652000000000001</v>
      </c>
      <c r="F1622" s="17">
        <v>7.3019999999999996</v>
      </c>
      <c r="G1622" s="49">
        <v>55.78</v>
      </c>
      <c r="H1622" s="17">
        <v>0.255</v>
      </c>
      <c r="I1622" s="49">
        <v>102.298</v>
      </c>
      <c r="J1622" s="17">
        <v>26.478000000000002</v>
      </c>
      <c r="K1622" s="49">
        <v>74.692999999999998</v>
      </c>
      <c r="L1622" s="17">
        <v>0.88</v>
      </c>
      <c r="M1622" s="49">
        <v>71.376999999999995</v>
      </c>
      <c r="N1622" s="17">
        <v>6.0359999999999996</v>
      </c>
      <c r="O1622" s="49">
        <v>69.531000000000006</v>
      </c>
      <c r="P1622" s="18"/>
      <c r="Q1622" s="18"/>
    </row>
    <row r="1623" spans="1:17" ht="12.75" customHeight="1">
      <c r="A1623" s="47">
        <v>44958</v>
      </c>
      <c r="B1623" s="48" t="s">
        <v>32</v>
      </c>
      <c r="C1623" s="48" t="s">
        <v>47</v>
      </c>
      <c r="D1623" s="17">
        <v>0.69099999999999995</v>
      </c>
      <c r="E1623" s="49">
        <v>72.697999999999993</v>
      </c>
      <c r="F1623" s="17">
        <v>4.4420000000000002</v>
      </c>
      <c r="G1623" s="49">
        <v>71.222999999999999</v>
      </c>
      <c r="H1623" s="17">
        <v>0</v>
      </c>
      <c r="I1623" s="49">
        <v>0</v>
      </c>
      <c r="J1623" s="17">
        <v>0</v>
      </c>
      <c r="K1623" s="49">
        <v>0</v>
      </c>
      <c r="L1623" s="17">
        <v>0.69099999999999995</v>
      </c>
      <c r="M1623" s="49">
        <v>72.697999999999993</v>
      </c>
      <c r="N1623" s="17">
        <v>4.7350000000000003</v>
      </c>
      <c r="O1623" s="49">
        <v>70.887</v>
      </c>
      <c r="P1623" s="18"/>
      <c r="Q1623" s="18"/>
    </row>
    <row r="1624" spans="1:17" ht="12.75" customHeight="1">
      <c r="A1624" s="47">
        <v>44958</v>
      </c>
      <c r="B1624" s="48" t="s">
        <v>32</v>
      </c>
      <c r="C1624" s="48" t="s">
        <v>48</v>
      </c>
      <c r="D1624" s="17">
        <v>4.1970000000000001</v>
      </c>
      <c r="E1624" s="49">
        <v>32.615000000000002</v>
      </c>
      <c r="F1624" s="17">
        <v>26.998999999999999</v>
      </c>
      <c r="G1624" s="49">
        <v>29.178999999999998</v>
      </c>
      <c r="H1624" s="17">
        <v>0</v>
      </c>
      <c r="I1624" s="49">
        <v>0</v>
      </c>
      <c r="J1624" s="17">
        <v>0</v>
      </c>
      <c r="K1624" s="49">
        <v>0</v>
      </c>
      <c r="L1624" s="17">
        <v>4.1970000000000001</v>
      </c>
      <c r="M1624" s="49">
        <v>32.615000000000002</v>
      </c>
      <c r="N1624" s="17">
        <v>28.783000000000001</v>
      </c>
      <c r="O1624" s="49">
        <v>28.349</v>
      </c>
      <c r="P1624" s="18"/>
      <c r="Q1624" s="18"/>
    </row>
    <row r="1625" spans="1:17" ht="12.75" customHeight="1">
      <c r="A1625" s="47">
        <v>44958</v>
      </c>
      <c r="B1625" s="48" t="s">
        <v>32</v>
      </c>
      <c r="C1625" s="48" t="s">
        <v>49</v>
      </c>
      <c r="D1625" s="17">
        <v>4.1970000000000001</v>
      </c>
      <c r="E1625" s="49">
        <v>32.615000000000002</v>
      </c>
      <c r="F1625" s="17">
        <v>26.998999999999999</v>
      </c>
      <c r="G1625" s="49">
        <v>29.178999999999998</v>
      </c>
      <c r="H1625" s="17">
        <v>0</v>
      </c>
      <c r="I1625" s="49">
        <v>0</v>
      </c>
      <c r="J1625" s="17">
        <v>0</v>
      </c>
      <c r="K1625" s="49">
        <v>0</v>
      </c>
      <c r="L1625" s="17">
        <v>4.1970000000000001</v>
      </c>
      <c r="M1625" s="49">
        <v>32.615000000000002</v>
      </c>
      <c r="N1625" s="17">
        <v>28.783000000000001</v>
      </c>
      <c r="O1625" s="49">
        <v>28.349</v>
      </c>
      <c r="P1625" s="18"/>
      <c r="Q1625" s="18"/>
    </row>
    <row r="1626" spans="1:17" ht="12.75" customHeight="1">
      <c r="A1626" s="47">
        <v>44958</v>
      </c>
      <c r="B1626" s="48" t="s">
        <v>32</v>
      </c>
      <c r="C1626" s="48" t="s">
        <v>50</v>
      </c>
      <c r="D1626" s="17">
        <v>0</v>
      </c>
      <c r="E1626" s="49">
        <v>0</v>
      </c>
      <c r="F1626" s="17">
        <v>0</v>
      </c>
      <c r="G1626" s="49">
        <v>0</v>
      </c>
      <c r="H1626" s="17">
        <v>0</v>
      </c>
      <c r="I1626" s="49">
        <v>0</v>
      </c>
      <c r="J1626" s="17">
        <v>0</v>
      </c>
      <c r="K1626" s="49">
        <v>0</v>
      </c>
      <c r="L1626" s="17">
        <v>0</v>
      </c>
      <c r="M1626" s="49">
        <v>0</v>
      </c>
      <c r="N1626" s="17">
        <v>0</v>
      </c>
      <c r="O1626" s="49">
        <v>0</v>
      </c>
      <c r="P1626" s="18"/>
      <c r="Q1626" s="18"/>
    </row>
    <row r="1627" spans="1:17" ht="12.75" customHeight="1">
      <c r="A1627" s="50">
        <v>44958</v>
      </c>
      <c r="B1627" s="51" t="s">
        <v>32</v>
      </c>
      <c r="C1627" s="51" t="s">
        <v>51</v>
      </c>
      <c r="D1627" s="19">
        <v>15.545999999999999</v>
      </c>
      <c r="E1627" s="52">
        <v>14.571999999999999</v>
      </c>
      <c r="F1627" s="19">
        <v>100</v>
      </c>
      <c r="G1627" s="52">
        <v>0</v>
      </c>
      <c r="H1627" s="19">
        <v>0.96299999999999997</v>
      </c>
      <c r="I1627" s="52">
        <v>69.897999999999996</v>
      </c>
      <c r="J1627" s="19">
        <v>100</v>
      </c>
      <c r="K1627" s="52">
        <v>0</v>
      </c>
      <c r="L1627" s="19">
        <v>14.583</v>
      </c>
      <c r="M1627" s="52">
        <v>16.126000000000001</v>
      </c>
      <c r="N1627" s="19">
        <v>100</v>
      </c>
      <c r="O1627" s="52">
        <v>0</v>
      </c>
      <c r="P1627" s="18"/>
      <c r="Q1627" s="18"/>
    </row>
    <row r="1628" spans="1:17" ht="12.75" customHeight="1">
      <c r="A1628" s="47">
        <v>45323</v>
      </c>
      <c r="B1628" s="48" t="s">
        <v>33</v>
      </c>
      <c r="C1628" s="48" t="s">
        <v>42</v>
      </c>
      <c r="D1628" s="17">
        <v>451.846</v>
      </c>
      <c r="E1628" s="49">
        <v>3.3610000000000002</v>
      </c>
      <c r="F1628" s="17">
        <v>81.558999999999997</v>
      </c>
      <c r="G1628" s="49">
        <v>1.0549999999999999</v>
      </c>
      <c r="H1628" s="17">
        <v>236.828</v>
      </c>
      <c r="I1628" s="49">
        <v>4.0869999999999997</v>
      </c>
      <c r="J1628" s="17">
        <v>81.082999999999998</v>
      </c>
      <c r="K1628" s="49">
        <v>0.1</v>
      </c>
      <c r="L1628" s="17">
        <v>215.017</v>
      </c>
      <c r="M1628" s="49">
        <v>4.9080000000000004</v>
      </c>
      <c r="N1628" s="17">
        <v>82.090999999999994</v>
      </c>
      <c r="O1628" s="49">
        <v>2.29</v>
      </c>
      <c r="P1628" s="18"/>
      <c r="Q1628" s="18"/>
    </row>
    <row r="1629" spans="1:17" ht="12.75" customHeight="1">
      <c r="A1629" s="47">
        <v>45323</v>
      </c>
      <c r="B1629" s="48" t="s">
        <v>33</v>
      </c>
      <c r="C1629" s="48" t="s">
        <v>43</v>
      </c>
      <c r="D1629" s="17">
        <v>102.163</v>
      </c>
      <c r="E1629" s="49">
        <v>7.5279999999999996</v>
      </c>
      <c r="F1629" s="17">
        <v>18.440999999999999</v>
      </c>
      <c r="G1629" s="49">
        <v>6.8179999999999996</v>
      </c>
      <c r="H1629" s="17">
        <v>55.253999999999998</v>
      </c>
      <c r="I1629" s="49">
        <v>11.973000000000001</v>
      </c>
      <c r="J1629" s="17">
        <v>18.917000000000002</v>
      </c>
      <c r="K1629" s="49">
        <v>11.223000000000001</v>
      </c>
      <c r="L1629" s="17">
        <v>46.908000000000001</v>
      </c>
      <c r="M1629" s="49">
        <v>10.304</v>
      </c>
      <c r="N1629" s="17">
        <v>17.908999999999999</v>
      </c>
      <c r="O1629" s="49">
        <v>9.3450000000000006</v>
      </c>
      <c r="P1629" s="18"/>
      <c r="Q1629" s="18"/>
    </row>
    <row r="1630" spans="1:17" ht="12.75" customHeight="1">
      <c r="A1630" s="47">
        <v>45323</v>
      </c>
      <c r="B1630" s="48" t="s">
        <v>33</v>
      </c>
      <c r="C1630" s="48" t="s">
        <v>44</v>
      </c>
      <c r="D1630" s="17">
        <v>349.58300000000003</v>
      </c>
      <c r="E1630" s="49">
        <v>4.4630000000000001</v>
      </c>
      <c r="F1630" s="17">
        <v>63.100999999999999</v>
      </c>
      <c r="G1630" s="49">
        <v>3.12</v>
      </c>
      <c r="H1630" s="17">
        <v>198.93199999999999</v>
      </c>
      <c r="I1630" s="49">
        <v>5.8520000000000003</v>
      </c>
      <c r="J1630" s="17">
        <v>68.108000000000004</v>
      </c>
      <c r="K1630" s="49">
        <v>4.1020000000000003</v>
      </c>
      <c r="L1630" s="17">
        <v>150.65100000000001</v>
      </c>
      <c r="M1630" s="49">
        <v>5.9470000000000001</v>
      </c>
      <c r="N1630" s="17">
        <v>57.517000000000003</v>
      </c>
      <c r="O1630" s="49">
        <v>4.0640000000000001</v>
      </c>
      <c r="P1630" s="18"/>
      <c r="Q1630" s="18"/>
    </row>
    <row r="1631" spans="1:17" ht="12.75" customHeight="1">
      <c r="A1631" s="47">
        <v>45323</v>
      </c>
      <c r="B1631" s="48" t="s">
        <v>33</v>
      </c>
      <c r="C1631" s="48" t="s">
        <v>45</v>
      </c>
      <c r="D1631" s="17">
        <v>261.74299999999999</v>
      </c>
      <c r="E1631" s="49">
        <v>5.6719999999999997</v>
      </c>
      <c r="F1631" s="17">
        <v>47.244999999999997</v>
      </c>
      <c r="G1631" s="49">
        <v>4.6900000000000004</v>
      </c>
      <c r="H1631" s="17">
        <v>138.87700000000001</v>
      </c>
      <c r="I1631" s="49">
        <v>8.3569999999999993</v>
      </c>
      <c r="J1631" s="17">
        <v>47.546999999999997</v>
      </c>
      <c r="K1631" s="49">
        <v>7.24</v>
      </c>
      <c r="L1631" s="17">
        <v>122.866</v>
      </c>
      <c r="M1631" s="49">
        <v>5.899</v>
      </c>
      <c r="N1631" s="17">
        <v>46.908999999999999</v>
      </c>
      <c r="O1631" s="49">
        <v>3.9940000000000002</v>
      </c>
      <c r="P1631" s="18"/>
      <c r="Q1631" s="18"/>
    </row>
    <row r="1632" spans="1:17" ht="12.75" customHeight="1">
      <c r="A1632" s="47">
        <v>45323</v>
      </c>
      <c r="B1632" s="48" t="s">
        <v>33</v>
      </c>
      <c r="C1632" s="48" t="s">
        <v>46</v>
      </c>
      <c r="D1632" s="17">
        <v>72.799000000000007</v>
      </c>
      <c r="E1632" s="49">
        <v>10.571</v>
      </c>
      <c r="F1632" s="17">
        <v>13.14</v>
      </c>
      <c r="G1632" s="49">
        <v>10.077999999999999</v>
      </c>
      <c r="H1632" s="17">
        <v>50.914000000000001</v>
      </c>
      <c r="I1632" s="49">
        <v>12.571999999999999</v>
      </c>
      <c r="J1632" s="17">
        <v>17.431000000000001</v>
      </c>
      <c r="K1632" s="49">
        <v>11.86</v>
      </c>
      <c r="L1632" s="17">
        <v>21.885000000000002</v>
      </c>
      <c r="M1632" s="49">
        <v>18.297000000000001</v>
      </c>
      <c r="N1632" s="17">
        <v>8.3559999999999999</v>
      </c>
      <c r="O1632" s="49">
        <v>17.774999999999999</v>
      </c>
      <c r="P1632" s="18"/>
      <c r="Q1632" s="18"/>
    </row>
    <row r="1633" spans="1:17" ht="12.75" customHeight="1">
      <c r="A1633" s="47">
        <v>45323</v>
      </c>
      <c r="B1633" s="48" t="s">
        <v>33</v>
      </c>
      <c r="C1633" s="48" t="s">
        <v>47</v>
      </c>
      <c r="D1633" s="17">
        <v>15.04</v>
      </c>
      <c r="E1633" s="49">
        <v>17.277000000000001</v>
      </c>
      <c r="F1633" s="17">
        <v>2.7149999999999999</v>
      </c>
      <c r="G1633" s="49">
        <v>16.98</v>
      </c>
      <c r="H1633" s="17">
        <v>9.141</v>
      </c>
      <c r="I1633" s="49">
        <v>26.824999999999999</v>
      </c>
      <c r="J1633" s="17">
        <v>3.129</v>
      </c>
      <c r="K1633" s="49">
        <v>26.498000000000001</v>
      </c>
      <c r="L1633" s="17">
        <v>5.899</v>
      </c>
      <c r="M1633" s="49">
        <v>33.732999999999997</v>
      </c>
      <c r="N1633" s="17">
        <v>2.2519999999999998</v>
      </c>
      <c r="O1633" s="49">
        <v>33.453000000000003</v>
      </c>
      <c r="P1633" s="18"/>
      <c r="Q1633" s="18"/>
    </row>
    <row r="1634" spans="1:17" ht="12.75" customHeight="1">
      <c r="A1634" s="47">
        <v>45323</v>
      </c>
      <c r="B1634" s="48" t="s">
        <v>33</v>
      </c>
      <c r="C1634" s="48" t="s">
        <v>48</v>
      </c>
      <c r="D1634" s="17">
        <v>204.42500000000001</v>
      </c>
      <c r="E1634" s="49">
        <v>4.5679999999999996</v>
      </c>
      <c r="F1634" s="17">
        <v>36.899000000000001</v>
      </c>
      <c r="G1634" s="49">
        <v>3.2690000000000001</v>
      </c>
      <c r="H1634" s="17">
        <v>93.150999999999996</v>
      </c>
      <c r="I1634" s="49">
        <v>7.0679999999999996</v>
      </c>
      <c r="J1634" s="17">
        <v>31.891999999999999</v>
      </c>
      <c r="K1634" s="49">
        <v>5.7050000000000001</v>
      </c>
      <c r="L1634" s="17">
        <v>111.27500000000001</v>
      </c>
      <c r="M1634" s="49">
        <v>6.6950000000000003</v>
      </c>
      <c r="N1634" s="17">
        <v>42.482999999999997</v>
      </c>
      <c r="O1634" s="49">
        <v>5.0970000000000004</v>
      </c>
      <c r="P1634" s="18"/>
      <c r="Q1634" s="18"/>
    </row>
    <row r="1635" spans="1:17" ht="12.75" customHeight="1">
      <c r="A1635" s="47">
        <v>45323</v>
      </c>
      <c r="B1635" s="48" t="s">
        <v>33</v>
      </c>
      <c r="C1635" s="48" t="s">
        <v>49</v>
      </c>
      <c r="D1635" s="17">
        <v>179.017</v>
      </c>
      <c r="E1635" s="49">
        <v>4.2649999999999997</v>
      </c>
      <c r="F1635" s="17">
        <v>32.313000000000002</v>
      </c>
      <c r="G1635" s="49">
        <v>2.8290000000000002</v>
      </c>
      <c r="H1635" s="17">
        <v>80.501000000000005</v>
      </c>
      <c r="I1635" s="49">
        <v>7.077</v>
      </c>
      <c r="J1635" s="17">
        <v>27.561</v>
      </c>
      <c r="K1635" s="49">
        <v>5.7160000000000002</v>
      </c>
      <c r="L1635" s="17">
        <v>98.516000000000005</v>
      </c>
      <c r="M1635" s="49">
        <v>7.306</v>
      </c>
      <c r="N1635" s="17">
        <v>37.612000000000002</v>
      </c>
      <c r="O1635" s="49">
        <v>5.8769999999999998</v>
      </c>
      <c r="P1635" s="18"/>
      <c r="Q1635" s="18"/>
    </row>
    <row r="1636" spans="1:17" ht="12.75" customHeight="1">
      <c r="A1636" s="47">
        <v>45323</v>
      </c>
      <c r="B1636" s="48" t="s">
        <v>33</v>
      </c>
      <c r="C1636" s="48" t="s">
        <v>50</v>
      </c>
      <c r="D1636" s="17">
        <v>25.408000000000001</v>
      </c>
      <c r="E1636" s="49">
        <v>15.161</v>
      </c>
      <c r="F1636" s="17">
        <v>4.5860000000000003</v>
      </c>
      <c r="G1636" s="49">
        <v>14.821</v>
      </c>
      <c r="H1636" s="17">
        <v>12.65</v>
      </c>
      <c r="I1636" s="49">
        <v>20.774000000000001</v>
      </c>
      <c r="J1636" s="17">
        <v>4.3310000000000004</v>
      </c>
      <c r="K1636" s="49">
        <v>20.350999999999999</v>
      </c>
      <c r="L1636" s="17">
        <v>12.757999999999999</v>
      </c>
      <c r="M1636" s="49">
        <v>19.838999999999999</v>
      </c>
      <c r="N1636" s="17">
        <v>4.8710000000000004</v>
      </c>
      <c r="O1636" s="49">
        <v>19.359000000000002</v>
      </c>
      <c r="P1636" s="18"/>
      <c r="Q1636" s="18"/>
    </row>
    <row r="1637" spans="1:17" ht="12.75" customHeight="1">
      <c r="A1637" s="50">
        <v>45323</v>
      </c>
      <c r="B1637" s="51" t="s">
        <v>33</v>
      </c>
      <c r="C1637" s="51" t="s">
        <v>51</v>
      </c>
      <c r="D1637" s="19">
        <v>554.00800000000004</v>
      </c>
      <c r="E1637" s="52">
        <v>3.1909999999999998</v>
      </c>
      <c r="F1637" s="19">
        <v>100</v>
      </c>
      <c r="G1637" s="52">
        <v>0</v>
      </c>
      <c r="H1637" s="19">
        <v>292.08199999999999</v>
      </c>
      <c r="I1637" s="52">
        <v>4.1740000000000004</v>
      </c>
      <c r="J1637" s="19">
        <v>100</v>
      </c>
      <c r="K1637" s="52">
        <v>0</v>
      </c>
      <c r="L1637" s="19">
        <v>261.92599999999999</v>
      </c>
      <c r="M1637" s="52">
        <v>4.3410000000000002</v>
      </c>
      <c r="N1637" s="19">
        <v>100</v>
      </c>
      <c r="O1637" s="52">
        <v>0</v>
      </c>
      <c r="P1637" s="18"/>
      <c r="Q1637" s="18"/>
    </row>
    <row r="1638" spans="1:17" ht="12.75" customHeight="1">
      <c r="A1638" s="47">
        <v>45323</v>
      </c>
      <c r="B1638" s="48" t="s">
        <v>34</v>
      </c>
      <c r="C1638" s="48" t="s">
        <v>42</v>
      </c>
      <c r="D1638" s="17">
        <v>444.012</v>
      </c>
      <c r="E1638" s="49">
        <v>3.2189999999999999</v>
      </c>
      <c r="F1638" s="17">
        <v>81.777000000000001</v>
      </c>
      <c r="G1638" s="49">
        <v>0.96299999999999997</v>
      </c>
      <c r="H1638" s="17">
        <v>233.08500000000001</v>
      </c>
      <c r="I1638" s="49">
        <v>4.1929999999999996</v>
      </c>
      <c r="J1638" s="17">
        <v>81.105000000000004</v>
      </c>
      <c r="K1638" s="49">
        <v>0.1</v>
      </c>
      <c r="L1638" s="17">
        <v>210.92699999999999</v>
      </c>
      <c r="M1638" s="49">
        <v>4.6740000000000004</v>
      </c>
      <c r="N1638" s="17">
        <v>82.531999999999996</v>
      </c>
      <c r="O1638" s="49">
        <v>2.0329999999999999</v>
      </c>
      <c r="P1638" s="18"/>
      <c r="Q1638" s="18"/>
    </row>
    <row r="1639" spans="1:17" ht="12.75" customHeight="1">
      <c r="A1639" s="47">
        <v>45323</v>
      </c>
      <c r="B1639" s="48" t="s">
        <v>34</v>
      </c>
      <c r="C1639" s="48" t="s">
        <v>43</v>
      </c>
      <c r="D1639" s="17">
        <v>98.942999999999998</v>
      </c>
      <c r="E1639" s="49">
        <v>7.4740000000000002</v>
      </c>
      <c r="F1639" s="17">
        <v>18.222999999999999</v>
      </c>
      <c r="G1639" s="49">
        <v>6.8129999999999997</v>
      </c>
      <c r="H1639" s="17">
        <v>54.3</v>
      </c>
      <c r="I1639" s="49">
        <v>12.105</v>
      </c>
      <c r="J1639" s="17">
        <v>18.895</v>
      </c>
      <c r="K1639" s="49">
        <v>11.333</v>
      </c>
      <c r="L1639" s="17">
        <v>44.643000000000001</v>
      </c>
      <c r="M1639" s="49">
        <v>10.563000000000001</v>
      </c>
      <c r="N1639" s="17">
        <v>17.468</v>
      </c>
      <c r="O1639" s="49">
        <v>9.6880000000000006</v>
      </c>
      <c r="P1639" s="18"/>
      <c r="Q1639" s="18"/>
    </row>
    <row r="1640" spans="1:17" ht="12.75" customHeight="1">
      <c r="A1640" s="47">
        <v>45323</v>
      </c>
      <c r="B1640" s="48" t="s">
        <v>34</v>
      </c>
      <c r="C1640" s="48" t="s">
        <v>44</v>
      </c>
      <c r="D1640" s="17">
        <v>344.35300000000001</v>
      </c>
      <c r="E1640" s="49">
        <v>4.3470000000000004</v>
      </c>
      <c r="F1640" s="17">
        <v>63.421999999999997</v>
      </c>
      <c r="G1640" s="49">
        <v>3.0760000000000001</v>
      </c>
      <c r="H1640" s="17">
        <v>197.24600000000001</v>
      </c>
      <c r="I1640" s="49">
        <v>5.8710000000000004</v>
      </c>
      <c r="J1640" s="17">
        <v>68.635000000000005</v>
      </c>
      <c r="K1640" s="49">
        <v>4.0490000000000004</v>
      </c>
      <c r="L1640" s="17">
        <v>147.108</v>
      </c>
      <c r="M1640" s="49">
        <v>5.6189999999999998</v>
      </c>
      <c r="N1640" s="17">
        <v>57.561</v>
      </c>
      <c r="O1640" s="49">
        <v>3.7229999999999999</v>
      </c>
      <c r="P1640" s="18"/>
      <c r="Q1640" s="18"/>
    </row>
    <row r="1641" spans="1:17" ht="12.75" customHeight="1">
      <c r="A1641" s="47">
        <v>45323</v>
      </c>
      <c r="B1641" s="48" t="s">
        <v>34</v>
      </c>
      <c r="C1641" s="48" t="s">
        <v>45</v>
      </c>
      <c r="D1641" s="17">
        <v>256.767</v>
      </c>
      <c r="E1641" s="49">
        <v>5.6580000000000004</v>
      </c>
      <c r="F1641" s="17">
        <v>47.290999999999997</v>
      </c>
      <c r="G1641" s="49">
        <v>4.7510000000000003</v>
      </c>
      <c r="H1641" s="17">
        <v>137.24299999999999</v>
      </c>
      <c r="I1641" s="49">
        <v>8.3960000000000008</v>
      </c>
      <c r="J1641" s="17">
        <v>47.756</v>
      </c>
      <c r="K1641" s="49">
        <v>7.24</v>
      </c>
      <c r="L1641" s="17">
        <v>119.523</v>
      </c>
      <c r="M1641" s="49">
        <v>5.5430000000000001</v>
      </c>
      <c r="N1641" s="17">
        <v>46.768000000000001</v>
      </c>
      <c r="O1641" s="49">
        <v>3.6080000000000001</v>
      </c>
      <c r="P1641" s="18"/>
      <c r="Q1641" s="18"/>
    </row>
    <row r="1642" spans="1:17" ht="12.75" customHeight="1">
      <c r="A1642" s="47">
        <v>45323</v>
      </c>
      <c r="B1642" s="48" t="s">
        <v>34</v>
      </c>
      <c r="C1642" s="48" t="s">
        <v>46</v>
      </c>
      <c r="D1642" s="17">
        <v>72.599000000000004</v>
      </c>
      <c r="E1642" s="49">
        <v>10.561</v>
      </c>
      <c r="F1642" s="17">
        <v>13.371</v>
      </c>
      <c r="G1642" s="49">
        <v>10.103999999999999</v>
      </c>
      <c r="H1642" s="17">
        <v>50.914000000000001</v>
      </c>
      <c r="I1642" s="49">
        <v>12.571999999999999</v>
      </c>
      <c r="J1642" s="17">
        <v>17.716000000000001</v>
      </c>
      <c r="K1642" s="49">
        <v>11.832000000000001</v>
      </c>
      <c r="L1642" s="17">
        <v>21.684999999999999</v>
      </c>
      <c r="M1642" s="49">
        <v>18.373999999999999</v>
      </c>
      <c r="N1642" s="17">
        <v>8.4849999999999994</v>
      </c>
      <c r="O1642" s="49">
        <v>17.885999999999999</v>
      </c>
      <c r="P1642" s="18"/>
      <c r="Q1642" s="18"/>
    </row>
    <row r="1643" spans="1:17" ht="12.75" customHeight="1">
      <c r="A1643" s="47">
        <v>45323</v>
      </c>
      <c r="B1643" s="48" t="s">
        <v>34</v>
      </c>
      <c r="C1643" s="48" t="s">
        <v>47</v>
      </c>
      <c r="D1643" s="17">
        <v>14.988</v>
      </c>
      <c r="E1643" s="49">
        <v>17.349</v>
      </c>
      <c r="F1643" s="17">
        <v>2.76</v>
      </c>
      <c r="G1643" s="49">
        <v>17.074999999999999</v>
      </c>
      <c r="H1643" s="17">
        <v>9.0879999999999992</v>
      </c>
      <c r="I1643" s="49">
        <v>27.003</v>
      </c>
      <c r="J1643" s="17">
        <v>3.1619999999999999</v>
      </c>
      <c r="K1643" s="49">
        <v>26.667000000000002</v>
      </c>
      <c r="L1643" s="17">
        <v>5.899</v>
      </c>
      <c r="M1643" s="49">
        <v>33.732999999999997</v>
      </c>
      <c r="N1643" s="17">
        <v>2.3079999999999998</v>
      </c>
      <c r="O1643" s="49">
        <v>33.47</v>
      </c>
      <c r="P1643" s="18"/>
      <c r="Q1643" s="18"/>
    </row>
    <row r="1644" spans="1:17" ht="12.75" customHeight="1">
      <c r="A1644" s="47">
        <v>45323</v>
      </c>
      <c r="B1644" s="48" t="s">
        <v>34</v>
      </c>
      <c r="C1644" s="48" t="s">
        <v>48</v>
      </c>
      <c r="D1644" s="17">
        <v>198.602</v>
      </c>
      <c r="E1644" s="49">
        <v>4.4930000000000003</v>
      </c>
      <c r="F1644" s="17">
        <v>36.578000000000003</v>
      </c>
      <c r="G1644" s="49">
        <v>3.278</v>
      </c>
      <c r="H1644" s="17">
        <v>90.14</v>
      </c>
      <c r="I1644" s="49">
        <v>7.4880000000000004</v>
      </c>
      <c r="J1644" s="17">
        <v>31.364999999999998</v>
      </c>
      <c r="K1644" s="49">
        <v>6.1639999999999997</v>
      </c>
      <c r="L1644" s="17">
        <v>108.462</v>
      </c>
      <c r="M1644" s="49">
        <v>6.5739999999999998</v>
      </c>
      <c r="N1644" s="17">
        <v>42.439</v>
      </c>
      <c r="O1644" s="49">
        <v>5.0510000000000002</v>
      </c>
      <c r="P1644" s="18"/>
      <c r="Q1644" s="18"/>
    </row>
    <row r="1645" spans="1:17" ht="12.75" customHeight="1">
      <c r="A1645" s="47">
        <v>45323</v>
      </c>
      <c r="B1645" s="48" t="s">
        <v>34</v>
      </c>
      <c r="C1645" s="48" t="s">
        <v>49</v>
      </c>
      <c r="D1645" s="17">
        <v>175.87100000000001</v>
      </c>
      <c r="E1645" s="49">
        <v>4.2270000000000003</v>
      </c>
      <c r="F1645" s="17">
        <v>32.390999999999998</v>
      </c>
      <c r="G1645" s="49">
        <v>2.903</v>
      </c>
      <c r="H1645" s="17">
        <v>78.316000000000003</v>
      </c>
      <c r="I1645" s="49">
        <v>7.5309999999999997</v>
      </c>
      <c r="J1645" s="17">
        <v>27.251000000000001</v>
      </c>
      <c r="K1645" s="49">
        <v>6.2160000000000002</v>
      </c>
      <c r="L1645" s="17">
        <v>97.555000000000007</v>
      </c>
      <c r="M1645" s="49">
        <v>7.2750000000000004</v>
      </c>
      <c r="N1645" s="17">
        <v>38.171999999999997</v>
      </c>
      <c r="O1645" s="49">
        <v>5.9340000000000002</v>
      </c>
      <c r="P1645" s="18"/>
      <c r="Q1645" s="18"/>
    </row>
    <row r="1646" spans="1:17" ht="12.75" customHeight="1">
      <c r="A1646" s="47">
        <v>45323</v>
      </c>
      <c r="B1646" s="48" t="s">
        <v>34</v>
      </c>
      <c r="C1646" s="48" t="s">
        <v>50</v>
      </c>
      <c r="D1646" s="17">
        <v>22.73</v>
      </c>
      <c r="E1646" s="49">
        <v>15.416</v>
      </c>
      <c r="F1646" s="17">
        <v>4.1859999999999999</v>
      </c>
      <c r="G1646" s="49">
        <v>15.106999999999999</v>
      </c>
      <c r="H1646" s="17">
        <v>11.824</v>
      </c>
      <c r="I1646" s="49">
        <v>21.919</v>
      </c>
      <c r="J1646" s="17">
        <v>4.1139999999999999</v>
      </c>
      <c r="K1646" s="49">
        <v>21.503</v>
      </c>
      <c r="L1646" s="17">
        <v>10.906000000000001</v>
      </c>
      <c r="M1646" s="49">
        <v>22.472999999999999</v>
      </c>
      <c r="N1646" s="17">
        <v>4.2679999999999998</v>
      </c>
      <c r="O1646" s="49">
        <v>22.076000000000001</v>
      </c>
      <c r="P1646" s="18"/>
      <c r="Q1646" s="18"/>
    </row>
    <row r="1647" spans="1:17" ht="12.75" customHeight="1">
      <c r="A1647" s="50">
        <v>45323</v>
      </c>
      <c r="B1647" s="51" t="s">
        <v>34</v>
      </c>
      <c r="C1647" s="51" t="s">
        <v>51</v>
      </c>
      <c r="D1647" s="19">
        <v>542.95500000000004</v>
      </c>
      <c r="E1647" s="52">
        <v>3.0720000000000001</v>
      </c>
      <c r="F1647" s="19">
        <v>100</v>
      </c>
      <c r="G1647" s="52">
        <v>0</v>
      </c>
      <c r="H1647" s="19">
        <v>287.38499999999999</v>
      </c>
      <c r="I1647" s="52">
        <v>4.2519999999999998</v>
      </c>
      <c r="J1647" s="19">
        <v>100</v>
      </c>
      <c r="K1647" s="52">
        <v>0</v>
      </c>
      <c r="L1647" s="19">
        <v>255.57</v>
      </c>
      <c r="M1647" s="52">
        <v>4.2080000000000002</v>
      </c>
      <c r="N1647" s="19">
        <v>100</v>
      </c>
      <c r="O1647" s="52">
        <v>0</v>
      </c>
      <c r="P1647" s="18"/>
      <c r="Q1647" s="18"/>
    </row>
    <row r="1648" spans="1:17" ht="12.75" customHeight="1">
      <c r="A1648" s="47">
        <v>45323</v>
      </c>
      <c r="B1648" s="48" t="s">
        <v>35</v>
      </c>
      <c r="C1648" s="48" t="s">
        <v>42</v>
      </c>
      <c r="D1648" s="17">
        <v>177.631</v>
      </c>
      <c r="E1648" s="49">
        <v>5.7930000000000001</v>
      </c>
      <c r="F1648" s="17">
        <v>79.539000000000001</v>
      </c>
      <c r="G1648" s="49">
        <v>2.4809999999999999</v>
      </c>
      <c r="H1648" s="17">
        <v>97.215000000000003</v>
      </c>
      <c r="I1648" s="49">
        <v>7.5869999999999997</v>
      </c>
      <c r="J1648" s="17">
        <v>77.831999999999994</v>
      </c>
      <c r="K1648" s="49">
        <v>4.077</v>
      </c>
      <c r="L1648" s="17">
        <v>80.415999999999997</v>
      </c>
      <c r="M1648" s="49">
        <v>9.3109999999999999</v>
      </c>
      <c r="N1648" s="17">
        <v>81.703999999999994</v>
      </c>
      <c r="O1648" s="49">
        <v>3.2879999999999998</v>
      </c>
      <c r="P1648" s="18"/>
      <c r="Q1648" s="18"/>
    </row>
    <row r="1649" spans="1:17" ht="12.75" customHeight="1">
      <c r="A1649" s="47">
        <v>45323</v>
      </c>
      <c r="B1649" s="48" t="s">
        <v>35</v>
      </c>
      <c r="C1649" s="48" t="s">
        <v>43</v>
      </c>
      <c r="D1649" s="17">
        <v>45.695</v>
      </c>
      <c r="E1649" s="49">
        <v>10.686</v>
      </c>
      <c r="F1649" s="17">
        <v>20.460999999999999</v>
      </c>
      <c r="G1649" s="49">
        <v>9.3170000000000002</v>
      </c>
      <c r="H1649" s="17">
        <v>27.687999999999999</v>
      </c>
      <c r="I1649" s="49">
        <v>13.27</v>
      </c>
      <c r="J1649" s="17">
        <v>22.167999999999999</v>
      </c>
      <c r="K1649" s="49">
        <v>11.625999999999999</v>
      </c>
      <c r="L1649" s="17">
        <v>18.007000000000001</v>
      </c>
      <c r="M1649" s="49">
        <v>15.614000000000001</v>
      </c>
      <c r="N1649" s="17">
        <v>18.295999999999999</v>
      </c>
      <c r="O1649" s="49">
        <v>12.958</v>
      </c>
      <c r="P1649" s="18"/>
      <c r="Q1649" s="18"/>
    </row>
    <row r="1650" spans="1:17" ht="12.75" customHeight="1">
      <c r="A1650" s="47">
        <v>45323</v>
      </c>
      <c r="B1650" s="48" t="s">
        <v>35</v>
      </c>
      <c r="C1650" s="48" t="s">
        <v>44</v>
      </c>
      <c r="D1650" s="17">
        <v>110.66</v>
      </c>
      <c r="E1650" s="49">
        <v>5.923</v>
      </c>
      <c r="F1650" s="17">
        <v>49.551000000000002</v>
      </c>
      <c r="G1650" s="49">
        <v>2.7719999999999998</v>
      </c>
      <c r="H1650" s="17">
        <v>66.328000000000003</v>
      </c>
      <c r="I1650" s="49">
        <v>8.0009999999999994</v>
      </c>
      <c r="J1650" s="17">
        <v>53.103000000000002</v>
      </c>
      <c r="K1650" s="49">
        <v>4.8029999999999999</v>
      </c>
      <c r="L1650" s="17">
        <v>44.332000000000001</v>
      </c>
      <c r="M1650" s="49">
        <v>11.973000000000001</v>
      </c>
      <c r="N1650" s="17">
        <v>45.042999999999999</v>
      </c>
      <c r="O1650" s="49">
        <v>8.2129999999999992</v>
      </c>
      <c r="P1650" s="18"/>
      <c r="Q1650" s="18"/>
    </row>
    <row r="1651" spans="1:17" ht="12.75" customHeight="1">
      <c r="A1651" s="47">
        <v>45323</v>
      </c>
      <c r="B1651" s="48" t="s">
        <v>35</v>
      </c>
      <c r="C1651" s="48" t="s">
        <v>45</v>
      </c>
      <c r="D1651" s="17">
        <v>87.22</v>
      </c>
      <c r="E1651" s="49">
        <v>7.3070000000000004</v>
      </c>
      <c r="F1651" s="17">
        <v>39.055</v>
      </c>
      <c r="G1651" s="49">
        <v>5.0990000000000002</v>
      </c>
      <c r="H1651" s="17">
        <v>49.256</v>
      </c>
      <c r="I1651" s="49">
        <v>9.7880000000000003</v>
      </c>
      <c r="J1651" s="17">
        <v>39.435000000000002</v>
      </c>
      <c r="K1651" s="49">
        <v>7.407</v>
      </c>
      <c r="L1651" s="17">
        <v>37.963000000000001</v>
      </c>
      <c r="M1651" s="49">
        <v>12.31</v>
      </c>
      <c r="N1651" s="17">
        <v>38.572000000000003</v>
      </c>
      <c r="O1651" s="49">
        <v>8.6980000000000004</v>
      </c>
      <c r="P1651" s="18"/>
      <c r="Q1651" s="18"/>
    </row>
    <row r="1652" spans="1:17" ht="12.75" customHeight="1">
      <c r="A1652" s="47">
        <v>45323</v>
      </c>
      <c r="B1652" s="48" t="s">
        <v>35</v>
      </c>
      <c r="C1652" s="48" t="s">
        <v>46</v>
      </c>
      <c r="D1652" s="17">
        <v>17.984000000000002</v>
      </c>
      <c r="E1652" s="49">
        <v>18.513999999999999</v>
      </c>
      <c r="F1652" s="17">
        <v>8.0530000000000008</v>
      </c>
      <c r="G1652" s="49">
        <v>17.759</v>
      </c>
      <c r="H1652" s="17">
        <v>13.742000000000001</v>
      </c>
      <c r="I1652" s="49">
        <v>19.283999999999999</v>
      </c>
      <c r="J1652" s="17">
        <v>11.002000000000001</v>
      </c>
      <c r="K1652" s="49">
        <v>18.192</v>
      </c>
      <c r="L1652" s="17">
        <v>4.242</v>
      </c>
      <c r="M1652" s="49">
        <v>35.856000000000002</v>
      </c>
      <c r="N1652" s="17">
        <v>4.3099999999999996</v>
      </c>
      <c r="O1652" s="49">
        <v>34.780999999999999</v>
      </c>
      <c r="P1652" s="18"/>
      <c r="Q1652" s="18"/>
    </row>
    <row r="1653" spans="1:17" ht="12.75" customHeight="1">
      <c r="A1653" s="47">
        <v>45323</v>
      </c>
      <c r="B1653" s="48" t="s">
        <v>35</v>
      </c>
      <c r="C1653" s="48" t="s">
        <v>47</v>
      </c>
      <c r="D1653" s="17">
        <v>5.4569999999999999</v>
      </c>
      <c r="E1653" s="49">
        <v>32.408000000000001</v>
      </c>
      <c r="F1653" s="17">
        <v>2.4430000000000001</v>
      </c>
      <c r="G1653" s="49">
        <v>31.981999999999999</v>
      </c>
      <c r="H1653" s="17">
        <v>3.33</v>
      </c>
      <c r="I1653" s="49">
        <v>51.295999999999999</v>
      </c>
      <c r="J1653" s="17">
        <v>2.6659999999999999</v>
      </c>
      <c r="K1653" s="49">
        <v>50.896000000000001</v>
      </c>
      <c r="L1653" s="17">
        <v>2.1269999999999998</v>
      </c>
      <c r="M1653" s="49">
        <v>51.273000000000003</v>
      </c>
      <c r="N1653" s="17">
        <v>2.161</v>
      </c>
      <c r="O1653" s="49">
        <v>50.527000000000001</v>
      </c>
      <c r="P1653" s="18"/>
      <c r="Q1653" s="18"/>
    </row>
    <row r="1654" spans="1:17" ht="12.75" customHeight="1">
      <c r="A1654" s="47">
        <v>45323</v>
      </c>
      <c r="B1654" s="48" t="s">
        <v>35</v>
      </c>
      <c r="C1654" s="48" t="s">
        <v>48</v>
      </c>
      <c r="D1654" s="17">
        <v>112.666</v>
      </c>
      <c r="E1654" s="49">
        <v>8.1140000000000008</v>
      </c>
      <c r="F1654" s="17">
        <v>50.448999999999998</v>
      </c>
      <c r="G1654" s="49">
        <v>6.2</v>
      </c>
      <c r="H1654" s="17">
        <v>58.576000000000001</v>
      </c>
      <c r="I1654" s="49">
        <v>10.619</v>
      </c>
      <c r="J1654" s="17">
        <v>46.896999999999998</v>
      </c>
      <c r="K1654" s="49">
        <v>8.4740000000000002</v>
      </c>
      <c r="L1654" s="17">
        <v>54.09</v>
      </c>
      <c r="M1654" s="49">
        <v>10.821</v>
      </c>
      <c r="N1654" s="17">
        <v>54.957000000000001</v>
      </c>
      <c r="O1654" s="49">
        <v>6.4189999999999996</v>
      </c>
      <c r="P1654" s="18"/>
      <c r="Q1654" s="18"/>
    </row>
    <row r="1655" spans="1:17" ht="12.75" customHeight="1">
      <c r="A1655" s="47">
        <v>45323</v>
      </c>
      <c r="B1655" s="48" t="s">
        <v>35</v>
      </c>
      <c r="C1655" s="48" t="s">
        <v>49</v>
      </c>
      <c r="D1655" s="17">
        <v>104.45</v>
      </c>
      <c r="E1655" s="49">
        <v>7.8</v>
      </c>
      <c r="F1655" s="17">
        <v>46.77</v>
      </c>
      <c r="G1655" s="49">
        <v>5.782</v>
      </c>
      <c r="H1655" s="17">
        <v>53.244</v>
      </c>
      <c r="I1655" s="49">
        <v>10.414</v>
      </c>
      <c r="J1655" s="17">
        <v>42.628</v>
      </c>
      <c r="K1655" s="49">
        <v>8.2159999999999993</v>
      </c>
      <c r="L1655" s="17">
        <v>51.206000000000003</v>
      </c>
      <c r="M1655" s="49">
        <v>11.13</v>
      </c>
      <c r="N1655" s="17">
        <v>52.027000000000001</v>
      </c>
      <c r="O1655" s="49">
        <v>6.9269999999999996</v>
      </c>
      <c r="P1655" s="18"/>
      <c r="Q1655" s="18"/>
    </row>
    <row r="1656" spans="1:17" ht="12.75" customHeight="1">
      <c r="A1656" s="47">
        <v>45323</v>
      </c>
      <c r="B1656" s="48" t="s">
        <v>35</v>
      </c>
      <c r="C1656" s="48" t="s">
        <v>50</v>
      </c>
      <c r="D1656" s="17">
        <v>8.2159999999999993</v>
      </c>
      <c r="E1656" s="49">
        <v>32.651000000000003</v>
      </c>
      <c r="F1656" s="17">
        <v>3.6789999999999998</v>
      </c>
      <c r="G1656" s="49">
        <v>32.228999999999999</v>
      </c>
      <c r="H1656" s="17">
        <v>5.3319999999999999</v>
      </c>
      <c r="I1656" s="49">
        <v>38.567</v>
      </c>
      <c r="J1656" s="17">
        <v>4.2690000000000001</v>
      </c>
      <c r="K1656" s="49">
        <v>38.031999999999996</v>
      </c>
      <c r="L1656" s="17">
        <v>2.8839999999999999</v>
      </c>
      <c r="M1656" s="49">
        <v>47.707999999999998</v>
      </c>
      <c r="N1656" s="17">
        <v>2.93</v>
      </c>
      <c r="O1656" s="49">
        <v>46.905999999999999</v>
      </c>
      <c r="P1656" s="18"/>
      <c r="Q1656" s="18"/>
    </row>
    <row r="1657" spans="1:17" ht="12.75" customHeight="1">
      <c r="A1657" s="50">
        <v>45323</v>
      </c>
      <c r="B1657" s="51" t="s">
        <v>35</v>
      </c>
      <c r="C1657" s="51" t="s">
        <v>51</v>
      </c>
      <c r="D1657" s="19">
        <v>223.327</v>
      </c>
      <c r="E1657" s="52">
        <v>5.234</v>
      </c>
      <c r="F1657" s="19">
        <v>100</v>
      </c>
      <c r="G1657" s="52">
        <v>0</v>
      </c>
      <c r="H1657" s="19">
        <v>124.904</v>
      </c>
      <c r="I1657" s="52">
        <v>6.399</v>
      </c>
      <c r="J1657" s="19">
        <v>100</v>
      </c>
      <c r="K1657" s="52">
        <v>0</v>
      </c>
      <c r="L1657" s="19">
        <v>98.423000000000002</v>
      </c>
      <c r="M1657" s="52">
        <v>8.7110000000000003</v>
      </c>
      <c r="N1657" s="19">
        <v>100</v>
      </c>
      <c r="O1657" s="52">
        <v>0</v>
      </c>
      <c r="P1657" s="18"/>
      <c r="Q1657" s="18"/>
    </row>
    <row r="1658" spans="1:17" ht="12.75" customHeight="1">
      <c r="A1658" s="47">
        <v>45323</v>
      </c>
      <c r="B1658" s="48" t="s">
        <v>20</v>
      </c>
      <c r="C1658" s="48" t="s">
        <v>42</v>
      </c>
      <c r="D1658" s="17">
        <v>128.82300000000001</v>
      </c>
      <c r="E1658" s="49">
        <v>7.7839999999999998</v>
      </c>
      <c r="F1658" s="17">
        <v>83.100999999999999</v>
      </c>
      <c r="G1658" s="49">
        <v>3.407</v>
      </c>
      <c r="H1658" s="17">
        <v>67.602000000000004</v>
      </c>
      <c r="I1658" s="49">
        <v>9.891</v>
      </c>
      <c r="J1658" s="17">
        <v>84.373999999999995</v>
      </c>
      <c r="K1658" s="49">
        <v>0.1</v>
      </c>
      <c r="L1658" s="17">
        <v>61.220999999999997</v>
      </c>
      <c r="M1658" s="49">
        <v>11.276</v>
      </c>
      <c r="N1658" s="17">
        <v>81.739000000000004</v>
      </c>
      <c r="O1658" s="49">
        <v>5.6509999999999998</v>
      </c>
      <c r="P1658" s="18"/>
      <c r="Q1658" s="18"/>
    </row>
    <row r="1659" spans="1:17" ht="12.75" customHeight="1">
      <c r="A1659" s="47">
        <v>45323</v>
      </c>
      <c r="B1659" s="48" t="s">
        <v>20</v>
      </c>
      <c r="C1659" s="48" t="s">
        <v>43</v>
      </c>
      <c r="D1659" s="17">
        <v>26.196999999999999</v>
      </c>
      <c r="E1659" s="49">
        <v>14.28</v>
      </c>
      <c r="F1659" s="17">
        <v>16.899000000000001</v>
      </c>
      <c r="G1659" s="49">
        <v>12.446999999999999</v>
      </c>
      <c r="H1659" s="17">
        <v>12.52</v>
      </c>
      <c r="I1659" s="49">
        <v>24.385999999999999</v>
      </c>
      <c r="J1659" s="17">
        <v>15.625999999999999</v>
      </c>
      <c r="K1659" s="49">
        <v>22.241</v>
      </c>
      <c r="L1659" s="17">
        <v>13.677</v>
      </c>
      <c r="M1659" s="49">
        <v>19.952000000000002</v>
      </c>
      <c r="N1659" s="17">
        <v>18.260999999999999</v>
      </c>
      <c r="O1659" s="49">
        <v>17.402999999999999</v>
      </c>
      <c r="P1659" s="18"/>
      <c r="Q1659" s="18"/>
    </row>
    <row r="1660" spans="1:17" ht="12.75" customHeight="1">
      <c r="A1660" s="47">
        <v>45323</v>
      </c>
      <c r="B1660" s="48" t="s">
        <v>20</v>
      </c>
      <c r="C1660" s="48" t="s">
        <v>44</v>
      </c>
      <c r="D1660" s="17">
        <v>118.71</v>
      </c>
      <c r="E1660" s="49">
        <v>8.9079999999999995</v>
      </c>
      <c r="F1660" s="17">
        <v>76.576999999999998</v>
      </c>
      <c r="G1660" s="49">
        <v>5.5110000000000001</v>
      </c>
      <c r="H1660" s="17">
        <v>66.695999999999998</v>
      </c>
      <c r="I1660" s="49">
        <v>11.972</v>
      </c>
      <c r="J1660" s="17">
        <v>83.242999999999995</v>
      </c>
      <c r="K1660" s="49">
        <v>6.5830000000000002</v>
      </c>
      <c r="L1660" s="17">
        <v>52.014000000000003</v>
      </c>
      <c r="M1660" s="49">
        <v>10.831</v>
      </c>
      <c r="N1660" s="17">
        <v>69.447000000000003</v>
      </c>
      <c r="O1660" s="49">
        <v>4.702</v>
      </c>
      <c r="P1660" s="18"/>
      <c r="Q1660" s="18"/>
    </row>
    <row r="1661" spans="1:17" ht="12.75" customHeight="1">
      <c r="A1661" s="47">
        <v>45323</v>
      </c>
      <c r="B1661" s="48" t="s">
        <v>20</v>
      </c>
      <c r="C1661" s="48" t="s">
        <v>45</v>
      </c>
      <c r="D1661" s="17">
        <v>85.792000000000002</v>
      </c>
      <c r="E1661" s="49">
        <v>10.706</v>
      </c>
      <c r="F1661" s="17">
        <v>55.341999999999999</v>
      </c>
      <c r="G1661" s="49">
        <v>8.1010000000000009</v>
      </c>
      <c r="H1661" s="17">
        <v>46.664999999999999</v>
      </c>
      <c r="I1661" s="49">
        <v>13.388</v>
      </c>
      <c r="J1661" s="17">
        <v>58.241999999999997</v>
      </c>
      <c r="K1661" s="49">
        <v>8.9030000000000005</v>
      </c>
      <c r="L1661" s="17">
        <v>39.127000000000002</v>
      </c>
      <c r="M1661" s="49">
        <v>13.106999999999999</v>
      </c>
      <c r="N1661" s="17">
        <v>52.24</v>
      </c>
      <c r="O1661" s="49">
        <v>8.7509999999999994</v>
      </c>
      <c r="P1661" s="18"/>
      <c r="Q1661" s="18"/>
    </row>
    <row r="1662" spans="1:17" ht="12.75" customHeight="1">
      <c r="A1662" s="47">
        <v>45323</v>
      </c>
      <c r="B1662" s="48" t="s">
        <v>20</v>
      </c>
      <c r="C1662" s="48" t="s">
        <v>46</v>
      </c>
      <c r="D1662" s="17">
        <v>26.564</v>
      </c>
      <c r="E1662" s="49">
        <v>16.867999999999999</v>
      </c>
      <c r="F1662" s="17">
        <v>17.135999999999999</v>
      </c>
      <c r="G1662" s="49">
        <v>15.347</v>
      </c>
      <c r="H1662" s="17">
        <v>16.341999999999999</v>
      </c>
      <c r="I1662" s="49">
        <v>23.393000000000001</v>
      </c>
      <c r="J1662" s="17">
        <v>20.396000000000001</v>
      </c>
      <c r="K1662" s="49">
        <v>21.148</v>
      </c>
      <c r="L1662" s="17">
        <v>10.222</v>
      </c>
      <c r="M1662" s="49">
        <v>28.13</v>
      </c>
      <c r="N1662" s="17">
        <v>13.648</v>
      </c>
      <c r="O1662" s="49">
        <v>26.384</v>
      </c>
      <c r="P1662" s="18"/>
      <c r="Q1662" s="18"/>
    </row>
    <row r="1663" spans="1:17" ht="12.75" customHeight="1">
      <c r="A1663" s="47">
        <v>45323</v>
      </c>
      <c r="B1663" s="48" t="s">
        <v>20</v>
      </c>
      <c r="C1663" s="48" t="s">
        <v>47</v>
      </c>
      <c r="D1663" s="17">
        <v>6.3550000000000004</v>
      </c>
      <c r="E1663" s="49">
        <v>27.818999999999999</v>
      </c>
      <c r="F1663" s="17">
        <v>4.0990000000000002</v>
      </c>
      <c r="G1663" s="49">
        <v>26.925000000000001</v>
      </c>
      <c r="H1663" s="17">
        <v>3.69</v>
      </c>
      <c r="I1663" s="49">
        <v>39.408999999999999</v>
      </c>
      <c r="J1663" s="17">
        <v>4.6050000000000004</v>
      </c>
      <c r="K1663" s="49">
        <v>38.119</v>
      </c>
      <c r="L1663" s="17">
        <v>2.665</v>
      </c>
      <c r="M1663" s="49">
        <v>47.738</v>
      </c>
      <c r="N1663" s="17">
        <v>3.5579999999999998</v>
      </c>
      <c r="O1663" s="49">
        <v>46.73</v>
      </c>
      <c r="P1663" s="18"/>
      <c r="Q1663" s="18"/>
    </row>
    <row r="1664" spans="1:17" ht="12.75" customHeight="1">
      <c r="A1664" s="47">
        <v>45323</v>
      </c>
      <c r="B1664" s="48" t="s">
        <v>20</v>
      </c>
      <c r="C1664" s="48" t="s">
        <v>48</v>
      </c>
      <c r="D1664" s="17">
        <v>36.31</v>
      </c>
      <c r="E1664" s="49">
        <v>10.875999999999999</v>
      </c>
      <c r="F1664" s="17">
        <v>23.422999999999998</v>
      </c>
      <c r="G1664" s="49">
        <v>8.3249999999999993</v>
      </c>
      <c r="H1664" s="17">
        <v>13.426</v>
      </c>
      <c r="I1664" s="49">
        <v>21.021000000000001</v>
      </c>
      <c r="J1664" s="17">
        <v>16.757000000000001</v>
      </c>
      <c r="K1664" s="49">
        <v>18.489999999999998</v>
      </c>
      <c r="L1664" s="17">
        <v>22.884</v>
      </c>
      <c r="M1664" s="49">
        <v>14.144</v>
      </c>
      <c r="N1664" s="17">
        <v>30.553000000000001</v>
      </c>
      <c r="O1664" s="49">
        <v>10.24</v>
      </c>
      <c r="P1664" s="18"/>
      <c r="Q1664" s="18"/>
    </row>
    <row r="1665" spans="1:17" ht="12.75" customHeight="1">
      <c r="A1665" s="47">
        <v>45323</v>
      </c>
      <c r="B1665" s="48" t="s">
        <v>20</v>
      </c>
      <c r="C1665" s="48" t="s">
        <v>49</v>
      </c>
      <c r="D1665" s="17">
        <v>30.099</v>
      </c>
      <c r="E1665" s="49">
        <v>11.943</v>
      </c>
      <c r="F1665" s="17">
        <v>19.416</v>
      </c>
      <c r="G1665" s="49">
        <v>9.6769999999999996</v>
      </c>
      <c r="H1665" s="17">
        <v>10.348000000000001</v>
      </c>
      <c r="I1665" s="49">
        <v>23.126000000000001</v>
      </c>
      <c r="J1665" s="17">
        <v>12.916</v>
      </c>
      <c r="K1665" s="49">
        <v>20.852</v>
      </c>
      <c r="L1665" s="17">
        <v>19.751000000000001</v>
      </c>
      <c r="M1665" s="49">
        <v>17.599</v>
      </c>
      <c r="N1665" s="17">
        <v>26.37</v>
      </c>
      <c r="O1665" s="49">
        <v>14.647</v>
      </c>
      <c r="P1665" s="18"/>
      <c r="Q1665" s="18"/>
    </row>
    <row r="1666" spans="1:17" ht="12.75" customHeight="1">
      <c r="A1666" s="47">
        <v>45323</v>
      </c>
      <c r="B1666" s="48" t="s">
        <v>20</v>
      </c>
      <c r="C1666" s="48" t="s">
        <v>50</v>
      </c>
      <c r="D1666" s="17">
        <v>6.2110000000000003</v>
      </c>
      <c r="E1666" s="49">
        <v>29.126999999999999</v>
      </c>
      <c r="F1666" s="17">
        <v>4.0060000000000002</v>
      </c>
      <c r="G1666" s="49">
        <v>28.273</v>
      </c>
      <c r="H1666" s="17">
        <v>3.077</v>
      </c>
      <c r="I1666" s="49">
        <v>40.444000000000003</v>
      </c>
      <c r="J1666" s="17">
        <v>3.8410000000000002</v>
      </c>
      <c r="K1666" s="49">
        <v>39.189</v>
      </c>
      <c r="L1666" s="17">
        <v>3.133</v>
      </c>
      <c r="M1666" s="49">
        <v>36.713999999999999</v>
      </c>
      <c r="N1666" s="17">
        <v>4.1829999999999998</v>
      </c>
      <c r="O1666" s="49">
        <v>35.393000000000001</v>
      </c>
      <c r="P1666" s="18"/>
      <c r="Q1666" s="18"/>
    </row>
    <row r="1667" spans="1:17" ht="12.75" customHeight="1">
      <c r="A1667" s="50">
        <v>45323</v>
      </c>
      <c r="B1667" s="51" t="s">
        <v>20</v>
      </c>
      <c r="C1667" s="51" t="s">
        <v>51</v>
      </c>
      <c r="D1667" s="19">
        <v>155.02000000000001</v>
      </c>
      <c r="E1667" s="52">
        <v>6.9989999999999997</v>
      </c>
      <c r="F1667" s="19">
        <v>100</v>
      </c>
      <c r="G1667" s="52">
        <v>0</v>
      </c>
      <c r="H1667" s="19">
        <v>80.122</v>
      </c>
      <c r="I1667" s="52">
        <v>9.9990000000000006</v>
      </c>
      <c r="J1667" s="19">
        <v>100</v>
      </c>
      <c r="K1667" s="52">
        <v>0</v>
      </c>
      <c r="L1667" s="19">
        <v>74.897999999999996</v>
      </c>
      <c r="M1667" s="52">
        <v>9.7569999999999997</v>
      </c>
      <c r="N1667" s="19">
        <v>100</v>
      </c>
      <c r="O1667" s="52">
        <v>0</v>
      </c>
      <c r="P1667" s="18"/>
      <c r="Q1667" s="18"/>
    </row>
    <row r="1668" spans="1:17" ht="12.75" customHeight="1">
      <c r="A1668" s="47">
        <v>45323</v>
      </c>
      <c r="B1668" s="48" t="s">
        <v>21</v>
      </c>
      <c r="C1668" s="48" t="s">
        <v>42</v>
      </c>
      <c r="D1668" s="17">
        <v>89.718000000000004</v>
      </c>
      <c r="E1668" s="49">
        <v>6.91</v>
      </c>
      <c r="F1668" s="17">
        <v>83.697000000000003</v>
      </c>
      <c r="G1668" s="49">
        <v>2.2810000000000001</v>
      </c>
      <c r="H1668" s="17">
        <v>40.527999999999999</v>
      </c>
      <c r="I1668" s="49">
        <v>9.1389999999999993</v>
      </c>
      <c r="J1668" s="17">
        <v>80.022999999999996</v>
      </c>
      <c r="K1668" s="49">
        <v>0.1</v>
      </c>
      <c r="L1668" s="17">
        <v>49.189</v>
      </c>
      <c r="M1668" s="49">
        <v>11.826000000000001</v>
      </c>
      <c r="N1668" s="17">
        <v>86.986999999999995</v>
      </c>
      <c r="O1668" s="49">
        <v>4.8109999999999999</v>
      </c>
      <c r="P1668" s="18"/>
      <c r="Q1668" s="18"/>
    </row>
    <row r="1669" spans="1:17" ht="12.75" customHeight="1">
      <c r="A1669" s="47">
        <v>45323</v>
      </c>
      <c r="B1669" s="48" t="s">
        <v>21</v>
      </c>
      <c r="C1669" s="48" t="s">
        <v>43</v>
      </c>
      <c r="D1669" s="17">
        <v>17.475999999999999</v>
      </c>
      <c r="E1669" s="49">
        <v>20.192</v>
      </c>
      <c r="F1669" s="17">
        <v>16.303000000000001</v>
      </c>
      <c r="G1669" s="49">
        <v>19.11</v>
      </c>
      <c r="H1669" s="17">
        <v>10.117000000000001</v>
      </c>
      <c r="I1669" s="49">
        <v>28.292000000000002</v>
      </c>
      <c r="J1669" s="17">
        <v>19.977</v>
      </c>
      <c r="K1669" s="49">
        <v>26.620999999999999</v>
      </c>
      <c r="L1669" s="17">
        <v>7.359</v>
      </c>
      <c r="M1669" s="49">
        <v>36.83</v>
      </c>
      <c r="N1669" s="17">
        <v>13.013</v>
      </c>
      <c r="O1669" s="49">
        <v>35.21</v>
      </c>
      <c r="P1669" s="18"/>
      <c r="Q1669" s="18"/>
    </row>
    <row r="1670" spans="1:17" ht="12.75" customHeight="1">
      <c r="A1670" s="47">
        <v>45323</v>
      </c>
      <c r="B1670" s="48" t="s">
        <v>21</v>
      </c>
      <c r="C1670" s="48" t="s">
        <v>44</v>
      </c>
      <c r="D1670" s="17">
        <v>75.963999999999999</v>
      </c>
      <c r="E1670" s="49">
        <v>8.766</v>
      </c>
      <c r="F1670" s="17">
        <v>70.866</v>
      </c>
      <c r="G1670" s="49">
        <v>5.8570000000000002</v>
      </c>
      <c r="H1670" s="17">
        <v>40.508000000000003</v>
      </c>
      <c r="I1670" s="49">
        <v>11.486000000000001</v>
      </c>
      <c r="J1670" s="17">
        <v>79.983999999999995</v>
      </c>
      <c r="K1670" s="49">
        <v>6.3380000000000001</v>
      </c>
      <c r="L1670" s="17">
        <v>35.456000000000003</v>
      </c>
      <c r="M1670" s="49">
        <v>14.177</v>
      </c>
      <c r="N1670" s="17">
        <v>62.701000000000001</v>
      </c>
      <c r="O1670" s="49">
        <v>9.1809999999999992</v>
      </c>
      <c r="P1670" s="18"/>
      <c r="Q1670" s="18"/>
    </row>
    <row r="1671" spans="1:17" ht="12.75" customHeight="1">
      <c r="A1671" s="47">
        <v>45323</v>
      </c>
      <c r="B1671" s="48" t="s">
        <v>21</v>
      </c>
      <c r="C1671" s="48" t="s">
        <v>45</v>
      </c>
      <c r="D1671" s="17">
        <v>56.728000000000002</v>
      </c>
      <c r="E1671" s="49">
        <v>10.946</v>
      </c>
      <c r="F1671" s="17">
        <v>52.92</v>
      </c>
      <c r="G1671" s="49">
        <v>8.7910000000000004</v>
      </c>
      <c r="H1671" s="17">
        <v>26.562000000000001</v>
      </c>
      <c r="I1671" s="49">
        <v>14.569000000000001</v>
      </c>
      <c r="J1671" s="17">
        <v>52.445999999999998</v>
      </c>
      <c r="K1671" s="49">
        <v>10.978</v>
      </c>
      <c r="L1671" s="17">
        <v>30.166</v>
      </c>
      <c r="M1671" s="49">
        <v>14.561999999999999</v>
      </c>
      <c r="N1671" s="17">
        <v>53.345999999999997</v>
      </c>
      <c r="O1671" s="49">
        <v>9.7650000000000006</v>
      </c>
      <c r="P1671" s="18"/>
      <c r="Q1671" s="18"/>
    </row>
    <row r="1672" spans="1:17" ht="12.75" customHeight="1">
      <c r="A1672" s="47">
        <v>45323</v>
      </c>
      <c r="B1672" s="48" t="s">
        <v>21</v>
      </c>
      <c r="C1672" s="48" t="s">
        <v>46</v>
      </c>
      <c r="D1672" s="17">
        <v>17.734000000000002</v>
      </c>
      <c r="E1672" s="49">
        <v>21.638999999999999</v>
      </c>
      <c r="F1672" s="17">
        <v>16.544</v>
      </c>
      <c r="G1672" s="49">
        <v>20.632999999999999</v>
      </c>
      <c r="H1672" s="17">
        <v>13.063000000000001</v>
      </c>
      <c r="I1672" s="49">
        <v>26.219000000000001</v>
      </c>
      <c r="J1672" s="17">
        <v>25.792000000000002</v>
      </c>
      <c r="K1672" s="49">
        <v>24.407</v>
      </c>
      <c r="L1672" s="17">
        <v>4.6710000000000003</v>
      </c>
      <c r="M1672" s="49">
        <v>35.887999999999998</v>
      </c>
      <c r="N1672" s="17">
        <v>8.26</v>
      </c>
      <c r="O1672" s="49">
        <v>34.222999999999999</v>
      </c>
      <c r="P1672" s="18"/>
      <c r="Q1672" s="18"/>
    </row>
    <row r="1673" spans="1:17" ht="12.75" customHeight="1">
      <c r="A1673" s="47">
        <v>45323</v>
      </c>
      <c r="B1673" s="48" t="s">
        <v>21</v>
      </c>
      <c r="C1673" s="48" t="s">
        <v>47</v>
      </c>
      <c r="D1673" s="17">
        <v>1.5029999999999999</v>
      </c>
      <c r="E1673" s="49">
        <v>50.432000000000002</v>
      </c>
      <c r="F1673" s="17">
        <v>1.4019999999999999</v>
      </c>
      <c r="G1673" s="49">
        <v>50.008000000000003</v>
      </c>
      <c r="H1673" s="17">
        <v>0.88400000000000001</v>
      </c>
      <c r="I1673" s="49">
        <v>67.828000000000003</v>
      </c>
      <c r="J1673" s="17">
        <v>1.746</v>
      </c>
      <c r="K1673" s="49">
        <v>67.147999999999996</v>
      </c>
      <c r="L1673" s="17">
        <v>0.61899999999999999</v>
      </c>
      <c r="M1673" s="49">
        <v>76.924999999999997</v>
      </c>
      <c r="N1673" s="17">
        <v>1.095</v>
      </c>
      <c r="O1673" s="49">
        <v>76.162000000000006</v>
      </c>
      <c r="P1673" s="18"/>
      <c r="Q1673" s="18"/>
    </row>
    <row r="1674" spans="1:17" ht="12.75" customHeight="1">
      <c r="A1674" s="47">
        <v>45323</v>
      </c>
      <c r="B1674" s="48" t="s">
        <v>21</v>
      </c>
      <c r="C1674" s="48" t="s">
        <v>48</v>
      </c>
      <c r="D1674" s="17">
        <v>31.23</v>
      </c>
      <c r="E1674" s="49">
        <v>11.278</v>
      </c>
      <c r="F1674" s="17">
        <v>29.134</v>
      </c>
      <c r="G1674" s="49">
        <v>9.2010000000000005</v>
      </c>
      <c r="H1674" s="17">
        <v>10.137</v>
      </c>
      <c r="I1674" s="49">
        <v>23.916</v>
      </c>
      <c r="J1674" s="17">
        <v>20.015999999999998</v>
      </c>
      <c r="K1674" s="49">
        <v>21.914000000000001</v>
      </c>
      <c r="L1674" s="17">
        <v>21.091999999999999</v>
      </c>
      <c r="M1674" s="49">
        <v>15.378</v>
      </c>
      <c r="N1674" s="17">
        <v>37.298999999999999</v>
      </c>
      <c r="O1674" s="49">
        <v>10.944000000000001</v>
      </c>
      <c r="P1674" s="18"/>
      <c r="Q1674" s="18"/>
    </row>
    <row r="1675" spans="1:17" ht="12.75" customHeight="1">
      <c r="A1675" s="47">
        <v>45323</v>
      </c>
      <c r="B1675" s="48" t="s">
        <v>21</v>
      </c>
      <c r="C1675" s="48" t="s">
        <v>49</v>
      </c>
      <c r="D1675" s="17">
        <v>24.803999999999998</v>
      </c>
      <c r="E1675" s="49">
        <v>13.789</v>
      </c>
      <c r="F1675" s="17">
        <v>23.138999999999999</v>
      </c>
      <c r="G1675" s="49">
        <v>12.148999999999999</v>
      </c>
      <c r="H1675" s="17">
        <v>7.3150000000000004</v>
      </c>
      <c r="I1675" s="49">
        <v>25.588999999999999</v>
      </c>
      <c r="J1675" s="17">
        <v>14.443</v>
      </c>
      <c r="K1675" s="49">
        <v>23.728000000000002</v>
      </c>
      <c r="L1675" s="17">
        <v>17.489000000000001</v>
      </c>
      <c r="M1675" s="49">
        <v>18.439</v>
      </c>
      <c r="N1675" s="17">
        <v>30.928000000000001</v>
      </c>
      <c r="O1675" s="49">
        <v>14.943</v>
      </c>
      <c r="P1675" s="18"/>
      <c r="Q1675" s="18"/>
    </row>
    <row r="1676" spans="1:17" ht="12.75" customHeight="1">
      <c r="A1676" s="47">
        <v>45323</v>
      </c>
      <c r="B1676" s="48" t="s">
        <v>21</v>
      </c>
      <c r="C1676" s="48" t="s">
        <v>50</v>
      </c>
      <c r="D1676" s="17">
        <v>6.4260000000000002</v>
      </c>
      <c r="E1676" s="49">
        <v>31.041</v>
      </c>
      <c r="F1676" s="17">
        <v>5.9939999999999998</v>
      </c>
      <c r="G1676" s="49">
        <v>30.347999999999999</v>
      </c>
      <c r="H1676" s="17">
        <v>2.8220000000000001</v>
      </c>
      <c r="I1676" s="49">
        <v>54.395000000000003</v>
      </c>
      <c r="J1676" s="17">
        <v>5.5730000000000004</v>
      </c>
      <c r="K1676" s="49">
        <v>53.545000000000002</v>
      </c>
      <c r="L1676" s="17">
        <v>3.6030000000000002</v>
      </c>
      <c r="M1676" s="49">
        <v>38.186999999999998</v>
      </c>
      <c r="N1676" s="17">
        <v>6.3719999999999999</v>
      </c>
      <c r="O1676" s="49">
        <v>36.627000000000002</v>
      </c>
      <c r="P1676" s="18"/>
      <c r="Q1676" s="18"/>
    </row>
    <row r="1677" spans="1:17" ht="12.75" customHeight="1">
      <c r="A1677" s="50">
        <v>45323</v>
      </c>
      <c r="B1677" s="51" t="s">
        <v>21</v>
      </c>
      <c r="C1677" s="51" t="s">
        <v>51</v>
      </c>
      <c r="D1677" s="19">
        <v>107.194</v>
      </c>
      <c r="E1677" s="52">
        <v>6.5220000000000002</v>
      </c>
      <c r="F1677" s="19">
        <v>100</v>
      </c>
      <c r="G1677" s="52">
        <v>0</v>
      </c>
      <c r="H1677" s="19">
        <v>50.646000000000001</v>
      </c>
      <c r="I1677" s="52">
        <v>9.5779999999999994</v>
      </c>
      <c r="J1677" s="19">
        <v>100</v>
      </c>
      <c r="K1677" s="52">
        <v>0</v>
      </c>
      <c r="L1677" s="19">
        <v>56.548000000000002</v>
      </c>
      <c r="M1677" s="52">
        <v>10.803000000000001</v>
      </c>
      <c r="N1677" s="19">
        <v>100</v>
      </c>
      <c r="O1677" s="52">
        <v>0</v>
      </c>
      <c r="P1677" s="18"/>
      <c r="Q1677" s="18"/>
    </row>
    <row r="1678" spans="1:17" ht="12.75" customHeight="1">
      <c r="A1678" s="47">
        <v>45323</v>
      </c>
      <c r="B1678" s="48" t="s">
        <v>36</v>
      </c>
      <c r="C1678" s="48" t="s">
        <v>42</v>
      </c>
      <c r="D1678" s="17">
        <v>55.673000000000002</v>
      </c>
      <c r="E1678" s="49">
        <v>9.2460000000000004</v>
      </c>
      <c r="F1678" s="17">
        <v>81.313999999999993</v>
      </c>
      <c r="G1678" s="49">
        <v>6.3550000000000004</v>
      </c>
      <c r="H1678" s="17">
        <v>31.483000000000001</v>
      </c>
      <c r="I1678" s="49">
        <v>13.417</v>
      </c>
      <c r="J1678" s="17">
        <v>86.465000000000003</v>
      </c>
      <c r="K1678" s="49">
        <v>6.8769999999999998</v>
      </c>
      <c r="L1678" s="17">
        <v>24.190999999999999</v>
      </c>
      <c r="M1678" s="49">
        <v>12.987</v>
      </c>
      <c r="N1678" s="17">
        <v>75.462999999999994</v>
      </c>
      <c r="O1678" s="49">
        <v>10.237</v>
      </c>
      <c r="P1678" s="18"/>
      <c r="Q1678" s="18"/>
    </row>
    <row r="1679" spans="1:17" ht="12.75" customHeight="1">
      <c r="A1679" s="47">
        <v>45323</v>
      </c>
      <c r="B1679" s="48" t="s">
        <v>36</v>
      </c>
      <c r="C1679" s="48" t="s">
        <v>43</v>
      </c>
      <c r="D1679" s="17">
        <v>12.794</v>
      </c>
      <c r="E1679" s="49">
        <v>23.687000000000001</v>
      </c>
      <c r="F1679" s="17">
        <v>18.686</v>
      </c>
      <c r="G1679" s="49">
        <v>22.715</v>
      </c>
      <c r="H1679" s="17">
        <v>4.9279999999999999</v>
      </c>
      <c r="I1679" s="49">
        <v>27.745000000000001</v>
      </c>
      <c r="J1679" s="17">
        <v>13.535</v>
      </c>
      <c r="K1679" s="49">
        <v>25.24</v>
      </c>
      <c r="L1679" s="17">
        <v>7.8659999999999997</v>
      </c>
      <c r="M1679" s="49">
        <v>28.824000000000002</v>
      </c>
      <c r="N1679" s="17">
        <v>24.536999999999999</v>
      </c>
      <c r="O1679" s="49">
        <v>27.693999999999999</v>
      </c>
      <c r="P1679" s="18"/>
      <c r="Q1679" s="18"/>
    </row>
    <row r="1680" spans="1:17" ht="12.75" customHeight="1">
      <c r="A1680" s="47">
        <v>45323</v>
      </c>
      <c r="B1680" s="48" t="s">
        <v>36</v>
      </c>
      <c r="C1680" s="48" t="s">
        <v>44</v>
      </c>
      <c r="D1680" s="17">
        <v>44.247</v>
      </c>
      <c r="E1680" s="49">
        <v>10.452999999999999</v>
      </c>
      <c r="F1680" s="17">
        <v>64.626000000000005</v>
      </c>
      <c r="G1680" s="49">
        <v>8.01</v>
      </c>
      <c r="H1680" s="17">
        <v>25.399000000000001</v>
      </c>
      <c r="I1680" s="49">
        <v>16.591999999999999</v>
      </c>
      <c r="J1680" s="17">
        <v>69.757000000000005</v>
      </c>
      <c r="K1680" s="49">
        <v>11.941000000000001</v>
      </c>
      <c r="L1680" s="17">
        <v>18.847999999999999</v>
      </c>
      <c r="M1680" s="49">
        <v>15.622</v>
      </c>
      <c r="N1680" s="17">
        <v>58.796999999999997</v>
      </c>
      <c r="O1680" s="49">
        <v>13.423</v>
      </c>
      <c r="P1680" s="18"/>
      <c r="Q1680" s="18"/>
    </row>
    <row r="1681" spans="1:17" ht="12.75" customHeight="1">
      <c r="A1681" s="47">
        <v>45323</v>
      </c>
      <c r="B1681" s="48" t="s">
        <v>36</v>
      </c>
      <c r="C1681" s="48" t="s">
        <v>45</v>
      </c>
      <c r="D1681" s="17">
        <v>32.003999999999998</v>
      </c>
      <c r="E1681" s="49">
        <v>13.654999999999999</v>
      </c>
      <c r="F1681" s="17">
        <v>46.744</v>
      </c>
      <c r="G1681" s="49">
        <v>11.888999999999999</v>
      </c>
      <c r="H1681" s="17">
        <v>16.395</v>
      </c>
      <c r="I1681" s="49">
        <v>22.475999999999999</v>
      </c>
      <c r="J1681" s="17">
        <v>45.026000000000003</v>
      </c>
      <c r="K1681" s="49">
        <v>19.298999999999999</v>
      </c>
      <c r="L1681" s="17">
        <v>15.61</v>
      </c>
      <c r="M1681" s="49">
        <v>17.239999999999998</v>
      </c>
      <c r="N1681" s="17">
        <v>48.694000000000003</v>
      </c>
      <c r="O1681" s="49">
        <v>15.276999999999999</v>
      </c>
      <c r="P1681" s="18"/>
      <c r="Q1681" s="18"/>
    </row>
    <row r="1682" spans="1:17" ht="12.75" customHeight="1">
      <c r="A1682" s="47">
        <v>45323</v>
      </c>
      <c r="B1682" s="48" t="s">
        <v>36</v>
      </c>
      <c r="C1682" s="48" t="s">
        <v>46</v>
      </c>
      <c r="D1682" s="17">
        <v>10.518000000000001</v>
      </c>
      <c r="E1682" s="49">
        <v>21.806000000000001</v>
      </c>
      <c r="F1682" s="17">
        <v>15.362</v>
      </c>
      <c r="G1682" s="49">
        <v>20.745000000000001</v>
      </c>
      <c r="H1682" s="17">
        <v>7.7679999999999998</v>
      </c>
      <c r="I1682" s="49">
        <v>25.777000000000001</v>
      </c>
      <c r="J1682" s="17">
        <v>21.334</v>
      </c>
      <c r="K1682" s="49">
        <v>23.059000000000001</v>
      </c>
      <c r="L1682" s="17">
        <v>2.75</v>
      </c>
      <c r="M1682" s="49">
        <v>37.979999999999997</v>
      </c>
      <c r="N1682" s="17">
        <v>8.5790000000000006</v>
      </c>
      <c r="O1682" s="49">
        <v>37.130000000000003</v>
      </c>
      <c r="P1682" s="18"/>
      <c r="Q1682" s="18"/>
    </row>
    <row r="1683" spans="1:17" ht="12.75" customHeight="1">
      <c r="A1683" s="47">
        <v>45323</v>
      </c>
      <c r="B1683" s="48" t="s">
        <v>36</v>
      </c>
      <c r="C1683" s="48" t="s">
        <v>47</v>
      </c>
      <c r="D1683" s="17">
        <v>1.7250000000000001</v>
      </c>
      <c r="E1683" s="49">
        <v>52.423999999999999</v>
      </c>
      <c r="F1683" s="17">
        <v>2.52</v>
      </c>
      <c r="G1683" s="49">
        <v>51.991999999999997</v>
      </c>
      <c r="H1683" s="17">
        <v>1.236</v>
      </c>
      <c r="I1683" s="49">
        <v>60.649000000000001</v>
      </c>
      <c r="J1683" s="17">
        <v>3.3959999999999999</v>
      </c>
      <c r="K1683" s="49">
        <v>59.545000000000002</v>
      </c>
      <c r="L1683" s="17">
        <v>0.48899999999999999</v>
      </c>
      <c r="M1683" s="49">
        <v>101.616</v>
      </c>
      <c r="N1683" s="17">
        <v>1.524</v>
      </c>
      <c r="O1683" s="49">
        <v>101.301</v>
      </c>
      <c r="P1683" s="18"/>
      <c r="Q1683" s="18"/>
    </row>
    <row r="1684" spans="1:17" ht="12.75" customHeight="1">
      <c r="A1684" s="47">
        <v>45323</v>
      </c>
      <c r="B1684" s="48" t="s">
        <v>36</v>
      </c>
      <c r="C1684" s="48" t="s">
        <v>48</v>
      </c>
      <c r="D1684" s="17">
        <v>24.22</v>
      </c>
      <c r="E1684" s="49">
        <v>14.364000000000001</v>
      </c>
      <c r="F1684" s="17">
        <v>35.374000000000002</v>
      </c>
      <c r="G1684" s="49">
        <v>12.696999999999999</v>
      </c>
      <c r="H1684" s="17">
        <v>11.012</v>
      </c>
      <c r="I1684" s="49">
        <v>16.681999999999999</v>
      </c>
      <c r="J1684" s="17">
        <v>30.242999999999999</v>
      </c>
      <c r="K1684" s="49">
        <v>12.066000000000001</v>
      </c>
      <c r="L1684" s="17">
        <v>13.208</v>
      </c>
      <c r="M1684" s="49">
        <v>17.693000000000001</v>
      </c>
      <c r="N1684" s="17">
        <v>41.203000000000003</v>
      </c>
      <c r="O1684" s="49">
        <v>15.786</v>
      </c>
      <c r="P1684" s="18"/>
      <c r="Q1684" s="18"/>
    </row>
    <row r="1685" spans="1:17" ht="12.75" customHeight="1">
      <c r="A1685" s="47">
        <v>45323</v>
      </c>
      <c r="B1685" s="48" t="s">
        <v>36</v>
      </c>
      <c r="C1685" s="48" t="s">
        <v>49</v>
      </c>
      <c r="D1685" s="17">
        <v>19.664999999999999</v>
      </c>
      <c r="E1685" s="49">
        <v>16.388000000000002</v>
      </c>
      <c r="F1685" s="17">
        <v>28.721</v>
      </c>
      <c r="G1685" s="49">
        <v>14.949</v>
      </c>
      <c r="H1685" s="17">
        <v>9.5939999999999994</v>
      </c>
      <c r="I1685" s="49">
        <v>17.974</v>
      </c>
      <c r="J1685" s="17">
        <v>26.35</v>
      </c>
      <c r="K1685" s="49">
        <v>13.797000000000001</v>
      </c>
      <c r="L1685" s="17">
        <v>10.07</v>
      </c>
      <c r="M1685" s="49">
        <v>20.952000000000002</v>
      </c>
      <c r="N1685" s="17">
        <v>31.414000000000001</v>
      </c>
      <c r="O1685" s="49">
        <v>19.367999999999999</v>
      </c>
      <c r="P1685" s="18"/>
      <c r="Q1685" s="18"/>
    </row>
    <row r="1686" spans="1:17" ht="12.75" customHeight="1">
      <c r="A1686" s="47">
        <v>45323</v>
      </c>
      <c r="B1686" s="48" t="s">
        <v>36</v>
      </c>
      <c r="C1686" s="48" t="s">
        <v>50</v>
      </c>
      <c r="D1686" s="17">
        <v>4.5549999999999997</v>
      </c>
      <c r="E1686" s="49">
        <v>31.783999999999999</v>
      </c>
      <c r="F1686" s="17">
        <v>6.6529999999999996</v>
      </c>
      <c r="G1686" s="49">
        <v>31.067</v>
      </c>
      <c r="H1686" s="17">
        <v>1.4179999999999999</v>
      </c>
      <c r="I1686" s="49">
        <v>56.377000000000002</v>
      </c>
      <c r="J1686" s="17">
        <v>3.8929999999999998</v>
      </c>
      <c r="K1686" s="49">
        <v>55.188000000000002</v>
      </c>
      <c r="L1686" s="17">
        <v>3.1379999999999999</v>
      </c>
      <c r="M1686" s="49">
        <v>38.790999999999997</v>
      </c>
      <c r="N1686" s="17">
        <v>9.7880000000000003</v>
      </c>
      <c r="O1686" s="49">
        <v>37.959000000000003</v>
      </c>
      <c r="P1686" s="18"/>
      <c r="Q1686" s="18"/>
    </row>
    <row r="1687" spans="1:17" ht="12.75" customHeight="1">
      <c r="A1687" s="50">
        <v>45323</v>
      </c>
      <c r="B1687" s="51" t="s">
        <v>36</v>
      </c>
      <c r="C1687" s="51" t="s">
        <v>51</v>
      </c>
      <c r="D1687" s="19">
        <v>68.466999999999999</v>
      </c>
      <c r="E1687" s="52">
        <v>6.7160000000000002</v>
      </c>
      <c r="F1687" s="19">
        <v>100</v>
      </c>
      <c r="G1687" s="52">
        <v>0</v>
      </c>
      <c r="H1687" s="19">
        <v>36.411000000000001</v>
      </c>
      <c r="I1687" s="52">
        <v>11.52</v>
      </c>
      <c r="J1687" s="19">
        <v>100</v>
      </c>
      <c r="K1687" s="52">
        <v>0</v>
      </c>
      <c r="L1687" s="19">
        <v>32.055999999999997</v>
      </c>
      <c r="M1687" s="52">
        <v>7.9909999999999997</v>
      </c>
      <c r="N1687" s="19">
        <v>100</v>
      </c>
      <c r="O1687" s="52">
        <v>0</v>
      </c>
      <c r="P1687" s="18"/>
      <c r="Q1687" s="18"/>
    </row>
    <row r="1688" spans="1:17" ht="12.75" customHeight="1">
      <c r="A1688" s="47">
        <v>45323</v>
      </c>
      <c r="B1688" s="48" t="s">
        <v>22</v>
      </c>
      <c r="C1688" s="48" t="s">
        <v>42</v>
      </c>
      <c r="D1688" s="17">
        <v>136.46700000000001</v>
      </c>
      <c r="E1688" s="49">
        <v>6.74</v>
      </c>
      <c r="F1688" s="17">
        <v>83.228999999999999</v>
      </c>
      <c r="G1688" s="49">
        <v>0.1</v>
      </c>
      <c r="H1688" s="17">
        <v>71.066000000000003</v>
      </c>
      <c r="I1688" s="49">
        <v>6.03</v>
      </c>
      <c r="J1688" s="17">
        <v>82.052000000000007</v>
      </c>
      <c r="K1688" s="49">
        <v>0.1</v>
      </c>
      <c r="L1688" s="17">
        <v>65.400999999999996</v>
      </c>
      <c r="M1688" s="49">
        <v>11.488</v>
      </c>
      <c r="N1688" s="17">
        <v>84.546000000000006</v>
      </c>
      <c r="O1688" s="49">
        <v>3.76</v>
      </c>
      <c r="P1688" s="18"/>
      <c r="Q1688" s="18"/>
    </row>
    <row r="1689" spans="1:17" ht="12.75" customHeight="1">
      <c r="A1689" s="47">
        <v>45323</v>
      </c>
      <c r="B1689" s="48" t="s">
        <v>22</v>
      </c>
      <c r="C1689" s="48" t="s">
        <v>43</v>
      </c>
      <c r="D1689" s="17">
        <v>27.498999999999999</v>
      </c>
      <c r="E1689" s="49">
        <v>17.177</v>
      </c>
      <c r="F1689" s="17">
        <v>16.771000000000001</v>
      </c>
      <c r="G1689" s="49">
        <v>15.79</v>
      </c>
      <c r="H1689" s="17">
        <v>15.544</v>
      </c>
      <c r="I1689" s="49">
        <v>19.888999999999999</v>
      </c>
      <c r="J1689" s="17">
        <v>17.948</v>
      </c>
      <c r="K1689" s="49">
        <v>18.844000000000001</v>
      </c>
      <c r="L1689" s="17">
        <v>11.955</v>
      </c>
      <c r="M1689" s="49">
        <v>26.02</v>
      </c>
      <c r="N1689" s="17">
        <v>15.454000000000001</v>
      </c>
      <c r="O1689" s="49">
        <v>23.648</v>
      </c>
      <c r="P1689" s="18"/>
      <c r="Q1689" s="18"/>
    </row>
    <row r="1690" spans="1:17" ht="12.75" customHeight="1">
      <c r="A1690" s="47">
        <v>45323</v>
      </c>
      <c r="B1690" s="48" t="s">
        <v>22</v>
      </c>
      <c r="C1690" s="48" t="s">
        <v>44</v>
      </c>
      <c r="D1690" s="17">
        <v>103.999</v>
      </c>
      <c r="E1690" s="49">
        <v>9.0440000000000005</v>
      </c>
      <c r="F1690" s="17">
        <v>63.427</v>
      </c>
      <c r="G1690" s="49">
        <v>6.008</v>
      </c>
      <c r="H1690" s="17">
        <v>57.06</v>
      </c>
      <c r="I1690" s="49">
        <v>10.882</v>
      </c>
      <c r="J1690" s="17">
        <v>65.881</v>
      </c>
      <c r="K1690" s="49">
        <v>8.827</v>
      </c>
      <c r="L1690" s="17">
        <v>46.939</v>
      </c>
      <c r="M1690" s="49">
        <v>12.718</v>
      </c>
      <c r="N1690" s="17">
        <v>60.679000000000002</v>
      </c>
      <c r="O1690" s="49">
        <v>6.6280000000000001</v>
      </c>
      <c r="P1690" s="18"/>
      <c r="Q1690" s="18"/>
    </row>
    <row r="1691" spans="1:17" ht="12.75" customHeight="1">
      <c r="A1691" s="47">
        <v>45323</v>
      </c>
      <c r="B1691" s="48" t="s">
        <v>22</v>
      </c>
      <c r="C1691" s="48" t="s">
        <v>45</v>
      </c>
      <c r="D1691" s="17">
        <v>73.685000000000002</v>
      </c>
      <c r="E1691" s="49">
        <v>10.843</v>
      </c>
      <c r="F1691" s="17">
        <v>44.939</v>
      </c>
      <c r="G1691" s="49">
        <v>8.4770000000000003</v>
      </c>
      <c r="H1691" s="17">
        <v>37.018000000000001</v>
      </c>
      <c r="I1691" s="49">
        <v>12.364000000000001</v>
      </c>
      <c r="J1691" s="17">
        <v>42.741</v>
      </c>
      <c r="K1691" s="49">
        <v>10.601000000000001</v>
      </c>
      <c r="L1691" s="17">
        <v>36.667000000000002</v>
      </c>
      <c r="M1691" s="49">
        <v>14.733000000000001</v>
      </c>
      <c r="N1691" s="17">
        <v>47.401000000000003</v>
      </c>
      <c r="O1691" s="49">
        <v>9.9619999999999997</v>
      </c>
      <c r="P1691" s="18"/>
      <c r="Q1691" s="18"/>
    </row>
    <row r="1692" spans="1:17" ht="12.75" customHeight="1">
      <c r="A1692" s="47">
        <v>45323</v>
      </c>
      <c r="B1692" s="48" t="s">
        <v>22</v>
      </c>
      <c r="C1692" s="48" t="s">
        <v>46</v>
      </c>
      <c r="D1692" s="17">
        <v>24.201000000000001</v>
      </c>
      <c r="E1692" s="49">
        <v>17.007000000000001</v>
      </c>
      <c r="F1692" s="17">
        <v>14.76</v>
      </c>
      <c r="G1692" s="49">
        <v>15.606</v>
      </c>
      <c r="H1692" s="17">
        <v>15.574</v>
      </c>
      <c r="I1692" s="49">
        <v>23.283999999999999</v>
      </c>
      <c r="J1692" s="17">
        <v>17.981000000000002</v>
      </c>
      <c r="K1692" s="49">
        <v>22.396999999999998</v>
      </c>
      <c r="L1692" s="17">
        <v>8.6270000000000007</v>
      </c>
      <c r="M1692" s="49">
        <v>26.835000000000001</v>
      </c>
      <c r="N1692" s="17">
        <v>11.151999999999999</v>
      </c>
      <c r="O1692" s="49">
        <v>24.542000000000002</v>
      </c>
      <c r="P1692" s="18"/>
      <c r="Q1692" s="18"/>
    </row>
    <row r="1693" spans="1:17" ht="12.75" customHeight="1">
      <c r="A1693" s="47">
        <v>45323</v>
      </c>
      <c r="B1693" s="48" t="s">
        <v>22</v>
      </c>
      <c r="C1693" s="48" t="s">
        <v>47</v>
      </c>
      <c r="D1693" s="17">
        <v>6.1130000000000004</v>
      </c>
      <c r="E1693" s="49">
        <v>31.495999999999999</v>
      </c>
      <c r="F1693" s="17">
        <v>3.7280000000000002</v>
      </c>
      <c r="G1693" s="49">
        <v>30.762</v>
      </c>
      <c r="H1693" s="17">
        <v>4.4690000000000003</v>
      </c>
      <c r="I1693" s="49">
        <v>33.533000000000001</v>
      </c>
      <c r="J1693" s="17">
        <v>5.1589999999999998</v>
      </c>
      <c r="K1693" s="49">
        <v>32.923000000000002</v>
      </c>
      <c r="L1693" s="17">
        <v>1.645</v>
      </c>
      <c r="M1693" s="49">
        <v>74.828999999999994</v>
      </c>
      <c r="N1693" s="17">
        <v>2.1259999999999999</v>
      </c>
      <c r="O1693" s="49">
        <v>74.037999999999997</v>
      </c>
      <c r="P1693" s="18"/>
      <c r="Q1693" s="18"/>
    </row>
    <row r="1694" spans="1:17" ht="12.75" customHeight="1">
      <c r="A1694" s="47">
        <v>45323</v>
      </c>
      <c r="B1694" s="48" t="s">
        <v>22</v>
      </c>
      <c r="C1694" s="48" t="s">
        <v>48</v>
      </c>
      <c r="D1694" s="17">
        <v>59.966999999999999</v>
      </c>
      <c r="E1694" s="49">
        <v>12.958</v>
      </c>
      <c r="F1694" s="17">
        <v>36.573</v>
      </c>
      <c r="G1694" s="49">
        <v>11.055999999999999</v>
      </c>
      <c r="H1694" s="17">
        <v>29.55</v>
      </c>
      <c r="I1694" s="49">
        <v>15.157</v>
      </c>
      <c r="J1694" s="17">
        <v>34.119</v>
      </c>
      <c r="K1694" s="49">
        <v>13.756</v>
      </c>
      <c r="L1694" s="17">
        <v>30.417000000000002</v>
      </c>
      <c r="M1694" s="49">
        <v>18.260000000000002</v>
      </c>
      <c r="N1694" s="17">
        <v>39.320999999999998</v>
      </c>
      <c r="O1694" s="49">
        <v>14.683999999999999</v>
      </c>
      <c r="P1694" s="18"/>
      <c r="Q1694" s="18"/>
    </row>
    <row r="1695" spans="1:17" ht="12.75" customHeight="1">
      <c r="A1695" s="47">
        <v>45323</v>
      </c>
      <c r="B1695" s="48" t="s">
        <v>22</v>
      </c>
      <c r="C1695" s="48" t="s">
        <v>49</v>
      </c>
      <c r="D1695" s="17">
        <v>53.179000000000002</v>
      </c>
      <c r="E1695" s="49">
        <v>12.683999999999999</v>
      </c>
      <c r="F1695" s="17">
        <v>32.433</v>
      </c>
      <c r="G1695" s="49">
        <v>10.731999999999999</v>
      </c>
      <c r="H1695" s="17">
        <v>26.881</v>
      </c>
      <c r="I1695" s="49">
        <v>14.082000000000001</v>
      </c>
      <c r="J1695" s="17">
        <v>31.036000000000001</v>
      </c>
      <c r="K1695" s="49">
        <v>12.561999999999999</v>
      </c>
      <c r="L1695" s="17">
        <v>26.297999999999998</v>
      </c>
      <c r="M1695" s="49">
        <v>20.425999999999998</v>
      </c>
      <c r="N1695" s="17">
        <v>33.997</v>
      </c>
      <c r="O1695" s="49">
        <v>17.303000000000001</v>
      </c>
      <c r="P1695" s="18"/>
      <c r="Q1695" s="18"/>
    </row>
    <row r="1696" spans="1:17" ht="12.75" customHeight="1">
      <c r="A1696" s="47">
        <v>45323</v>
      </c>
      <c r="B1696" s="48" t="s">
        <v>22</v>
      </c>
      <c r="C1696" s="48" t="s">
        <v>50</v>
      </c>
      <c r="D1696" s="17">
        <v>6.7880000000000003</v>
      </c>
      <c r="E1696" s="49">
        <v>33.505000000000003</v>
      </c>
      <c r="F1696" s="17">
        <v>4.1399999999999997</v>
      </c>
      <c r="G1696" s="49">
        <v>32.816000000000003</v>
      </c>
      <c r="H1696" s="17">
        <v>2.67</v>
      </c>
      <c r="I1696" s="49">
        <v>59.960999999999999</v>
      </c>
      <c r="J1696" s="17">
        <v>3.0819999999999999</v>
      </c>
      <c r="K1696" s="49">
        <v>59.622</v>
      </c>
      <c r="L1696" s="17">
        <v>4.1180000000000003</v>
      </c>
      <c r="M1696" s="49">
        <v>45.526000000000003</v>
      </c>
      <c r="N1696" s="17">
        <v>5.3239999999999998</v>
      </c>
      <c r="O1696" s="49">
        <v>44.213000000000001</v>
      </c>
      <c r="P1696" s="18"/>
      <c r="Q1696" s="18"/>
    </row>
    <row r="1697" spans="1:17" ht="12.75" customHeight="1">
      <c r="A1697" s="50">
        <v>45323</v>
      </c>
      <c r="B1697" s="51" t="s">
        <v>22</v>
      </c>
      <c r="C1697" s="51" t="s">
        <v>51</v>
      </c>
      <c r="D1697" s="19">
        <v>163.96600000000001</v>
      </c>
      <c r="E1697" s="52">
        <v>6.76</v>
      </c>
      <c r="F1697" s="19">
        <v>100</v>
      </c>
      <c r="G1697" s="52">
        <v>0</v>
      </c>
      <c r="H1697" s="19">
        <v>86.611000000000004</v>
      </c>
      <c r="I1697" s="52">
        <v>6.3639999999999999</v>
      </c>
      <c r="J1697" s="19">
        <v>100</v>
      </c>
      <c r="K1697" s="52">
        <v>0</v>
      </c>
      <c r="L1697" s="19">
        <v>77.355999999999995</v>
      </c>
      <c r="M1697" s="52">
        <v>10.855</v>
      </c>
      <c r="N1697" s="19">
        <v>100</v>
      </c>
      <c r="O1697" s="52">
        <v>0</v>
      </c>
      <c r="P1697" s="18"/>
      <c r="Q1697" s="18"/>
    </row>
    <row r="1698" spans="1:17" ht="12.75" customHeight="1">
      <c r="A1698" s="47">
        <v>45323</v>
      </c>
      <c r="B1698" s="48" t="s">
        <v>23</v>
      </c>
      <c r="C1698" s="48" t="s">
        <v>42</v>
      </c>
      <c r="D1698" s="17">
        <v>119.73099999999999</v>
      </c>
      <c r="E1698" s="49">
        <v>6.577</v>
      </c>
      <c r="F1698" s="17">
        <v>80.58</v>
      </c>
      <c r="G1698" s="49">
        <v>1.86</v>
      </c>
      <c r="H1698" s="17">
        <v>66.986000000000004</v>
      </c>
      <c r="I1698" s="49">
        <v>8.4290000000000003</v>
      </c>
      <c r="J1698" s="17">
        <v>83.7</v>
      </c>
      <c r="K1698" s="49">
        <v>0.1</v>
      </c>
      <c r="L1698" s="17">
        <v>52.744999999999997</v>
      </c>
      <c r="M1698" s="49">
        <v>12.416</v>
      </c>
      <c r="N1698" s="17">
        <v>76.936999999999998</v>
      </c>
      <c r="O1698" s="49">
        <v>5.5620000000000003</v>
      </c>
      <c r="P1698" s="18"/>
      <c r="Q1698" s="18"/>
    </row>
    <row r="1699" spans="1:17" ht="12.75" customHeight="1">
      <c r="A1699" s="47">
        <v>45323</v>
      </c>
      <c r="B1699" s="48" t="s">
        <v>23</v>
      </c>
      <c r="C1699" s="48" t="s">
        <v>43</v>
      </c>
      <c r="D1699" s="17">
        <v>28.856000000000002</v>
      </c>
      <c r="E1699" s="49">
        <v>12.02</v>
      </c>
      <c r="F1699" s="17">
        <v>19.420000000000002</v>
      </c>
      <c r="G1699" s="49">
        <v>10.231</v>
      </c>
      <c r="H1699" s="17">
        <v>13.045</v>
      </c>
      <c r="I1699" s="49">
        <v>22.577000000000002</v>
      </c>
      <c r="J1699" s="17">
        <v>16.3</v>
      </c>
      <c r="K1699" s="49">
        <v>20.766999999999999</v>
      </c>
      <c r="L1699" s="17">
        <v>15.811</v>
      </c>
      <c r="M1699" s="49">
        <v>17.619</v>
      </c>
      <c r="N1699" s="17">
        <v>23.062999999999999</v>
      </c>
      <c r="O1699" s="49">
        <v>13.682</v>
      </c>
      <c r="P1699" s="18"/>
      <c r="Q1699" s="18"/>
    </row>
    <row r="1700" spans="1:17" ht="12.75" customHeight="1">
      <c r="A1700" s="47">
        <v>45323</v>
      </c>
      <c r="B1700" s="48" t="s">
        <v>23</v>
      </c>
      <c r="C1700" s="48" t="s">
        <v>44</v>
      </c>
      <c r="D1700" s="17">
        <v>97.072999999999993</v>
      </c>
      <c r="E1700" s="49">
        <v>9.9629999999999992</v>
      </c>
      <c r="F1700" s="17">
        <v>65.331000000000003</v>
      </c>
      <c r="G1700" s="49">
        <v>7.7119999999999997</v>
      </c>
      <c r="H1700" s="17">
        <v>56.460999999999999</v>
      </c>
      <c r="I1700" s="49">
        <v>11.651999999999999</v>
      </c>
      <c r="J1700" s="17">
        <v>70.549000000000007</v>
      </c>
      <c r="K1700" s="49">
        <v>7.5709999999999997</v>
      </c>
      <c r="L1700" s="17">
        <v>40.612000000000002</v>
      </c>
      <c r="M1700" s="49">
        <v>14.561</v>
      </c>
      <c r="N1700" s="17">
        <v>59.238999999999997</v>
      </c>
      <c r="O1700" s="49">
        <v>9.423</v>
      </c>
      <c r="P1700" s="18"/>
      <c r="Q1700" s="18"/>
    </row>
    <row r="1701" spans="1:17" ht="12.75" customHeight="1">
      <c r="A1701" s="47">
        <v>45323</v>
      </c>
      <c r="B1701" s="48" t="s">
        <v>23</v>
      </c>
      <c r="C1701" s="48" t="s">
        <v>45</v>
      </c>
      <c r="D1701" s="17">
        <v>70.497</v>
      </c>
      <c r="E1701" s="49">
        <v>12.04</v>
      </c>
      <c r="F1701" s="17">
        <v>47.445</v>
      </c>
      <c r="G1701" s="49">
        <v>10.255000000000001</v>
      </c>
      <c r="H1701" s="17">
        <v>37.148000000000003</v>
      </c>
      <c r="I1701" s="49">
        <v>16.449000000000002</v>
      </c>
      <c r="J1701" s="17">
        <v>46.417000000000002</v>
      </c>
      <c r="K1701" s="49">
        <v>13.861000000000001</v>
      </c>
      <c r="L1701" s="17">
        <v>33.348999999999997</v>
      </c>
      <c r="M1701" s="49">
        <v>15.669</v>
      </c>
      <c r="N1701" s="17">
        <v>48.645000000000003</v>
      </c>
      <c r="O1701" s="49">
        <v>11.058</v>
      </c>
      <c r="P1701" s="18"/>
      <c r="Q1701" s="18"/>
    </row>
    <row r="1702" spans="1:17" ht="12.75" customHeight="1">
      <c r="A1702" s="47">
        <v>45323</v>
      </c>
      <c r="B1702" s="48" t="s">
        <v>23</v>
      </c>
      <c r="C1702" s="48" t="s">
        <v>46</v>
      </c>
      <c r="D1702" s="17">
        <v>23.713000000000001</v>
      </c>
      <c r="E1702" s="49">
        <v>16.228000000000002</v>
      </c>
      <c r="F1702" s="17">
        <v>15.959</v>
      </c>
      <c r="G1702" s="49">
        <v>14.952</v>
      </c>
      <c r="H1702" s="17">
        <v>18.611000000000001</v>
      </c>
      <c r="I1702" s="49">
        <v>16.707999999999998</v>
      </c>
      <c r="J1702" s="17">
        <v>23.254999999999999</v>
      </c>
      <c r="K1702" s="49">
        <v>14.167</v>
      </c>
      <c r="L1702" s="17">
        <v>5.101</v>
      </c>
      <c r="M1702" s="49">
        <v>50.026000000000003</v>
      </c>
      <c r="N1702" s="17">
        <v>7.4409999999999998</v>
      </c>
      <c r="O1702" s="49">
        <v>48.779000000000003</v>
      </c>
      <c r="P1702" s="18"/>
      <c r="Q1702" s="18"/>
    </row>
    <row r="1703" spans="1:17" ht="12.75" customHeight="1">
      <c r="A1703" s="47">
        <v>45323</v>
      </c>
      <c r="B1703" s="48" t="s">
        <v>23</v>
      </c>
      <c r="C1703" s="48" t="s">
        <v>47</v>
      </c>
      <c r="D1703" s="17">
        <v>2.863</v>
      </c>
      <c r="E1703" s="49">
        <v>49.064</v>
      </c>
      <c r="F1703" s="17">
        <v>1.927</v>
      </c>
      <c r="G1703" s="49">
        <v>48.655999999999999</v>
      </c>
      <c r="H1703" s="17">
        <v>0.70199999999999996</v>
      </c>
      <c r="I1703" s="49">
        <v>101.06699999999999</v>
      </c>
      <c r="J1703" s="17">
        <v>0.877</v>
      </c>
      <c r="K1703" s="49">
        <v>100.678</v>
      </c>
      <c r="L1703" s="17">
        <v>2.161</v>
      </c>
      <c r="M1703" s="49">
        <v>59.718000000000004</v>
      </c>
      <c r="N1703" s="17">
        <v>3.153</v>
      </c>
      <c r="O1703" s="49">
        <v>58.677</v>
      </c>
      <c r="P1703" s="18"/>
      <c r="Q1703" s="18"/>
    </row>
    <row r="1704" spans="1:17" ht="12.75" customHeight="1">
      <c r="A1704" s="47">
        <v>45323</v>
      </c>
      <c r="B1704" s="48" t="s">
        <v>23</v>
      </c>
      <c r="C1704" s="48" t="s">
        <v>48</v>
      </c>
      <c r="D1704" s="17">
        <v>51.514000000000003</v>
      </c>
      <c r="E1704" s="49">
        <v>8.1470000000000002</v>
      </c>
      <c r="F1704" s="17">
        <v>34.668999999999997</v>
      </c>
      <c r="G1704" s="49">
        <v>5.1550000000000002</v>
      </c>
      <c r="H1704" s="17">
        <v>23.57</v>
      </c>
      <c r="I1704" s="49">
        <v>15.885999999999999</v>
      </c>
      <c r="J1704" s="17">
        <v>29.451000000000001</v>
      </c>
      <c r="K1704" s="49">
        <v>13.188000000000001</v>
      </c>
      <c r="L1704" s="17">
        <v>27.943999999999999</v>
      </c>
      <c r="M1704" s="49">
        <v>13.760999999999999</v>
      </c>
      <c r="N1704" s="17">
        <v>40.761000000000003</v>
      </c>
      <c r="O1704" s="49">
        <v>8.1319999999999997</v>
      </c>
      <c r="P1704" s="18"/>
      <c r="Q1704" s="18"/>
    </row>
    <row r="1705" spans="1:17" ht="12.75" customHeight="1">
      <c r="A1705" s="47">
        <v>45323</v>
      </c>
      <c r="B1705" s="48" t="s">
        <v>23</v>
      </c>
      <c r="C1705" s="48" t="s">
        <v>49</v>
      </c>
      <c r="D1705" s="17">
        <v>46</v>
      </c>
      <c r="E1705" s="49">
        <v>8.343</v>
      </c>
      <c r="F1705" s="17">
        <v>30.957999999999998</v>
      </c>
      <c r="G1705" s="49">
        <v>5.4589999999999996</v>
      </c>
      <c r="H1705" s="17">
        <v>21.352</v>
      </c>
      <c r="I1705" s="49">
        <v>15.548</v>
      </c>
      <c r="J1705" s="17">
        <v>26.678999999999998</v>
      </c>
      <c r="K1705" s="49">
        <v>12.779</v>
      </c>
      <c r="L1705" s="17">
        <v>24.648</v>
      </c>
      <c r="M1705" s="49">
        <v>14.003</v>
      </c>
      <c r="N1705" s="17">
        <v>35.954000000000001</v>
      </c>
      <c r="O1705" s="49">
        <v>8.5359999999999996</v>
      </c>
      <c r="P1705" s="18"/>
      <c r="Q1705" s="18"/>
    </row>
    <row r="1706" spans="1:17" ht="12.75" customHeight="1">
      <c r="A1706" s="47">
        <v>45323</v>
      </c>
      <c r="B1706" s="48" t="s">
        <v>23</v>
      </c>
      <c r="C1706" s="48" t="s">
        <v>50</v>
      </c>
      <c r="D1706" s="17">
        <v>5.5140000000000002</v>
      </c>
      <c r="E1706" s="49">
        <v>31.498999999999999</v>
      </c>
      <c r="F1706" s="17">
        <v>3.7109999999999999</v>
      </c>
      <c r="G1706" s="49">
        <v>30.861000000000001</v>
      </c>
      <c r="H1706" s="17">
        <v>2.218</v>
      </c>
      <c r="I1706" s="49">
        <v>60.063000000000002</v>
      </c>
      <c r="J1706" s="17">
        <v>2.7719999999999998</v>
      </c>
      <c r="K1706" s="49">
        <v>59.405999999999999</v>
      </c>
      <c r="L1706" s="17">
        <v>3.2959999999999998</v>
      </c>
      <c r="M1706" s="49">
        <v>41.073999999999998</v>
      </c>
      <c r="N1706" s="17">
        <v>4.8070000000000004</v>
      </c>
      <c r="O1706" s="49">
        <v>39.545999999999999</v>
      </c>
      <c r="P1706" s="18"/>
      <c r="Q1706" s="18"/>
    </row>
    <row r="1707" spans="1:17" ht="12.75" customHeight="1">
      <c r="A1707" s="50">
        <v>45323</v>
      </c>
      <c r="B1707" s="51" t="s">
        <v>23</v>
      </c>
      <c r="C1707" s="51" t="s">
        <v>51</v>
      </c>
      <c r="D1707" s="19">
        <v>148.58699999999999</v>
      </c>
      <c r="E1707" s="52">
        <v>6.3079999999999998</v>
      </c>
      <c r="F1707" s="19">
        <v>100</v>
      </c>
      <c r="G1707" s="52">
        <v>0</v>
      </c>
      <c r="H1707" s="19">
        <v>80.031000000000006</v>
      </c>
      <c r="I1707" s="52">
        <v>8.8569999999999993</v>
      </c>
      <c r="J1707" s="19">
        <v>100</v>
      </c>
      <c r="K1707" s="52">
        <v>0</v>
      </c>
      <c r="L1707" s="19">
        <v>68.555999999999997</v>
      </c>
      <c r="M1707" s="52">
        <v>11.101000000000001</v>
      </c>
      <c r="N1707" s="19">
        <v>100</v>
      </c>
      <c r="O1707" s="52">
        <v>0</v>
      </c>
      <c r="P1707" s="18"/>
      <c r="Q1707" s="18"/>
    </row>
    <row r="1708" spans="1:17" ht="12.75" customHeight="1">
      <c r="A1708" s="47">
        <v>45323</v>
      </c>
      <c r="B1708" s="48" t="s">
        <v>24</v>
      </c>
      <c r="C1708" s="48" t="s">
        <v>42</v>
      </c>
      <c r="D1708" s="17">
        <v>96.328000000000003</v>
      </c>
      <c r="E1708" s="49">
        <v>8.5310000000000006</v>
      </c>
      <c r="F1708" s="17">
        <v>81.548000000000002</v>
      </c>
      <c r="G1708" s="49">
        <v>2.2029999999999998</v>
      </c>
      <c r="H1708" s="17">
        <v>48.005000000000003</v>
      </c>
      <c r="I1708" s="49">
        <v>10.929</v>
      </c>
      <c r="J1708" s="17">
        <v>78.126000000000005</v>
      </c>
      <c r="K1708" s="49">
        <v>4.9139999999999997</v>
      </c>
      <c r="L1708" s="17">
        <v>48.322000000000003</v>
      </c>
      <c r="M1708" s="49">
        <v>11.361000000000001</v>
      </c>
      <c r="N1708" s="17">
        <v>85.257999999999996</v>
      </c>
      <c r="O1708" s="49">
        <v>0.1</v>
      </c>
      <c r="P1708" s="18"/>
      <c r="Q1708" s="18"/>
    </row>
    <row r="1709" spans="1:17" ht="12.75" customHeight="1">
      <c r="A1709" s="47">
        <v>45323</v>
      </c>
      <c r="B1709" s="48" t="s">
        <v>24</v>
      </c>
      <c r="C1709" s="48" t="s">
        <v>43</v>
      </c>
      <c r="D1709" s="17">
        <v>21.795999999999999</v>
      </c>
      <c r="E1709" s="49">
        <v>16.643000000000001</v>
      </c>
      <c r="F1709" s="17">
        <v>18.452000000000002</v>
      </c>
      <c r="G1709" s="49">
        <v>14.459</v>
      </c>
      <c r="H1709" s="17">
        <v>13.441000000000001</v>
      </c>
      <c r="I1709" s="49">
        <v>23.125</v>
      </c>
      <c r="J1709" s="17">
        <v>21.873999999999999</v>
      </c>
      <c r="K1709" s="49">
        <v>20.963000000000001</v>
      </c>
      <c r="L1709" s="17">
        <v>8.3550000000000004</v>
      </c>
      <c r="M1709" s="49">
        <v>25.745000000000001</v>
      </c>
      <c r="N1709" s="17">
        <v>14.742000000000001</v>
      </c>
      <c r="O1709" s="49">
        <v>23.012</v>
      </c>
      <c r="P1709" s="18"/>
      <c r="Q1709" s="18"/>
    </row>
    <row r="1710" spans="1:17" ht="12.75" customHeight="1">
      <c r="A1710" s="47">
        <v>45323</v>
      </c>
      <c r="B1710" s="48" t="s">
        <v>24</v>
      </c>
      <c r="C1710" s="48" t="s">
        <v>44</v>
      </c>
      <c r="D1710" s="17">
        <v>72.391999999999996</v>
      </c>
      <c r="E1710" s="49">
        <v>9.67</v>
      </c>
      <c r="F1710" s="17">
        <v>61.284999999999997</v>
      </c>
      <c r="G1710" s="49">
        <v>5.0579999999999998</v>
      </c>
      <c r="H1710" s="17">
        <v>41.863999999999997</v>
      </c>
      <c r="I1710" s="49">
        <v>11.856999999999999</v>
      </c>
      <c r="J1710" s="17">
        <v>68.132000000000005</v>
      </c>
      <c r="K1710" s="49">
        <v>6.73</v>
      </c>
      <c r="L1710" s="17">
        <v>30.527999999999999</v>
      </c>
      <c r="M1710" s="49">
        <v>11.977</v>
      </c>
      <c r="N1710" s="17">
        <v>53.862000000000002</v>
      </c>
      <c r="O1710" s="49">
        <v>3.1930000000000001</v>
      </c>
      <c r="P1710" s="18"/>
      <c r="Q1710" s="18"/>
    </row>
    <row r="1711" spans="1:17" ht="12.75" customHeight="1">
      <c r="A1711" s="47">
        <v>45323</v>
      </c>
      <c r="B1711" s="48" t="s">
        <v>24</v>
      </c>
      <c r="C1711" s="48" t="s">
        <v>45</v>
      </c>
      <c r="D1711" s="17">
        <v>57.668999999999997</v>
      </c>
      <c r="E1711" s="49">
        <v>11.721</v>
      </c>
      <c r="F1711" s="17">
        <v>48.820999999999998</v>
      </c>
      <c r="G1711" s="49">
        <v>8.3339999999999996</v>
      </c>
      <c r="H1711" s="17">
        <v>31.698</v>
      </c>
      <c r="I1711" s="49">
        <v>14.034000000000001</v>
      </c>
      <c r="J1711" s="17">
        <v>51.587000000000003</v>
      </c>
      <c r="K1711" s="49">
        <v>10.082000000000001</v>
      </c>
      <c r="L1711" s="17">
        <v>25.972000000000001</v>
      </c>
      <c r="M1711" s="49">
        <v>13.628</v>
      </c>
      <c r="N1711" s="17">
        <v>45.823</v>
      </c>
      <c r="O1711" s="49">
        <v>7.2439999999999998</v>
      </c>
      <c r="P1711" s="18"/>
      <c r="Q1711" s="18"/>
    </row>
    <row r="1712" spans="1:17" ht="12.75" customHeight="1">
      <c r="A1712" s="47">
        <v>45323</v>
      </c>
      <c r="B1712" s="48" t="s">
        <v>24</v>
      </c>
      <c r="C1712" s="48" t="s">
        <v>46</v>
      </c>
      <c r="D1712" s="17">
        <v>12.137</v>
      </c>
      <c r="E1712" s="49">
        <v>26.39</v>
      </c>
      <c r="F1712" s="17">
        <v>10.275</v>
      </c>
      <c r="G1712" s="49">
        <v>25.071000000000002</v>
      </c>
      <c r="H1712" s="17">
        <v>8.2189999999999994</v>
      </c>
      <c r="I1712" s="49">
        <v>32.819000000000003</v>
      </c>
      <c r="J1712" s="17">
        <v>13.375999999999999</v>
      </c>
      <c r="K1712" s="49">
        <v>31.334</v>
      </c>
      <c r="L1712" s="17">
        <v>3.9180000000000001</v>
      </c>
      <c r="M1712" s="49">
        <v>31.797999999999998</v>
      </c>
      <c r="N1712" s="17">
        <v>6.9130000000000003</v>
      </c>
      <c r="O1712" s="49">
        <v>29.629000000000001</v>
      </c>
      <c r="P1712" s="18"/>
      <c r="Q1712" s="18"/>
    </row>
    <row r="1713" spans="1:17" ht="12.75" customHeight="1">
      <c r="A1713" s="47">
        <v>45323</v>
      </c>
      <c r="B1713" s="48" t="s">
        <v>24</v>
      </c>
      <c r="C1713" s="48" t="s">
        <v>47</v>
      </c>
      <c r="D1713" s="17">
        <v>2.585</v>
      </c>
      <c r="E1713" s="49">
        <v>61.664000000000001</v>
      </c>
      <c r="F1713" s="17">
        <v>2.1890000000000001</v>
      </c>
      <c r="G1713" s="49">
        <v>61.110999999999997</v>
      </c>
      <c r="H1713" s="17">
        <v>1.9470000000000001</v>
      </c>
      <c r="I1713" s="49">
        <v>75.968000000000004</v>
      </c>
      <c r="J1713" s="17">
        <v>3.169</v>
      </c>
      <c r="K1713" s="49">
        <v>75.337999999999994</v>
      </c>
      <c r="L1713" s="17">
        <v>0.63800000000000001</v>
      </c>
      <c r="M1713" s="49">
        <v>101.97799999999999</v>
      </c>
      <c r="N1713" s="17">
        <v>1.1259999999999999</v>
      </c>
      <c r="O1713" s="49">
        <v>101.322</v>
      </c>
      <c r="P1713" s="18"/>
      <c r="Q1713" s="18"/>
    </row>
    <row r="1714" spans="1:17" ht="12.75" customHeight="1">
      <c r="A1714" s="47">
        <v>45323</v>
      </c>
      <c r="B1714" s="48" t="s">
        <v>24</v>
      </c>
      <c r="C1714" s="48" t="s">
        <v>48</v>
      </c>
      <c r="D1714" s="17">
        <v>45.731000000000002</v>
      </c>
      <c r="E1714" s="49">
        <v>12.166</v>
      </c>
      <c r="F1714" s="17">
        <v>38.715000000000003</v>
      </c>
      <c r="G1714" s="49">
        <v>8.9499999999999993</v>
      </c>
      <c r="H1714" s="17">
        <v>19.581</v>
      </c>
      <c r="I1714" s="49">
        <v>15.987</v>
      </c>
      <c r="J1714" s="17">
        <v>31.867999999999999</v>
      </c>
      <c r="K1714" s="49">
        <v>12.66</v>
      </c>
      <c r="L1714" s="17">
        <v>26.15</v>
      </c>
      <c r="M1714" s="49">
        <v>17.553999999999998</v>
      </c>
      <c r="N1714" s="17">
        <v>46.137999999999998</v>
      </c>
      <c r="O1714" s="49">
        <v>13.224</v>
      </c>
      <c r="P1714" s="18"/>
      <c r="Q1714" s="18"/>
    </row>
    <row r="1715" spans="1:17" ht="12.75" customHeight="1">
      <c r="A1715" s="47">
        <v>45323</v>
      </c>
      <c r="B1715" s="48" t="s">
        <v>24</v>
      </c>
      <c r="C1715" s="48" t="s">
        <v>49</v>
      </c>
      <c r="D1715" s="17">
        <v>40.209000000000003</v>
      </c>
      <c r="E1715" s="49">
        <v>12.298</v>
      </c>
      <c r="F1715" s="17">
        <v>34.04</v>
      </c>
      <c r="G1715" s="49">
        <v>9.1270000000000007</v>
      </c>
      <c r="H1715" s="17">
        <v>16.658000000000001</v>
      </c>
      <c r="I1715" s="49">
        <v>17.158999999999999</v>
      </c>
      <c r="J1715" s="17">
        <v>27.11</v>
      </c>
      <c r="K1715" s="49">
        <v>14.112</v>
      </c>
      <c r="L1715" s="17">
        <v>23.552</v>
      </c>
      <c r="M1715" s="49">
        <v>17.856000000000002</v>
      </c>
      <c r="N1715" s="17">
        <v>41.554000000000002</v>
      </c>
      <c r="O1715" s="49">
        <v>13.622999999999999</v>
      </c>
      <c r="P1715" s="18"/>
      <c r="Q1715" s="18"/>
    </row>
    <row r="1716" spans="1:17" ht="12.75" customHeight="1">
      <c r="A1716" s="47">
        <v>45323</v>
      </c>
      <c r="B1716" s="48" t="s">
        <v>24</v>
      </c>
      <c r="C1716" s="48" t="s">
        <v>50</v>
      </c>
      <c r="D1716" s="17">
        <v>5.5220000000000002</v>
      </c>
      <c r="E1716" s="49">
        <v>33.124000000000002</v>
      </c>
      <c r="F1716" s="17">
        <v>4.6749999999999998</v>
      </c>
      <c r="G1716" s="49">
        <v>32.082000000000001</v>
      </c>
      <c r="H1716" s="17">
        <v>2.9239999999999999</v>
      </c>
      <c r="I1716" s="49">
        <v>49.222000000000001</v>
      </c>
      <c r="J1716" s="17">
        <v>4.758</v>
      </c>
      <c r="K1716" s="49">
        <v>48.244</v>
      </c>
      <c r="L1716" s="17">
        <v>2.5979999999999999</v>
      </c>
      <c r="M1716" s="49">
        <v>52.142000000000003</v>
      </c>
      <c r="N1716" s="17">
        <v>4.5839999999999996</v>
      </c>
      <c r="O1716" s="49">
        <v>50.847999999999999</v>
      </c>
      <c r="P1716" s="18"/>
      <c r="Q1716" s="18"/>
    </row>
    <row r="1717" spans="1:17" ht="12.75" customHeight="1">
      <c r="A1717" s="50">
        <v>45323</v>
      </c>
      <c r="B1717" s="51" t="s">
        <v>24</v>
      </c>
      <c r="C1717" s="51" t="s">
        <v>51</v>
      </c>
      <c r="D1717" s="19">
        <v>118.123</v>
      </c>
      <c r="E1717" s="52">
        <v>8.2420000000000009</v>
      </c>
      <c r="F1717" s="19">
        <v>100</v>
      </c>
      <c r="G1717" s="52">
        <v>0</v>
      </c>
      <c r="H1717" s="19">
        <v>61.445999999999998</v>
      </c>
      <c r="I1717" s="52">
        <v>9.7620000000000005</v>
      </c>
      <c r="J1717" s="19">
        <v>100</v>
      </c>
      <c r="K1717" s="52">
        <v>0</v>
      </c>
      <c r="L1717" s="19">
        <v>56.677999999999997</v>
      </c>
      <c r="M1717" s="52">
        <v>11.544</v>
      </c>
      <c r="N1717" s="19">
        <v>100</v>
      </c>
      <c r="O1717" s="52">
        <v>0</v>
      </c>
      <c r="P1717" s="18"/>
      <c r="Q1717" s="18"/>
    </row>
    <row r="1718" spans="1:17" ht="12.75" customHeight="1">
      <c r="A1718" s="47">
        <v>45323</v>
      </c>
      <c r="B1718" s="48" t="s">
        <v>25</v>
      </c>
      <c r="C1718" s="48" t="s">
        <v>42</v>
      </c>
      <c r="D1718" s="17">
        <v>29.173999999999999</v>
      </c>
      <c r="E1718" s="49">
        <v>8.5289999999999999</v>
      </c>
      <c r="F1718" s="17">
        <v>81.793000000000006</v>
      </c>
      <c r="G1718" s="49">
        <v>1.4870000000000001</v>
      </c>
      <c r="H1718" s="17">
        <v>14.66</v>
      </c>
      <c r="I1718" s="49">
        <v>11.9</v>
      </c>
      <c r="J1718" s="17">
        <v>79.477000000000004</v>
      </c>
      <c r="K1718" s="49">
        <v>2.0409999999999999</v>
      </c>
      <c r="L1718" s="17">
        <v>14.513999999999999</v>
      </c>
      <c r="M1718" s="49">
        <v>13.705</v>
      </c>
      <c r="N1718" s="17">
        <v>84.272999999999996</v>
      </c>
      <c r="O1718" s="49">
        <v>5.16</v>
      </c>
      <c r="P1718" s="18"/>
      <c r="Q1718" s="18"/>
    </row>
    <row r="1719" spans="1:17" ht="12.75" customHeight="1">
      <c r="A1719" s="47">
        <v>45323</v>
      </c>
      <c r="B1719" s="48" t="s">
        <v>25</v>
      </c>
      <c r="C1719" s="48" t="s">
        <v>43</v>
      </c>
      <c r="D1719" s="17">
        <v>6.4939999999999998</v>
      </c>
      <c r="E1719" s="49">
        <v>19.190999999999999</v>
      </c>
      <c r="F1719" s="17">
        <v>18.207000000000001</v>
      </c>
      <c r="G1719" s="49">
        <v>17.256</v>
      </c>
      <c r="H1719" s="17">
        <v>3.786</v>
      </c>
      <c r="I1719" s="49">
        <v>29.558</v>
      </c>
      <c r="J1719" s="17">
        <v>20.523</v>
      </c>
      <c r="K1719" s="49">
        <v>27.134</v>
      </c>
      <c r="L1719" s="17">
        <v>2.7090000000000001</v>
      </c>
      <c r="M1719" s="49">
        <v>25.074000000000002</v>
      </c>
      <c r="N1719" s="17">
        <v>15.727</v>
      </c>
      <c r="O1719" s="49">
        <v>21.622</v>
      </c>
      <c r="P1719" s="18"/>
      <c r="Q1719" s="18"/>
    </row>
    <row r="1720" spans="1:17" ht="12.75" customHeight="1">
      <c r="A1720" s="47">
        <v>45323</v>
      </c>
      <c r="B1720" s="48" t="s">
        <v>25</v>
      </c>
      <c r="C1720" s="48" t="s">
        <v>44</v>
      </c>
      <c r="D1720" s="17">
        <v>21.818000000000001</v>
      </c>
      <c r="E1720" s="49">
        <v>11.396000000000001</v>
      </c>
      <c r="F1720" s="17">
        <v>61.17</v>
      </c>
      <c r="G1720" s="49">
        <v>7.7030000000000003</v>
      </c>
      <c r="H1720" s="17">
        <v>11.670999999999999</v>
      </c>
      <c r="I1720" s="49">
        <v>17.763999999999999</v>
      </c>
      <c r="J1720" s="17">
        <v>63.273000000000003</v>
      </c>
      <c r="K1720" s="49">
        <v>13.346</v>
      </c>
      <c r="L1720" s="17">
        <v>10.147</v>
      </c>
      <c r="M1720" s="49">
        <v>15.79</v>
      </c>
      <c r="N1720" s="17">
        <v>58.917999999999999</v>
      </c>
      <c r="O1720" s="49">
        <v>9.3870000000000005</v>
      </c>
      <c r="P1720" s="18"/>
      <c r="Q1720" s="18"/>
    </row>
    <row r="1721" spans="1:17" ht="12.75" customHeight="1">
      <c r="A1721" s="47">
        <v>45323</v>
      </c>
      <c r="B1721" s="48" t="s">
        <v>25</v>
      </c>
      <c r="C1721" s="48" t="s">
        <v>45</v>
      </c>
      <c r="D1721" s="17">
        <v>17.715</v>
      </c>
      <c r="E1721" s="49">
        <v>11.944000000000001</v>
      </c>
      <c r="F1721" s="17">
        <v>49.667000000000002</v>
      </c>
      <c r="G1721" s="49">
        <v>8.4930000000000003</v>
      </c>
      <c r="H1721" s="17">
        <v>9.1690000000000005</v>
      </c>
      <c r="I1721" s="49">
        <v>19.428000000000001</v>
      </c>
      <c r="J1721" s="17">
        <v>49.710999999999999</v>
      </c>
      <c r="K1721" s="49">
        <v>15.492000000000001</v>
      </c>
      <c r="L1721" s="17">
        <v>8.5459999999999994</v>
      </c>
      <c r="M1721" s="49">
        <v>17.600999999999999</v>
      </c>
      <c r="N1721" s="17">
        <v>49.62</v>
      </c>
      <c r="O1721" s="49">
        <v>12.19</v>
      </c>
      <c r="P1721" s="18"/>
      <c r="Q1721" s="18"/>
    </row>
    <row r="1722" spans="1:17" ht="12.75" customHeight="1">
      <c r="A1722" s="47">
        <v>45323</v>
      </c>
      <c r="B1722" s="48" t="s">
        <v>25</v>
      </c>
      <c r="C1722" s="48" t="s">
        <v>46</v>
      </c>
      <c r="D1722" s="17">
        <v>3.2160000000000002</v>
      </c>
      <c r="E1722" s="49">
        <v>38.453000000000003</v>
      </c>
      <c r="F1722" s="17">
        <v>9.016</v>
      </c>
      <c r="G1722" s="49">
        <v>37.524999999999999</v>
      </c>
      <c r="H1722" s="17">
        <v>2.194</v>
      </c>
      <c r="I1722" s="49">
        <v>43.023000000000003</v>
      </c>
      <c r="J1722" s="17">
        <v>11.895</v>
      </c>
      <c r="K1722" s="49">
        <v>41.393999999999998</v>
      </c>
      <c r="L1722" s="17">
        <v>1.022</v>
      </c>
      <c r="M1722" s="49">
        <v>46.793999999999997</v>
      </c>
      <c r="N1722" s="17">
        <v>5.9320000000000004</v>
      </c>
      <c r="O1722" s="49">
        <v>45.039000000000001</v>
      </c>
      <c r="P1722" s="18"/>
      <c r="Q1722" s="18"/>
    </row>
    <row r="1723" spans="1:17" ht="12.75" customHeight="1">
      <c r="A1723" s="47">
        <v>45323</v>
      </c>
      <c r="B1723" s="48" t="s">
        <v>25</v>
      </c>
      <c r="C1723" s="48" t="s">
        <v>47</v>
      </c>
      <c r="D1723" s="17">
        <v>0.88700000000000001</v>
      </c>
      <c r="E1723" s="49">
        <v>61.326000000000001</v>
      </c>
      <c r="F1723" s="17">
        <v>2.4870000000000001</v>
      </c>
      <c r="G1723" s="49">
        <v>60.749000000000002</v>
      </c>
      <c r="H1723" s="17">
        <v>0.308</v>
      </c>
      <c r="I1723" s="49">
        <v>101.13500000000001</v>
      </c>
      <c r="J1723" s="17">
        <v>1.667</v>
      </c>
      <c r="K1723" s="49">
        <v>100.45399999999999</v>
      </c>
      <c r="L1723" s="17">
        <v>0.57999999999999996</v>
      </c>
      <c r="M1723" s="49">
        <v>72.322999999999993</v>
      </c>
      <c r="N1723" s="17">
        <v>3.3660000000000001</v>
      </c>
      <c r="O1723" s="49">
        <v>71.198999999999998</v>
      </c>
      <c r="P1723" s="18"/>
      <c r="Q1723" s="18"/>
    </row>
    <row r="1724" spans="1:17" ht="12.75" customHeight="1">
      <c r="A1724" s="47">
        <v>45323</v>
      </c>
      <c r="B1724" s="48" t="s">
        <v>25</v>
      </c>
      <c r="C1724" s="48" t="s">
        <v>48</v>
      </c>
      <c r="D1724" s="17">
        <v>13.85</v>
      </c>
      <c r="E1724" s="49">
        <v>13.266</v>
      </c>
      <c r="F1724" s="17">
        <v>38.83</v>
      </c>
      <c r="G1724" s="49">
        <v>10.27</v>
      </c>
      <c r="H1724" s="17">
        <v>6.7750000000000004</v>
      </c>
      <c r="I1724" s="49">
        <v>25.318999999999999</v>
      </c>
      <c r="J1724" s="17">
        <v>36.726999999999997</v>
      </c>
      <c r="K1724" s="49">
        <v>22.440999999999999</v>
      </c>
      <c r="L1724" s="17">
        <v>7.0750000000000002</v>
      </c>
      <c r="M1724" s="49">
        <v>19.611999999999998</v>
      </c>
      <c r="N1724" s="17">
        <v>41.082000000000001</v>
      </c>
      <c r="O1724" s="49">
        <v>14.948</v>
      </c>
      <c r="P1724" s="18"/>
      <c r="Q1724" s="18"/>
    </row>
    <row r="1725" spans="1:17" ht="12.75" customHeight="1">
      <c r="A1725" s="47">
        <v>45323</v>
      </c>
      <c r="B1725" s="48" t="s">
        <v>25</v>
      </c>
      <c r="C1725" s="48" t="s">
        <v>49</v>
      </c>
      <c r="D1725" s="17">
        <v>11.89</v>
      </c>
      <c r="E1725" s="49">
        <v>14.827999999999999</v>
      </c>
      <c r="F1725" s="17">
        <v>33.335000000000001</v>
      </c>
      <c r="G1725" s="49">
        <v>12.221</v>
      </c>
      <c r="H1725" s="17">
        <v>5.8579999999999997</v>
      </c>
      <c r="I1725" s="49">
        <v>27.994</v>
      </c>
      <c r="J1725" s="17">
        <v>31.76</v>
      </c>
      <c r="K1725" s="49">
        <v>25.420999999999999</v>
      </c>
      <c r="L1725" s="17">
        <v>6.032</v>
      </c>
      <c r="M1725" s="49">
        <v>20.143000000000001</v>
      </c>
      <c r="N1725" s="17">
        <v>35.021999999999998</v>
      </c>
      <c r="O1725" s="49">
        <v>15.637</v>
      </c>
      <c r="P1725" s="18"/>
      <c r="Q1725" s="18"/>
    </row>
    <row r="1726" spans="1:17" ht="12.75" customHeight="1">
      <c r="A1726" s="47">
        <v>45323</v>
      </c>
      <c r="B1726" s="48" t="s">
        <v>25</v>
      </c>
      <c r="C1726" s="48" t="s">
        <v>50</v>
      </c>
      <c r="D1726" s="17">
        <v>1.96</v>
      </c>
      <c r="E1726" s="49">
        <v>44.914000000000001</v>
      </c>
      <c r="F1726" s="17">
        <v>5.4950000000000001</v>
      </c>
      <c r="G1726" s="49">
        <v>44.122</v>
      </c>
      <c r="H1726" s="17">
        <v>0.91600000000000004</v>
      </c>
      <c r="I1726" s="49">
        <v>59.832000000000001</v>
      </c>
      <c r="J1726" s="17">
        <v>4.9669999999999996</v>
      </c>
      <c r="K1726" s="49">
        <v>58.671999999999997</v>
      </c>
      <c r="L1726" s="17">
        <v>1.044</v>
      </c>
      <c r="M1726" s="49">
        <v>55.91</v>
      </c>
      <c r="N1726" s="17">
        <v>6.0590000000000002</v>
      </c>
      <c r="O1726" s="49">
        <v>54.45</v>
      </c>
      <c r="P1726" s="18"/>
      <c r="Q1726" s="18"/>
    </row>
    <row r="1727" spans="1:17" ht="12.75" customHeight="1">
      <c r="A1727" s="50">
        <v>45323</v>
      </c>
      <c r="B1727" s="51" t="s">
        <v>25</v>
      </c>
      <c r="C1727" s="51" t="s">
        <v>51</v>
      </c>
      <c r="D1727" s="19">
        <v>35.667999999999999</v>
      </c>
      <c r="E1727" s="52">
        <v>8.3979999999999997</v>
      </c>
      <c r="F1727" s="19">
        <v>100</v>
      </c>
      <c r="G1727" s="52">
        <v>0</v>
      </c>
      <c r="H1727" s="19">
        <v>18.446000000000002</v>
      </c>
      <c r="I1727" s="52">
        <v>11.724</v>
      </c>
      <c r="J1727" s="19">
        <v>100</v>
      </c>
      <c r="K1727" s="52">
        <v>0</v>
      </c>
      <c r="L1727" s="19">
        <v>17.222999999999999</v>
      </c>
      <c r="M1727" s="52">
        <v>12.696999999999999</v>
      </c>
      <c r="N1727" s="19">
        <v>100</v>
      </c>
      <c r="O1727" s="52">
        <v>0</v>
      </c>
      <c r="P1727" s="18"/>
      <c r="Q1727" s="18"/>
    </row>
    <row r="1728" spans="1:17" ht="12.75" customHeight="1">
      <c r="A1728" s="47">
        <v>45323</v>
      </c>
      <c r="B1728" s="48" t="s">
        <v>26</v>
      </c>
      <c r="C1728" s="48" t="s">
        <v>42</v>
      </c>
      <c r="D1728" s="17">
        <v>49.170999999999999</v>
      </c>
      <c r="E1728" s="49">
        <v>10.32</v>
      </c>
      <c r="F1728" s="17">
        <v>81.251000000000005</v>
      </c>
      <c r="G1728" s="49">
        <v>5.4</v>
      </c>
      <c r="H1728" s="17">
        <v>24.155000000000001</v>
      </c>
      <c r="I1728" s="49">
        <v>16.353000000000002</v>
      </c>
      <c r="J1728" s="17">
        <v>80.363</v>
      </c>
      <c r="K1728" s="49">
        <v>7.9610000000000003</v>
      </c>
      <c r="L1728" s="17">
        <v>25.015999999999998</v>
      </c>
      <c r="M1728" s="49">
        <v>14.659000000000001</v>
      </c>
      <c r="N1728" s="17">
        <v>82.126999999999995</v>
      </c>
      <c r="O1728" s="49">
        <v>8.6449999999999996</v>
      </c>
      <c r="P1728" s="18"/>
      <c r="Q1728" s="18"/>
    </row>
    <row r="1729" spans="1:17" ht="12.75" customHeight="1">
      <c r="A1729" s="47">
        <v>45323</v>
      </c>
      <c r="B1729" s="48" t="s">
        <v>26</v>
      </c>
      <c r="C1729" s="48" t="s">
        <v>43</v>
      </c>
      <c r="D1729" s="17">
        <v>11.347</v>
      </c>
      <c r="E1729" s="49">
        <v>21.628</v>
      </c>
      <c r="F1729" s="17">
        <v>18.748999999999999</v>
      </c>
      <c r="G1729" s="49">
        <v>19.759</v>
      </c>
      <c r="H1729" s="17">
        <v>5.9020000000000001</v>
      </c>
      <c r="I1729" s="49">
        <v>32.042999999999999</v>
      </c>
      <c r="J1729" s="17">
        <v>19.637</v>
      </c>
      <c r="K1729" s="49">
        <v>28.683</v>
      </c>
      <c r="L1729" s="17">
        <v>5.444</v>
      </c>
      <c r="M1729" s="49">
        <v>23.207000000000001</v>
      </c>
      <c r="N1729" s="17">
        <v>17.873000000000001</v>
      </c>
      <c r="O1729" s="49">
        <v>19.96</v>
      </c>
      <c r="P1729" s="18"/>
      <c r="Q1729" s="18"/>
    </row>
    <row r="1730" spans="1:17" ht="12.75" customHeight="1">
      <c r="A1730" s="47">
        <v>45323</v>
      </c>
      <c r="B1730" s="48" t="s">
        <v>26</v>
      </c>
      <c r="C1730" s="48" t="s">
        <v>44</v>
      </c>
      <c r="D1730" s="17">
        <v>37.235999999999997</v>
      </c>
      <c r="E1730" s="49">
        <v>12.247</v>
      </c>
      <c r="F1730" s="17">
        <v>61.529000000000003</v>
      </c>
      <c r="G1730" s="49">
        <v>8.5239999999999991</v>
      </c>
      <c r="H1730" s="17">
        <v>21.195</v>
      </c>
      <c r="I1730" s="49">
        <v>19.222000000000001</v>
      </c>
      <c r="J1730" s="17">
        <v>70.515000000000001</v>
      </c>
      <c r="K1730" s="49">
        <v>12.862</v>
      </c>
      <c r="L1730" s="17">
        <v>16.041</v>
      </c>
      <c r="M1730" s="49">
        <v>17.434000000000001</v>
      </c>
      <c r="N1730" s="17">
        <v>52.661999999999999</v>
      </c>
      <c r="O1730" s="49">
        <v>12.798999999999999</v>
      </c>
      <c r="P1730" s="18"/>
      <c r="Q1730" s="18"/>
    </row>
    <row r="1731" spans="1:17" ht="12.75" customHeight="1">
      <c r="A1731" s="47">
        <v>45323</v>
      </c>
      <c r="B1731" s="48" t="s">
        <v>26</v>
      </c>
      <c r="C1731" s="48" t="s">
        <v>45</v>
      </c>
      <c r="D1731" s="17">
        <v>28.553000000000001</v>
      </c>
      <c r="E1731" s="49">
        <v>14.266</v>
      </c>
      <c r="F1731" s="17">
        <v>47.182000000000002</v>
      </c>
      <c r="G1731" s="49">
        <v>11.233000000000001</v>
      </c>
      <c r="H1731" s="17">
        <v>15.473000000000001</v>
      </c>
      <c r="I1731" s="49">
        <v>22.77</v>
      </c>
      <c r="J1731" s="17">
        <v>51.478999999999999</v>
      </c>
      <c r="K1731" s="49">
        <v>17.731999999999999</v>
      </c>
      <c r="L1731" s="17">
        <v>13.08</v>
      </c>
      <c r="M1731" s="49">
        <v>19.253</v>
      </c>
      <c r="N1731" s="17">
        <v>42.942</v>
      </c>
      <c r="O1731" s="49">
        <v>15.183999999999999</v>
      </c>
      <c r="P1731" s="18"/>
      <c r="Q1731" s="18"/>
    </row>
    <row r="1732" spans="1:17" ht="12.75" customHeight="1">
      <c r="A1732" s="47">
        <v>45323</v>
      </c>
      <c r="B1732" s="48" t="s">
        <v>26</v>
      </c>
      <c r="C1732" s="48" t="s">
        <v>46</v>
      </c>
      <c r="D1732" s="17">
        <v>7.2130000000000001</v>
      </c>
      <c r="E1732" s="49">
        <v>31.286000000000001</v>
      </c>
      <c r="F1732" s="17">
        <v>11.919</v>
      </c>
      <c r="G1732" s="49">
        <v>30.024999999999999</v>
      </c>
      <c r="H1732" s="17">
        <v>4.7370000000000001</v>
      </c>
      <c r="I1732" s="49">
        <v>36.197000000000003</v>
      </c>
      <c r="J1732" s="17">
        <v>15.760999999999999</v>
      </c>
      <c r="K1732" s="49">
        <v>33.259</v>
      </c>
      <c r="L1732" s="17">
        <v>2.476</v>
      </c>
      <c r="M1732" s="49">
        <v>45.570999999999998</v>
      </c>
      <c r="N1732" s="17">
        <v>8.1280000000000001</v>
      </c>
      <c r="O1732" s="49">
        <v>44.006</v>
      </c>
      <c r="P1732" s="18"/>
      <c r="Q1732" s="18"/>
    </row>
    <row r="1733" spans="1:17" ht="12.75" customHeight="1">
      <c r="A1733" s="47">
        <v>45323</v>
      </c>
      <c r="B1733" s="48" t="s">
        <v>26</v>
      </c>
      <c r="C1733" s="48" t="s">
        <v>47</v>
      </c>
      <c r="D1733" s="17">
        <v>1.4690000000000001</v>
      </c>
      <c r="E1733" s="49">
        <v>57.747999999999998</v>
      </c>
      <c r="F1733" s="17">
        <v>2.4279999999999999</v>
      </c>
      <c r="G1733" s="49">
        <v>57.075000000000003</v>
      </c>
      <c r="H1733" s="17">
        <v>0.98499999999999999</v>
      </c>
      <c r="I1733" s="49">
        <v>72.503</v>
      </c>
      <c r="J1733" s="17">
        <v>3.2759999999999998</v>
      </c>
      <c r="K1733" s="49">
        <v>71.081999999999994</v>
      </c>
      <c r="L1733" s="17">
        <v>0.48499999999999999</v>
      </c>
      <c r="M1733" s="49">
        <v>102.557</v>
      </c>
      <c r="N1733" s="17">
        <v>1.5920000000000001</v>
      </c>
      <c r="O1733" s="49">
        <v>101.871</v>
      </c>
      <c r="P1733" s="18"/>
      <c r="Q1733" s="18"/>
    </row>
    <row r="1734" spans="1:17" ht="12.75" customHeight="1">
      <c r="A1734" s="47">
        <v>45323</v>
      </c>
      <c r="B1734" s="48" t="s">
        <v>26</v>
      </c>
      <c r="C1734" s="48" t="s">
        <v>48</v>
      </c>
      <c r="D1734" s="17">
        <v>23.282</v>
      </c>
      <c r="E1734" s="49">
        <v>15.222</v>
      </c>
      <c r="F1734" s="17">
        <v>38.470999999999997</v>
      </c>
      <c r="G1734" s="49">
        <v>12.425000000000001</v>
      </c>
      <c r="H1734" s="17">
        <v>8.8620000000000001</v>
      </c>
      <c r="I1734" s="49">
        <v>23.414999999999999</v>
      </c>
      <c r="J1734" s="17">
        <v>29.484999999999999</v>
      </c>
      <c r="K1734" s="49">
        <v>18.553000000000001</v>
      </c>
      <c r="L1734" s="17">
        <v>14.419</v>
      </c>
      <c r="M1734" s="49">
        <v>16.542000000000002</v>
      </c>
      <c r="N1734" s="17">
        <v>47.338000000000001</v>
      </c>
      <c r="O1734" s="49">
        <v>11.555</v>
      </c>
      <c r="P1734" s="18"/>
      <c r="Q1734" s="18"/>
    </row>
    <row r="1735" spans="1:17" ht="12.75" customHeight="1">
      <c r="A1735" s="47">
        <v>45323</v>
      </c>
      <c r="B1735" s="48" t="s">
        <v>26</v>
      </c>
      <c r="C1735" s="48" t="s">
        <v>49</v>
      </c>
      <c r="D1735" s="17">
        <v>18.922000000000001</v>
      </c>
      <c r="E1735" s="49">
        <v>13.836</v>
      </c>
      <c r="F1735" s="17">
        <v>31.266999999999999</v>
      </c>
      <c r="G1735" s="49">
        <v>10.680999999999999</v>
      </c>
      <c r="H1735" s="17">
        <v>5.8170000000000002</v>
      </c>
      <c r="I1735" s="49">
        <v>24.501000000000001</v>
      </c>
      <c r="J1735" s="17">
        <v>19.353000000000002</v>
      </c>
      <c r="K1735" s="49">
        <v>19.905999999999999</v>
      </c>
      <c r="L1735" s="17">
        <v>13.105</v>
      </c>
      <c r="M1735" s="49">
        <v>15.504</v>
      </c>
      <c r="N1735" s="17">
        <v>43.024000000000001</v>
      </c>
      <c r="O1735" s="49">
        <v>10.012</v>
      </c>
      <c r="P1735" s="18"/>
      <c r="Q1735" s="18"/>
    </row>
    <row r="1736" spans="1:17" ht="12.75" customHeight="1">
      <c r="A1736" s="47">
        <v>45323</v>
      </c>
      <c r="B1736" s="48" t="s">
        <v>26</v>
      </c>
      <c r="C1736" s="48" t="s">
        <v>50</v>
      </c>
      <c r="D1736" s="17">
        <v>4.3600000000000003</v>
      </c>
      <c r="E1736" s="49">
        <v>43.817</v>
      </c>
      <c r="F1736" s="17">
        <v>7.2039999999999997</v>
      </c>
      <c r="G1736" s="49">
        <v>42.924999999999997</v>
      </c>
      <c r="H1736" s="17">
        <v>3.0449999999999999</v>
      </c>
      <c r="I1736" s="49">
        <v>48.21</v>
      </c>
      <c r="J1736" s="17">
        <v>10.132</v>
      </c>
      <c r="K1736" s="49">
        <v>46.045000000000002</v>
      </c>
      <c r="L1736" s="17">
        <v>1.3140000000000001</v>
      </c>
      <c r="M1736" s="49">
        <v>57.213999999999999</v>
      </c>
      <c r="N1736" s="17">
        <v>4.3140000000000001</v>
      </c>
      <c r="O1736" s="49">
        <v>55.975999999999999</v>
      </c>
      <c r="P1736" s="18"/>
      <c r="Q1736" s="18"/>
    </row>
    <row r="1737" spans="1:17" ht="12.75" customHeight="1">
      <c r="A1737" s="50">
        <v>45323</v>
      </c>
      <c r="B1737" s="51" t="s">
        <v>26</v>
      </c>
      <c r="C1737" s="51" t="s">
        <v>51</v>
      </c>
      <c r="D1737" s="19">
        <v>60.518000000000001</v>
      </c>
      <c r="E1737" s="52">
        <v>8.7940000000000005</v>
      </c>
      <c r="F1737" s="19">
        <v>100</v>
      </c>
      <c r="G1737" s="52">
        <v>0</v>
      </c>
      <c r="H1737" s="19">
        <v>30.056999999999999</v>
      </c>
      <c r="I1737" s="52">
        <v>14.285</v>
      </c>
      <c r="J1737" s="19">
        <v>100</v>
      </c>
      <c r="K1737" s="52">
        <v>0</v>
      </c>
      <c r="L1737" s="19">
        <v>30.46</v>
      </c>
      <c r="M1737" s="52">
        <v>11.837999999999999</v>
      </c>
      <c r="N1737" s="19">
        <v>100</v>
      </c>
      <c r="O1737" s="52">
        <v>0</v>
      </c>
      <c r="P1737" s="18"/>
      <c r="Q1737" s="18"/>
    </row>
    <row r="1738" spans="1:17" ht="12.75" customHeight="1">
      <c r="A1738" s="47">
        <v>45323</v>
      </c>
      <c r="B1738" s="48" t="s">
        <v>27</v>
      </c>
      <c r="C1738" s="48" t="s">
        <v>42</v>
      </c>
      <c r="D1738" s="17">
        <v>9.8580000000000005</v>
      </c>
      <c r="E1738" s="49">
        <v>13.926</v>
      </c>
      <c r="F1738" s="17">
        <v>80.129000000000005</v>
      </c>
      <c r="G1738" s="49">
        <v>9.1769999999999996</v>
      </c>
      <c r="H1738" s="17">
        <v>5.7380000000000004</v>
      </c>
      <c r="I1738" s="49">
        <v>20.420999999999999</v>
      </c>
      <c r="J1738" s="17">
        <v>85.477000000000004</v>
      </c>
      <c r="K1738" s="49">
        <v>9.5690000000000008</v>
      </c>
      <c r="L1738" s="17">
        <v>4.12</v>
      </c>
      <c r="M1738" s="49">
        <v>19.783999999999999</v>
      </c>
      <c r="N1738" s="17">
        <v>73.706999999999994</v>
      </c>
      <c r="O1738" s="49">
        <v>13.749000000000001</v>
      </c>
      <c r="P1738" s="18"/>
      <c r="Q1738" s="18"/>
    </row>
    <row r="1739" spans="1:17" ht="12.75" customHeight="1">
      <c r="A1739" s="47">
        <v>45323</v>
      </c>
      <c r="B1739" s="48" t="s">
        <v>27</v>
      </c>
      <c r="C1739" s="48" t="s">
        <v>43</v>
      </c>
      <c r="D1739" s="17">
        <v>2.4449999999999998</v>
      </c>
      <c r="E1739" s="49">
        <v>19.920000000000002</v>
      </c>
      <c r="F1739" s="17">
        <v>19.870999999999999</v>
      </c>
      <c r="G1739" s="49">
        <v>16.943999999999999</v>
      </c>
      <c r="H1739" s="17">
        <v>0.97499999999999998</v>
      </c>
      <c r="I1739" s="49">
        <v>30.585000000000001</v>
      </c>
      <c r="J1739" s="17">
        <v>14.523</v>
      </c>
      <c r="K1739" s="49">
        <v>24.699000000000002</v>
      </c>
      <c r="L1739" s="17">
        <v>1.47</v>
      </c>
      <c r="M1739" s="49">
        <v>32.496000000000002</v>
      </c>
      <c r="N1739" s="17">
        <v>26.292999999999999</v>
      </c>
      <c r="O1739" s="49">
        <v>29.216999999999999</v>
      </c>
      <c r="P1739" s="18"/>
      <c r="Q1739" s="18"/>
    </row>
    <row r="1740" spans="1:17" ht="12.75" customHeight="1">
      <c r="A1740" s="47">
        <v>45323</v>
      </c>
      <c r="B1740" s="48" t="s">
        <v>27</v>
      </c>
      <c r="C1740" s="48" t="s">
        <v>44</v>
      </c>
      <c r="D1740" s="17">
        <v>8.048</v>
      </c>
      <c r="E1740" s="49">
        <v>11.869</v>
      </c>
      <c r="F1740" s="17">
        <v>65.412000000000006</v>
      </c>
      <c r="G1740" s="49">
        <v>5.5839999999999996</v>
      </c>
      <c r="H1740" s="17">
        <v>4.6420000000000003</v>
      </c>
      <c r="I1740" s="49">
        <v>20.422999999999998</v>
      </c>
      <c r="J1740" s="17">
        <v>69.150999999999996</v>
      </c>
      <c r="K1740" s="49">
        <v>9.5749999999999993</v>
      </c>
      <c r="L1740" s="17">
        <v>3.4049999999999998</v>
      </c>
      <c r="M1740" s="49">
        <v>19.646999999999998</v>
      </c>
      <c r="N1740" s="17">
        <v>60.920999999999999</v>
      </c>
      <c r="O1740" s="49">
        <v>13.552</v>
      </c>
      <c r="P1740" s="18"/>
      <c r="Q1740" s="18"/>
    </row>
    <row r="1741" spans="1:17" ht="12.75" customHeight="1">
      <c r="A1741" s="47">
        <v>45323</v>
      </c>
      <c r="B1741" s="48" t="s">
        <v>27</v>
      </c>
      <c r="C1741" s="48" t="s">
        <v>45</v>
      </c>
      <c r="D1741" s="17">
        <v>6.4169999999999998</v>
      </c>
      <c r="E1741" s="49">
        <v>12.747999999999999</v>
      </c>
      <c r="F1741" s="17">
        <v>52.16</v>
      </c>
      <c r="G1741" s="49">
        <v>7.266</v>
      </c>
      <c r="H1741" s="17">
        <v>3.706</v>
      </c>
      <c r="I1741" s="49">
        <v>18.818999999999999</v>
      </c>
      <c r="J1741" s="17">
        <v>55.198</v>
      </c>
      <c r="K1741" s="49">
        <v>5.3579999999999997</v>
      </c>
      <c r="L1741" s="17">
        <v>2.7120000000000002</v>
      </c>
      <c r="M1741" s="49">
        <v>24.617000000000001</v>
      </c>
      <c r="N1741" s="17">
        <v>48.512</v>
      </c>
      <c r="O1741" s="49">
        <v>20.091000000000001</v>
      </c>
      <c r="P1741" s="18"/>
      <c r="Q1741" s="18"/>
    </row>
    <row r="1742" spans="1:17" ht="12.75" customHeight="1">
      <c r="A1742" s="47">
        <v>45323</v>
      </c>
      <c r="B1742" s="48" t="s">
        <v>27</v>
      </c>
      <c r="C1742" s="48" t="s">
        <v>46</v>
      </c>
      <c r="D1742" s="17">
        <v>1.329</v>
      </c>
      <c r="E1742" s="49">
        <v>37.479999999999997</v>
      </c>
      <c r="F1742" s="17">
        <v>10.803000000000001</v>
      </c>
      <c r="G1742" s="49">
        <v>35.985999999999997</v>
      </c>
      <c r="H1742" s="17">
        <v>0.79700000000000004</v>
      </c>
      <c r="I1742" s="49">
        <v>51.862000000000002</v>
      </c>
      <c r="J1742" s="17">
        <v>11.868</v>
      </c>
      <c r="K1742" s="49">
        <v>48.624000000000002</v>
      </c>
      <c r="L1742" s="17">
        <v>0.53200000000000003</v>
      </c>
      <c r="M1742" s="49">
        <v>49.866999999999997</v>
      </c>
      <c r="N1742" s="17">
        <v>9.5229999999999997</v>
      </c>
      <c r="O1742" s="49">
        <v>47.795999999999999</v>
      </c>
      <c r="P1742" s="18"/>
      <c r="Q1742" s="18"/>
    </row>
    <row r="1743" spans="1:17" ht="12.75" customHeight="1">
      <c r="A1743" s="47">
        <v>45323</v>
      </c>
      <c r="B1743" s="48" t="s">
        <v>27</v>
      </c>
      <c r="C1743" s="48" t="s">
        <v>47</v>
      </c>
      <c r="D1743" s="17">
        <v>0.30099999999999999</v>
      </c>
      <c r="E1743" s="49">
        <v>71.203000000000003</v>
      </c>
      <c r="F1743" s="17">
        <v>2.4489999999999998</v>
      </c>
      <c r="G1743" s="49">
        <v>70.427999999999997</v>
      </c>
      <c r="H1743" s="17">
        <v>0.14000000000000001</v>
      </c>
      <c r="I1743" s="49">
        <v>104.79600000000001</v>
      </c>
      <c r="J1743" s="17">
        <v>2.085</v>
      </c>
      <c r="K1743" s="49">
        <v>103.232</v>
      </c>
      <c r="L1743" s="17">
        <v>0.161</v>
      </c>
      <c r="M1743" s="49">
        <v>101.667</v>
      </c>
      <c r="N1743" s="17">
        <v>2.8860000000000001</v>
      </c>
      <c r="O1743" s="49">
        <v>100.667</v>
      </c>
      <c r="P1743" s="18"/>
      <c r="Q1743" s="18"/>
    </row>
    <row r="1744" spans="1:17" ht="12.75" customHeight="1">
      <c r="A1744" s="47">
        <v>45323</v>
      </c>
      <c r="B1744" s="48" t="s">
        <v>27</v>
      </c>
      <c r="C1744" s="48" t="s">
        <v>48</v>
      </c>
      <c r="D1744" s="17">
        <v>4.2549999999999999</v>
      </c>
      <c r="E1744" s="49">
        <v>18.577000000000002</v>
      </c>
      <c r="F1744" s="17">
        <v>34.588000000000001</v>
      </c>
      <c r="G1744" s="49">
        <v>15.343</v>
      </c>
      <c r="H1744" s="17">
        <v>2.0710000000000002</v>
      </c>
      <c r="I1744" s="49">
        <v>26.81</v>
      </c>
      <c r="J1744" s="17">
        <v>30.849</v>
      </c>
      <c r="K1744" s="49">
        <v>19.832999999999998</v>
      </c>
      <c r="L1744" s="17">
        <v>2.1840000000000002</v>
      </c>
      <c r="M1744" s="49">
        <v>27.672000000000001</v>
      </c>
      <c r="N1744" s="17">
        <v>39.079000000000001</v>
      </c>
      <c r="O1744" s="49">
        <v>23.736000000000001</v>
      </c>
      <c r="P1744" s="18"/>
      <c r="Q1744" s="18"/>
    </row>
    <row r="1745" spans="1:17" ht="12.75" customHeight="1">
      <c r="A1745" s="47">
        <v>45323</v>
      </c>
      <c r="B1745" s="48" t="s">
        <v>27</v>
      </c>
      <c r="C1745" s="48" t="s">
        <v>49</v>
      </c>
      <c r="D1745" s="17">
        <v>3.8140000000000001</v>
      </c>
      <c r="E1745" s="49">
        <v>21.193000000000001</v>
      </c>
      <c r="F1745" s="17">
        <v>30.997</v>
      </c>
      <c r="G1745" s="49">
        <v>18.422999999999998</v>
      </c>
      <c r="H1745" s="17">
        <v>1.948</v>
      </c>
      <c r="I1745" s="49">
        <v>27.635999999999999</v>
      </c>
      <c r="J1745" s="17">
        <v>29.018999999999998</v>
      </c>
      <c r="K1745" s="49">
        <v>20.936</v>
      </c>
      <c r="L1745" s="17">
        <v>1.865</v>
      </c>
      <c r="M1745" s="49">
        <v>32.585000000000001</v>
      </c>
      <c r="N1745" s="17">
        <v>33.372</v>
      </c>
      <c r="O1745" s="49">
        <v>29.315999999999999</v>
      </c>
      <c r="P1745" s="18"/>
      <c r="Q1745" s="18"/>
    </row>
    <row r="1746" spans="1:17" ht="12.75" customHeight="1">
      <c r="A1746" s="47">
        <v>45323</v>
      </c>
      <c r="B1746" s="48" t="s">
        <v>27</v>
      </c>
      <c r="C1746" s="48" t="s">
        <v>50</v>
      </c>
      <c r="D1746" s="17">
        <v>0.442</v>
      </c>
      <c r="E1746" s="49">
        <v>56.808999999999997</v>
      </c>
      <c r="F1746" s="17">
        <v>3.5910000000000002</v>
      </c>
      <c r="G1746" s="49">
        <v>55.835000000000001</v>
      </c>
      <c r="H1746" s="17">
        <v>0.123</v>
      </c>
      <c r="I1746" s="49">
        <v>107.122</v>
      </c>
      <c r="J1746" s="17">
        <v>1.829</v>
      </c>
      <c r="K1746" s="49">
        <v>105.592</v>
      </c>
      <c r="L1746" s="17">
        <v>0.31900000000000001</v>
      </c>
      <c r="M1746" s="49">
        <v>70.057000000000002</v>
      </c>
      <c r="N1746" s="17">
        <v>5.7069999999999999</v>
      </c>
      <c r="O1746" s="49">
        <v>68.597999999999999</v>
      </c>
      <c r="P1746" s="18"/>
      <c r="Q1746" s="18"/>
    </row>
    <row r="1747" spans="1:17" ht="12.75" customHeight="1">
      <c r="A1747" s="50">
        <v>45323</v>
      </c>
      <c r="B1747" s="51" t="s">
        <v>27</v>
      </c>
      <c r="C1747" s="51" t="s">
        <v>51</v>
      </c>
      <c r="D1747" s="19">
        <v>12.303000000000001</v>
      </c>
      <c r="E1747" s="52">
        <v>10.474</v>
      </c>
      <c r="F1747" s="19">
        <v>100</v>
      </c>
      <c r="G1747" s="52">
        <v>0</v>
      </c>
      <c r="H1747" s="19">
        <v>6.7130000000000001</v>
      </c>
      <c r="I1747" s="52">
        <v>18.04</v>
      </c>
      <c r="J1747" s="19">
        <v>100</v>
      </c>
      <c r="K1747" s="52">
        <v>0</v>
      </c>
      <c r="L1747" s="19">
        <v>5.59</v>
      </c>
      <c r="M1747" s="52">
        <v>14.225</v>
      </c>
      <c r="N1747" s="19">
        <v>100</v>
      </c>
      <c r="O1747" s="52">
        <v>0</v>
      </c>
      <c r="P1747" s="18"/>
      <c r="Q1747" s="18"/>
    </row>
    <row r="1748" spans="1:17" ht="12.75" customHeight="1">
      <c r="A1748" s="47">
        <v>45323</v>
      </c>
      <c r="B1748" s="48" t="s">
        <v>28</v>
      </c>
      <c r="C1748" s="48" t="s">
        <v>42</v>
      </c>
      <c r="D1748" s="17">
        <v>3.2450000000000001</v>
      </c>
      <c r="E1748" s="49">
        <v>12.305999999999999</v>
      </c>
      <c r="F1748" s="17">
        <v>84.442999999999998</v>
      </c>
      <c r="G1748" s="49">
        <v>0.1</v>
      </c>
      <c r="H1748" s="17">
        <v>1.5840000000000001</v>
      </c>
      <c r="I1748" s="49">
        <v>18.574999999999999</v>
      </c>
      <c r="J1748" s="17">
        <v>78.180000000000007</v>
      </c>
      <c r="K1748" s="49">
        <v>3.931</v>
      </c>
      <c r="L1748" s="17">
        <v>1.661</v>
      </c>
      <c r="M1748" s="49">
        <v>24.931000000000001</v>
      </c>
      <c r="N1748" s="17">
        <v>91.426000000000002</v>
      </c>
      <c r="O1748" s="49">
        <v>8.4949999999999992</v>
      </c>
      <c r="P1748" s="18"/>
      <c r="Q1748" s="18"/>
    </row>
    <row r="1749" spans="1:17" ht="12.75" customHeight="1">
      <c r="A1749" s="47">
        <v>45323</v>
      </c>
      <c r="B1749" s="48" t="s">
        <v>28</v>
      </c>
      <c r="C1749" s="48" t="s">
        <v>43</v>
      </c>
      <c r="D1749" s="17">
        <v>0.59799999999999998</v>
      </c>
      <c r="E1749" s="49">
        <v>36.536000000000001</v>
      </c>
      <c r="F1749" s="17">
        <v>15.557</v>
      </c>
      <c r="G1749" s="49">
        <v>34.152000000000001</v>
      </c>
      <c r="H1749" s="17">
        <v>0.442</v>
      </c>
      <c r="I1749" s="49">
        <v>43.433</v>
      </c>
      <c r="J1749" s="17">
        <v>21.82</v>
      </c>
      <c r="K1749" s="49">
        <v>39.457000000000001</v>
      </c>
      <c r="L1749" s="17">
        <v>0.156</v>
      </c>
      <c r="M1749" s="49">
        <v>73.48</v>
      </c>
      <c r="N1749" s="17">
        <v>8.5739999999999998</v>
      </c>
      <c r="O1749" s="49">
        <v>69.641000000000005</v>
      </c>
      <c r="P1749" s="18"/>
      <c r="Q1749" s="18"/>
    </row>
    <row r="1750" spans="1:17" ht="12.75" customHeight="1">
      <c r="A1750" s="47">
        <v>45323</v>
      </c>
      <c r="B1750" s="48" t="s">
        <v>28</v>
      </c>
      <c r="C1750" s="48" t="s">
        <v>44</v>
      </c>
      <c r="D1750" s="17">
        <v>2.6920000000000002</v>
      </c>
      <c r="E1750" s="49">
        <v>16.949000000000002</v>
      </c>
      <c r="F1750" s="17">
        <v>70.058000000000007</v>
      </c>
      <c r="G1750" s="49">
        <v>10.897</v>
      </c>
      <c r="H1750" s="17">
        <v>1.224</v>
      </c>
      <c r="I1750" s="49">
        <v>24.526</v>
      </c>
      <c r="J1750" s="17">
        <v>60.41</v>
      </c>
      <c r="K1750" s="49">
        <v>16.492000000000001</v>
      </c>
      <c r="L1750" s="17">
        <v>1.468</v>
      </c>
      <c r="M1750" s="49">
        <v>25.314</v>
      </c>
      <c r="N1750" s="17">
        <v>80.816999999999993</v>
      </c>
      <c r="O1750" s="49">
        <v>9.56</v>
      </c>
      <c r="P1750" s="18"/>
      <c r="Q1750" s="18"/>
    </row>
    <row r="1751" spans="1:17" ht="12.75" customHeight="1">
      <c r="A1751" s="47">
        <v>45323</v>
      </c>
      <c r="B1751" s="48" t="s">
        <v>28</v>
      </c>
      <c r="C1751" s="48" t="s">
        <v>45</v>
      </c>
      <c r="D1751" s="17">
        <v>2.2530000000000001</v>
      </c>
      <c r="E1751" s="49">
        <v>19.254000000000001</v>
      </c>
      <c r="F1751" s="17">
        <v>58.637</v>
      </c>
      <c r="G1751" s="49">
        <v>14.22</v>
      </c>
      <c r="H1751" s="17">
        <v>0.78500000000000003</v>
      </c>
      <c r="I1751" s="49">
        <v>33.709000000000003</v>
      </c>
      <c r="J1751" s="17">
        <v>38.744</v>
      </c>
      <c r="K1751" s="49">
        <v>28.402999999999999</v>
      </c>
      <c r="L1751" s="17">
        <v>1.468</v>
      </c>
      <c r="M1751" s="49">
        <v>25.314</v>
      </c>
      <c r="N1751" s="17">
        <v>80.816999999999993</v>
      </c>
      <c r="O1751" s="49">
        <v>9.56</v>
      </c>
      <c r="P1751" s="18"/>
      <c r="Q1751" s="18"/>
    </row>
    <row r="1752" spans="1:17" ht="12.75" customHeight="1">
      <c r="A1752" s="47">
        <v>45323</v>
      </c>
      <c r="B1752" s="48" t="s">
        <v>28</v>
      </c>
      <c r="C1752" s="48" t="s">
        <v>46</v>
      </c>
      <c r="D1752" s="17">
        <v>9.2999999999999999E-2</v>
      </c>
      <c r="E1752" s="49">
        <v>104.61</v>
      </c>
      <c r="F1752" s="17">
        <v>2.4209999999999998</v>
      </c>
      <c r="G1752" s="49">
        <v>103.801</v>
      </c>
      <c r="H1752" s="17">
        <v>9.2999999999999999E-2</v>
      </c>
      <c r="I1752" s="49">
        <v>104.61</v>
      </c>
      <c r="J1752" s="17">
        <v>4.593</v>
      </c>
      <c r="K1752" s="49">
        <v>103.023</v>
      </c>
      <c r="L1752" s="17">
        <v>0</v>
      </c>
      <c r="M1752" s="49">
        <v>0</v>
      </c>
      <c r="N1752" s="17">
        <v>0</v>
      </c>
      <c r="O1752" s="49">
        <v>0</v>
      </c>
      <c r="P1752" s="18"/>
      <c r="Q1752" s="18"/>
    </row>
    <row r="1753" spans="1:17" ht="12.75" customHeight="1">
      <c r="A1753" s="47">
        <v>45323</v>
      </c>
      <c r="B1753" s="48" t="s">
        <v>28</v>
      </c>
      <c r="C1753" s="48" t="s">
        <v>47</v>
      </c>
      <c r="D1753" s="17">
        <v>0.34599999999999997</v>
      </c>
      <c r="E1753" s="49">
        <v>53.941000000000003</v>
      </c>
      <c r="F1753" s="17">
        <v>9</v>
      </c>
      <c r="G1753" s="49">
        <v>52.356000000000002</v>
      </c>
      <c r="H1753" s="17">
        <v>0.34599999999999997</v>
      </c>
      <c r="I1753" s="49">
        <v>53.941000000000003</v>
      </c>
      <c r="J1753" s="17">
        <v>17.073</v>
      </c>
      <c r="K1753" s="49">
        <v>50.793999999999997</v>
      </c>
      <c r="L1753" s="17">
        <v>0</v>
      </c>
      <c r="M1753" s="49">
        <v>0</v>
      </c>
      <c r="N1753" s="17">
        <v>0</v>
      </c>
      <c r="O1753" s="49">
        <v>0</v>
      </c>
      <c r="P1753" s="18"/>
      <c r="Q1753" s="18"/>
    </row>
    <row r="1754" spans="1:17" ht="12.75" customHeight="1">
      <c r="A1754" s="47">
        <v>45323</v>
      </c>
      <c r="B1754" s="48" t="s">
        <v>28</v>
      </c>
      <c r="C1754" s="48" t="s">
        <v>48</v>
      </c>
      <c r="D1754" s="17">
        <v>1.1499999999999999</v>
      </c>
      <c r="E1754" s="49">
        <v>24.338999999999999</v>
      </c>
      <c r="F1754" s="17">
        <v>29.942</v>
      </c>
      <c r="G1754" s="49">
        <v>20.588000000000001</v>
      </c>
      <c r="H1754" s="17">
        <v>0.80200000000000005</v>
      </c>
      <c r="I1754" s="49">
        <v>27.263999999999999</v>
      </c>
      <c r="J1754" s="17">
        <v>39.590000000000003</v>
      </c>
      <c r="K1754" s="49">
        <v>20.341999999999999</v>
      </c>
      <c r="L1754" s="17">
        <v>0.34899999999999998</v>
      </c>
      <c r="M1754" s="49">
        <v>49.863999999999997</v>
      </c>
      <c r="N1754" s="17">
        <v>19.183</v>
      </c>
      <c r="O1754" s="49">
        <v>44.011000000000003</v>
      </c>
      <c r="P1754" s="18"/>
      <c r="Q1754" s="18"/>
    </row>
    <row r="1755" spans="1:17" ht="12.75" customHeight="1">
      <c r="A1755" s="47">
        <v>45323</v>
      </c>
      <c r="B1755" s="48" t="s">
        <v>28</v>
      </c>
      <c r="C1755" s="48" t="s">
        <v>49</v>
      </c>
      <c r="D1755" s="17">
        <v>1.0249999999999999</v>
      </c>
      <c r="E1755" s="49">
        <v>25.189</v>
      </c>
      <c r="F1755" s="17">
        <v>26.684999999999999</v>
      </c>
      <c r="G1755" s="49">
        <v>21.587</v>
      </c>
      <c r="H1755" s="17">
        <v>0.746</v>
      </c>
      <c r="I1755" s="49">
        <v>29.821999999999999</v>
      </c>
      <c r="J1755" s="17">
        <v>36.837000000000003</v>
      </c>
      <c r="K1755" s="49">
        <v>23.66</v>
      </c>
      <c r="L1755" s="17">
        <v>0.27900000000000003</v>
      </c>
      <c r="M1755" s="49">
        <v>56.046999999999997</v>
      </c>
      <c r="N1755" s="17">
        <v>15.366</v>
      </c>
      <c r="O1755" s="49">
        <v>50.911000000000001</v>
      </c>
      <c r="P1755" s="18"/>
      <c r="Q1755" s="18"/>
    </row>
    <row r="1756" spans="1:17" ht="12.75" customHeight="1">
      <c r="A1756" s="47">
        <v>45323</v>
      </c>
      <c r="B1756" s="48" t="s">
        <v>28</v>
      </c>
      <c r="C1756" s="48" t="s">
        <v>50</v>
      </c>
      <c r="D1756" s="17">
        <v>0.125</v>
      </c>
      <c r="E1756" s="49">
        <v>71.488</v>
      </c>
      <c r="F1756" s="17">
        <v>3.2559999999999998</v>
      </c>
      <c r="G1756" s="49">
        <v>70.3</v>
      </c>
      <c r="H1756" s="17">
        <v>5.6000000000000001E-2</v>
      </c>
      <c r="I1756" s="49">
        <v>103.069</v>
      </c>
      <c r="J1756" s="17">
        <v>2.7530000000000001</v>
      </c>
      <c r="K1756" s="49">
        <v>101.458</v>
      </c>
      <c r="L1756" s="17">
        <v>6.9000000000000006E-2</v>
      </c>
      <c r="M1756" s="49">
        <v>102.34099999999999</v>
      </c>
      <c r="N1756" s="17">
        <v>3.8170000000000002</v>
      </c>
      <c r="O1756" s="49">
        <v>99.62</v>
      </c>
      <c r="P1756" s="18"/>
      <c r="Q1756" s="18"/>
    </row>
    <row r="1757" spans="1:17" ht="12.75" customHeight="1">
      <c r="A1757" s="50">
        <v>45323</v>
      </c>
      <c r="B1757" s="51" t="s">
        <v>28</v>
      </c>
      <c r="C1757" s="51" t="s">
        <v>51</v>
      </c>
      <c r="D1757" s="19">
        <v>3.8420000000000001</v>
      </c>
      <c r="E1757" s="52">
        <v>12.981999999999999</v>
      </c>
      <c r="F1757" s="19">
        <v>100</v>
      </c>
      <c r="G1757" s="52">
        <v>0</v>
      </c>
      <c r="H1757" s="19">
        <v>2.0259999999999998</v>
      </c>
      <c r="I1757" s="52">
        <v>18.154</v>
      </c>
      <c r="J1757" s="19">
        <v>100</v>
      </c>
      <c r="K1757" s="52">
        <v>0</v>
      </c>
      <c r="L1757" s="19">
        <v>1.8169999999999999</v>
      </c>
      <c r="M1757" s="52">
        <v>23.439</v>
      </c>
      <c r="N1757" s="19">
        <v>100</v>
      </c>
      <c r="O1757" s="52">
        <v>0</v>
      </c>
      <c r="P1757" s="18"/>
      <c r="Q1757" s="18"/>
    </row>
    <row r="1758" spans="1:17" ht="12.75" customHeight="1">
      <c r="A1758" s="47">
        <v>45323</v>
      </c>
      <c r="B1758" s="48" t="s">
        <v>29</v>
      </c>
      <c r="C1758" s="48" t="s">
        <v>42</v>
      </c>
      <c r="D1758" s="17">
        <v>7.8719999999999999</v>
      </c>
      <c r="E1758" s="49">
        <v>20.443999999999999</v>
      </c>
      <c r="F1758" s="17">
        <v>71.561999999999998</v>
      </c>
      <c r="G1758" s="49">
        <v>13.090999999999999</v>
      </c>
      <c r="H1758" s="17">
        <v>4.6340000000000003</v>
      </c>
      <c r="I1758" s="49">
        <v>29.922000000000001</v>
      </c>
      <c r="J1758" s="17">
        <v>68.619</v>
      </c>
      <c r="K1758" s="49">
        <v>20.466000000000001</v>
      </c>
      <c r="L1758" s="17">
        <v>3.238</v>
      </c>
      <c r="M1758" s="49">
        <v>18.364999999999998</v>
      </c>
      <c r="N1758" s="17">
        <v>76.242000000000004</v>
      </c>
      <c r="O1758" s="49">
        <v>7.7539999999999996</v>
      </c>
      <c r="P1758" s="18"/>
      <c r="Q1758" s="18"/>
    </row>
    <row r="1759" spans="1:17" ht="12.75" customHeight="1">
      <c r="A1759" s="47">
        <v>45323</v>
      </c>
      <c r="B1759" s="48" t="s">
        <v>29</v>
      </c>
      <c r="C1759" s="48" t="s">
        <v>43</v>
      </c>
      <c r="D1759" s="17">
        <v>3.1280000000000001</v>
      </c>
      <c r="E1759" s="49">
        <v>25.085000000000001</v>
      </c>
      <c r="F1759" s="17">
        <v>28.437999999999999</v>
      </c>
      <c r="G1759" s="49">
        <v>19.562000000000001</v>
      </c>
      <c r="H1759" s="17">
        <v>2.1190000000000002</v>
      </c>
      <c r="I1759" s="49">
        <v>31.603000000000002</v>
      </c>
      <c r="J1759" s="17">
        <v>31.381</v>
      </c>
      <c r="K1759" s="49">
        <v>22.853000000000002</v>
      </c>
      <c r="L1759" s="17">
        <v>1.0089999999999999</v>
      </c>
      <c r="M1759" s="49">
        <v>42.151000000000003</v>
      </c>
      <c r="N1759" s="17">
        <v>23.757999999999999</v>
      </c>
      <c r="O1759" s="49">
        <v>38.723999999999997</v>
      </c>
      <c r="P1759" s="18"/>
      <c r="Q1759" s="18"/>
    </row>
    <row r="1760" spans="1:17" ht="12.75" customHeight="1">
      <c r="A1760" s="47">
        <v>45323</v>
      </c>
      <c r="B1760" s="48" t="s">
        <v>29</v>
      </c>
      <c r="C1760" s="48" t="s">
        <v>44</v>
      </c>
      <c r="D1760" s="17">
        <v>6.3250000000000002</v>
      </c>
      <c r="E1760" s="49">
        <v>24.87</v>
      </c>
      <c r="F1760" s="17">
        <v>57.497999999999998</v>
      </c>
      <c r="G1760" s="49">
        <v>19.285</v>
      </c>
      <c r="H1760" s="17">
        <v>4.8140000000000001</v>
      </c>
      <c r="I1760" s="49">
        <v>27.667000000000002</v>
      </c>
      <c r="J1760" s="17">
        <v>71.287000000000006</v>
      </c>
      <c r="K1760" s="49">
        <v>16.998999999999999</v>
      </c>
      <c r="L1760" s="17">
        <v>1.5109999999999999</v>
      </c>
      <c r="M1760" s="49">
        <v>32.439</v>
      </c>
      <c r="N1760" s="17">
        <v>35.572000000000003</v>
      </c>
      <c r="O1760" s="49">
        <v>27.841000000000001</v>
      </c>
      <c r="P1760" s="18"/>
      <c r="Q1760" s="18"/>
    </row>
    <row r="1761" spans="1:17" ht="12.75" customHeight="1">
      <c r="A1761" s="47">
        <v>45323</v>
      </c>
      <c r="B1761" s="48" t="s">
        <v>29</v>
      </c>
      <c r="C1761" s="48" t="s">
        <v>45</v>
      </c>
      <c r="D1761" s="17">
        <v>4.9530000000000003</v>
      </c>
      <c r="E1761" s="49">
        <v>25.757999999999999</v>
      </c>
      <c r="F1761" s="17">
        <v>45.024999999999999</v>
      </c>
      <c r="G1761" s="49">
        <v>20.417000000000002</v>
      </c>
      <c r="H1761" s="17">
        <v>3.88</v>
      </c>
      <c r="I1761" s="49">
        <v>29.878</v>
      </c>
      <c r="J1761" s="17">
        <v>57.456000000000003</v>
      </c>
      <c r="K1761" s="49">
        <v>20.402000000000001</v>
      </c>
      <c r="L1761" s="17">
        <v>1.073</v>
      </c>
      <c r="M1761" s="49">
        <v>41.656999999999996</v>
      </c>
      <c r="N1761" s="17">
        <v>25.259</v>
      </c>
      <c r="O1761" s="49">
        <v>38.185000000000002</v>
      </c>
      <c r="P1761" s="18"/>
      <c r="Q1761" s="18"/>
    </row>
    <row r="1762" spans="1:17" ht="12.75" customHeight="1">
      <c r="A1762" s="47">
        <v>45323</v>
      </c>
      <c r="B1762" s="48" t="s">
        <v>29</v>
      </c>
      <c r="C1762" s="48" t="s">
        <v>46</v>
      </c>
      <c r="D1762" s="17">
        <v>0.89800000000000002</v>
      </c>
      <c r="E1762" s="49">
        <v>64.661000000000001</v>
      </c>
      <c r="F1762" s="17">
        <v>8.1620000000000008</v>
      </c>
      <c r="G1762" s="49">
        <v>62.725000000000001</v>
      </c>
      <c r="H1762" s="17">
        <v>0.68899999999999995</v>
      </c>
      <c r="I1762" s="49">
        <v>59.436</v>
      </c>
      <c r="J1762" s="17">
        <v>10.205</v>
      </c>
      <c r="K1762" s="49">
        <v>55.281999999999996</v>
      </c>
      <c r="L1762" s="17">
        <v>0.20899999999999999</v>
      </c>
      <c r="M1762" s="49">
        <v>100.71299999999999</v>
      </c>
      <c r="N1762" s="17">
        <v>4.9130000000000003</v>
      </c>
      <c r="O1762" s="49">
        <v>99.326999999999998</v>
      </c>
      <c r="P1762" s="18"/>
      <c r="Q1762" s="18"/>
    </row>
    <row r="1763" spans="1:17" ht="12.75" customHeight="1">
      <c r="A1763" s="47">
        <v>45323</v>
      </c>
      <c r="B1763" s="48" t="s">
        <v>29</v>
      </c>
      <c r="C1763" s="48" t="s">
        <v>47</v>
      </c>
      <c r="D1763" s="17">
        <v>0.47399999999999998</v>
      </c>
      <c r="E1763" s="49">
        <v>60.436999999999998</v>
      </c>
      <c r="F1763" s="17">
        <v>4.3109999999999999</v>
      </c>
      <c r="G1763" s="49">
        <v>58.360999999999997</v>
      </c>
      <c r="H1763" s="17">
        <v>0.245</v>
      </c>
      <c r="I1763" s="49">
        <v>100.807</v>
      </c>
      <c r="J1763" s="17">
        <v>3.6269999999999998</v>
      </c>
      <c r="K1763" s="49">
        <v>98.415999999999997</v>
      </c>
      <c r="L1763" s="17">
        <v>0.22900000000000001</v>
      </c>
      <c r="M1763" s="49">
        <v>65.070999999999998</v>
      </c>
      <c r="N1763" s="17">
        <v>5.4</v>
      </c>
      <c r="O1763" s="49">
        <v>62.905000000000001</v>
      </c>
      <c r="P1763" s="18"/>
      <c r="Q1763" s="18"/>
    </row>
    <row r="1764" spans="1:17" ht="12.75" customHeight="1">
      <c r="A1764" s="47">
        <v>45323</v>
      </c>
      <c r="B1764" s="48" t="s">
        <v>29</v>
      </c>
      <c r="C1764" s="48" t="s">
        <v>48</v>
      </c>
      <c r="D1764" s="17">
        <v>4.6749999999999998</v>
      </c>
      <c r="E1764" s="49">
        <v>20.401</v>
      </c>
      <c r="F1764" s="17">
        <v>42.502000000000002</v>
      </c>
      <c r="G1764" s="49">
        <v>13.023</v>
      </c>
      <c r="H1764" s="17">
        <v>1.9390000000000001</v>
      </c>
      <c r="I1764" s="49">
        <v>36.64</v>
      </c>
      <c r="J1764" s="17">
        <v>28.713000000000001</v>
      </c>
      <c r="K1764" s="49">
        <v>29.427</v>
      </c>
      <c r="L1764" s="17">
        <v>2.7360000000000002</v>
      </c>
      <c r="M1764" s="49">
        <v>21.533000000000001</v>
      </c>
      <c r="N1764" s="17">
        <v>64.427999999999997</v>
      </c>
      <c r="O1764" s="49">
        <v>13.657</v>
      </c>
      <c r="P1764" s="18"/>
      <c r="Q1764" s="18"/>
    </row>
    <row r="1765" spans="1:17" ht="12.75" customHeight="1">
      <c r="A1765" s="47">
        <v>45323</v>
      </c>
      <c r="B1765" s="48" t="s">
        <v>29</v>
      </c>
      <c r="C1765" s="48" t="s">
        <v>49</v>
      </c>
      <c r="D1765" s="17">
        <v>3.9780000000000002</v>
      </c>
      <c r="E1765" s="49">
        <v>21.506</v>
      </c>
      <c r="F1765" s="17">
        <v>36.161000000000001</v>
      </c>
      <c r="G1765" s="49">
        <v>14.693</v>
      </c>
      <c r="H1765" s="17">
        <v>1.2410000000000001</v>
      </c>
      <c r="I1765" s="49">
        <v>44.357999999999997</v>
      </c>
      <c r="J1765" s="17">
        <v>18.382999999999999</v>
      </c>
      <c r="K1765" s="49">
        <v>38.615000000000002</v>
      </c>
      <c r="L1765" s="17">
        <v>2.7360000000000002</v>
      </c>
      <c r="M1765" s="49">
        <v>21.533000000000001</v>
      </c>
      <c r="N1765" s="17">
        <v>64.427999999999997</v>
      </c>
      <c r="O1765" s="49">
        <v>13.657</v>
      </c>
      <c r="P1765" s="18"/>
      <c r="Q1765" s="18"/>
    </row>
    <row r="1766" spans="1:17" ht="12.75" customHeight="1">
      <c r="A1766" s="47">
        <v>45323</v>
      </c>
      <c r="B1766" s="48" t="s">
        <v>29</v>
      </c>
      <c r="C1766" s="48" t="s">
        <v>50</v>
      </c>
      <c r="D1766" s="17">
        <v>0.69799999999999995</v>
      </c>
      <c r="E1766" s="49">
        <v>56.503</v>
      </c>
      <c r="F1766" s="17">
        <v>6.3410000000000002</v>
      </c>
      <c r="G1766" s="49">
        <v>54.277000000000001</v>
      </c>
      <c r="H1766" s="17">
        <v>0.69799999999999995</v>
      </c>
      <c r="I1766" s="49">
        <v>56.503</v>
      </c>
      <c r="J1766" s="17">
        <v>10.329000000000001</v>
      </c>
      <c r="K1766" s="49">
        <v>52.116</v>
      </c>
      <c r="L1766" s="17">
        <v>0</v>
      </c>
      <c r="M1766" s="49">
        <v>0</v>
      </c>
      <c r="N1766" s="17">
        <v>0</v>
      </c>
      <c r="O1766" s="49">
        <v>0</v>
      </c>
      <c r="P1766" s="18"/>
      <c r="Q1766" s="18"/>
    </row>
    <row r="1767" spans="1:17" ht="12.75" customHeight="1">
      <c r="A1767" s="50">
        <v>45323</v>
      </c>
      <c r="B1767" s="51" t="s">
        <v>29</v>
      </c>
      <c r="C1767" s="51" t="s">
        <v>51</v>
      </c>
      <c r="D1767" s="19">
        <v>11</v>
      </c>
      <c r="E1767" s="52">
        <v>15.704000000000001</v>
      </c>
      <c r="F1767" s="19">
        <v>100</v>
      </c>
      <c r="G1767" s="52">
        <v>0</v>
      </c>
      <c r="H1767" s="19">
        <v>6.7530000000000001</v>
      </c>
      <c r="I1767" s="52">
        <v>21.829000000000001</v>
      </c>
      <c r="J1767" s="19">
        <v>100</v>
      </c>
      <c r="K1767" s="52">
        <v>0</v>
      </c>
      <c r="L1767" s="19">
        <v>4.2469999999999999</v>
      </c>
      <c r="M1767" s="52">
        <v>16.648</v>
      </c>
      <c r="N1767" s="19">
        <v>100</v>
      </c>
      <c r="O1767" s="52">
        <v>0</v>
      </c>
      <c r="P1767" s="18"/>
      <c r="Q1767" s="18"/>
    </row>
    <row r="1768" spans="1:17" ht="12.75" customHeight="1">
      <c r="A1768" s="47">
        <v>45323</v>
      </c>
      <c r="B1768" s="48" t="s">
        <v>30</v>
      </c>
      <c r="C1768" s="48" t="s">
        <v>42</v>
      </c>
      <c r="D1768" s="17">
        <v>80.647999999999996</v>
      </c>
      <c r="E1768" s="49">
        <v>7.6669999999999998</v>
      </c>
      <c r="F1768" s="17">
        <v>86.876999999999995</v>
      </c>
      <c r="G1768" s="49">
        <v>3.9870000000000001</v>
      </c>
      <c r="H1768" s="17">
        <v>33.557000000000002</v>
      </c>
      <c r="I1768" s="49">
        <v>11.446999999999999</v>
      </c>
      <c r="J1768" s="17">
        <v>92.596999999999994</v>
      </c>
      <c r="K1768" s="49">
        <v>5.6870000000000003</v>
      </c>
      <c r="L1768" s="17">
        <v>47.091000000000001</v>
      </c>
      <c r="M1768" s="49">
        <v>12.749000000000001</v>
      </c>
      <c r="N1768" s="17">
        <v>83.212999999999994</v>
      </c>
      <c r="O1768" s="49">
        <v>7.5579999999999998</v>
      </c>
      <c r="P1768" s="18"/>
      <c r="Q1768" s="18"/>
    </row>
    <row r="1769" spans="1:17" ht="12.75" customHeight="1">
      <c r="A1769" s="47">
        <v>45323</v>
      </c>
      <c r="B1769" s="48" t="s">
        <v>30</v>
      </c>
      <c r="C1769" s="48" t="s">
        <v>43</v>
      </c>
      <c r="D1769" s="17">
        <v>12.182</v>
      </c>
      <c r="E1769" s="49">
        <v>20.745000000000001</v>
      </c>
      <c r="F1769" s="17">
        <v>13.122999999999999</v>
      </c>
      <c r="G1769" s="49">
        <v>19.684000000000001</v>
      </c>
      <c r="H1769" s="17">
        <v>2.6829999999999998</v>
      </c>
      <c r="I1769" s="49">
        <v>42.526000000000003</v>
      </c>
      <c r="J1769" s="17">
        <v>7.4029999999999996</v>
      </c>
      <c r="K1769" s="49">
        <v>41.35</v>
      </c>
      <c r="L1769" s="17">
        <v>9.5</v>
      </c>
      <c r="M1769" s="49">
        <v>22.495000000000001</v>
      </c>
      <c r="N1769" s="17">
        <v>16.786999999999999</v>
      </c>
      <c r="O1769" s="49">
        <v>20.015000000000001</v>
      </c>
      <c r="P1769" s="18"/>
      <c r="Q1769" s="18"/>
    </row>
    <row r="1770" spans="1:17" ht="12.75" customHeight="1">
      <c r="A1770" s="47">
        <v>45323</v>
      </c>
      <c r="B1770" s="48" t="s">
        <v>30</v>
      </c>
      <c r="C1770" s="48" t="s">
        <v>44</v>
      </c>
      <c r="D1770" s="17">
        <v>61.628999999999998</v>
      </c>
      <c r="E1770" s="49">
        <v>10.54</v>
      </c>
      <c r="F1770" s="17">
        <v>66.388000000000005</v>
      </c>
      <c r="G1770" s="49">
        <v>8.2590000000000003</v>
      </c>
      <c r="H1770" s="17">
        <v>26.797000000000001</v>
      </c>
      <c r="I1770" s="49">
        <v>12.893000000000001</v>
      </c>
      <c r="J1770" s="17">
        <v>73.944000000000003</v>
      </c>
      <c r="K1770" s="49">
        <v>8.218</v>
      </c>
      <c r="L1770" s="17">
        <v>34.831000000000003</v>
      </c>
      <c r="M1770" s="49">
        <v>15.77</v>
      </c>
      <c r="N1770" s="17">
        <v>61.55</v>
      </c>
      <c r="O1770" s="49">
        <v>11.968999999999999</v>
      </c>
      <c r="P1770" s="18"/>
      <c r="Q1770" s="18"/>
    </row>
    <row r="1771" spans="1:17" ht="12.75" customHeight="1">
      <c r="A1771" s="47">
        <v>45323</v>
      </c>
      <c r="B1771" s="48" t="s">
        <v>30</v>
      </c>
      <c r="C1771" s="48" t="s">
        <v>45</v>
      </c>
      <c r="D1771" s="17">
        <v>47.231999999999999</v>
      </c>
      <c r="E1771" s="49">
        <v>13.359</v>
      </c>
      <c r="F1771" s="17">
        <v>50.88</v>
      </c>
      <c r="G1771" s="49">
        <v>11.644</v>
      </c>
      <c r="H1771" s="17">
        <v>18.260999999999999</v>
      </c>
      <c r="I1771" s="49">
        <v>18.428999999999998</v>
      </c>
      <c r="J1771" s="17">
        <v>50.389000000000003</v>
      </c>
      <c r="K1771" s="49">
        <v>15.523</v>
      </c>
      <c r="L1771" s="17">
        <v>28.971</v>
      </c>
      <c r="M1771" s="49">
        <v>17.178999999999998</v>
      </c>
      <c r="N1771" s="17">
        <v>51.194000000000003</v>
      </c>
      <c r="O1771" s="49">
        <v>13.773</v>
      </c>
      <c r="P1771" s="18"/>
      <c r="Q1771" s="18"/>
    </row>
    <row r="1772" spans="1:17" ht="12.75" customHeight="1">
      <c r="A1772" s="47">
        <v>45323</v>
      </c>
      <c r="B1772" s="48" t="s">
        <v>30</v>
      </c>
      <c r="C1772" s="48" t="s">
        <v>46</v>
      </c>
      <c r="D1772" s="17">
        <v>12.052</v>
      </c>
      <c r="E1772" s="49">
        <v>20.800999999999998</v>
      </c>
      <c r="F1772" s="17">
        <v>12.983000000000001</v>
      </c>
      <c r="G1772" s="49">
        <v>19.742999999999999</v>
      </c>
      <c r="H1772" s="17">
        <v>7.069</v>
      </c>
      <c r="I1772" s="49">
        <v>30.013000000000002</v>
      </c>
      <c r="J1772" s="17">
        <v>19.506</v>
      </c>
      <c r="K1772" s="49">
        <v>28.321999999999999</v>
      </c>
      <c r="L1772" s="17">
        <v>4.9829999999999997</v>
      </c>
      <c r="M1772" s="49">
        <v>39.162999999999997</v>
      </c>
      <c r="N1772" s="17">
        <v>8.8049999999999997</v>
      </c>
      <c r="O1772" s="49">
        <v>37.792999999999999</v>
      </c>
      <c r="P1772" s="18"/>
      <c r="Q1772" s="18"/>
    </row>
    <row r="1773" spans="1:17" ht="12.75" customHeight="1">
      <c r="A1773" s="47">
        <v>45323</v>
      </c>
      <c r="B1773" s="48" t="s">
        <v>30</v>
      </c>
      <c r="C1773" s="48" t="s">
        <v>47</v>
      </c>
      <c r="D1773" s="17">
        <v>2.3450000000000002</v>
      </c>
      <c r="E1773" s="49">
        <v>48.228000000000002</v>
      </c>
      <c r="F1773" s="17">
        <v>2.5259999999999998</v>
      </c>
      <c r="G1773" s="49">
        <v>47.781999999999996</v>
      </c>
      <c r="H1773" s="17">
        <v>1.4670000000000001</v>
      </c>
      <c r="I1773" s="49">
        <v>70.863</v>
      </c>
      <c r="J1773" s="17">
        <v>4.048</v>
      </c>
      <c r="K1773" s="49">
        <v>70.164000000000001</v>
      </c>
      <c r="L1773" s="17">
        <v>0.878</v>
      </c>
      <c r="M1773" s="49">
        <v>60.332000000000001</v>
      </c>
      <c r="N1773" s="17">
        <v>1.5509999999999999</v>
      </c>
      <c r="O1773" s="49">
        <v>59.451999999999998</v>
      </c>
      <c r="P1773" s="18"/>
      <c r="Q1773" s="18"/>
    </row>
    <row r="1774" spans="1:17" ht="12.75" customHeight="1">
      <c r="A1774" s="47">
        <v>45323</v>
      </c>
      <c r="B1774" s="48" t="s">
        <v>30</v>
      </c>
      <c r="C1774" s="48" t="s">
        <v>48</v>
      </c>
      <c r="D1774" s="17">
        <v>31.202000000000002</v>
      </c>
      <c r="E1774" s="49">
        <v>11.175000000000001</v>
      </c>
      <c r="F1774" s="17">
        <v>33.612000000000002</v>
      </c>
      <c r="G1774" s="49">
        <v>9.0549999999999997</v>
      </c>
      <c r="H1774" s="17">
        <v>9.4429999999999996</v>
      </c>
      <c r="I1774" s="49">
        <v>23.401</v>
      </c>
      <c r="J1774" s="17">
        <v>26.056000000000001</v>
      </c>
      <c r="K1774" s="49">
        <v>21.187999999999999</v>
      </c>
      <c r="L1774" s="17">
        <v>21.759</v>
      </c>
      <c r="M1774" s="49">
        <v>13.977</v>
      </c>
      <c r="N1774" s="17">
        <v>38.450000000000003</v>
      </c>
      <c r="O1774" s="49">
        <v>9.4830000000000005</v>
      </c>
      <c r="P1774" s="18"/>
      <c r="Q1774" s="18"/>
    </row>
    <row r="1775" spans="1:17" ht="12.75" customHeight="1">
      <c r="A1775" s="47">
        <v>45323</v>
      </c>
      <c r="B1775" s="48" t="s">
        <v>30</v>
      </c>
      <c r="C1775" s="48" t="s">
        <v>49</v>
      </c>
      <c r="D1775" s="17">
        <v>26.911999999999999</v>
      </c>
      <c r="E1775" s="49">
        <v>13.33</v>
      </c>
      <c r="F1775" s="17">
        <v>28.991</v>
      </c>
      <c r="G1775" s="49">
        <v>11.611000000000001</v>
      </c>
      <c r="H1775" s="17">
        <v>7.0780000000000003</v>
      </c>
      <c r="I1775" s="49">
        <v>26.22</v>
      </c>
      <c r="J1775" s="17">
        <v>19.53</v>
      </c>
      <c r="K1775" s="49">
        <v>24.265000000000001</v>
      </c>
      <c r="L1775" s="17">
        <v>19.835000000000001</v>
      </c>
      <c r="M1775" s="49">
        <v>15.478999999999999</v>
      </c>
      <c r="N1775" s="17">
        <v>35.049999999999997</v>
      </c>
      <c r="O1775" s="49">
        <v>11.584</v>
      </c>
      <c r="P1775" s="18"/>
      <c r="Q1775" s="18"/>
    </row>
    <row r="1776" spans="1:17" ht="12.75" customHeight="1">
      <c r="A1776" s="47">
        <v>45323</v>
      </c>
      <c r="B1776" s="48" t="s">
        <v>30</v>
      </c>
      <c r="C1776" s="48" t="s">
        <v>50</v>
      </c>
      <c r="D1776" s="17">
        <v>4.2889999999999997</v>
      </c>
      <c r="E1776" s="49">
        <v>36.139000000000003</v>
      </c>
      <c r="F1776" s="17">
        <v>4.6210000000000004</v>
      </c>
      <c r="G1776" s="49">
        <v>35.540999999999997</v>
      </c>
      <c r="H1776" s="17">
        <v>2.3650000000000002</v>
      </c>
      <c r="I1776" s="49">
        <v>54.633000000000003</v>
      </c>
      <c r="J1776" s="17">
        <v>6.5259999999999998</v>
      </c>
      <c r="K1776" s="49">
        <v>53.722000000000001</v>
      </c>
      <c r="L1776" s="17">
        <v>1.9239999999999999</v>
      </c>
      <c r="M1776" s="49">
        <v>49.344999999999999</v>
      </c>
      <c r="N1776" s="17">
        <v>3.4</v>
      </c>
      <c r="O1776" s="49">
        <v>48.265000000000001</v>
      </c>
      <c r="P1776" s="18"/>
      <c r="Q1776" s="18"/>
    </row>
    <row r="1777" spans="1:17" ht="12.75" customHeight="1">
      <c r="A1777" s="50">
        <v>45323</v>
      </c>
      <c r="B1777" s="51" t="s">
        <v>30</v>
      </c>
      <c r="C1777" s="51" t="s">
        <v>51</v>
      </c>
      <c r="D1777" s="19">
        <v>92.83</v>
      </c>
      <c r="E1777" s="52">
        <v>6.548</v>
      </c>
      <c r="F1777" s="19">
        <v>100</v>
      </c>
      <c r="G1777" s="52">
        <v>0</v>
      </c>
      <c r="H1777" s="19">
        <v>36.24</v>
      </c>
      <c r="I1777" s="52">
        <v>9.9350000000000005</v>
      </c>
      <c r="J1777" s="19">
        <v>100</v>
      </c>
      <c r="K1777" s="52">
        <v>0</v>
      </c>
      <c r="L1777" s="19">
        <v>56.59</v>
      </c>
      <c r="M1777" s="52">
        <v>10.268000000000001</v>
      </c>
      <c r="N1777" s="19">
        <v>100</v>
      </c>
      <c r="O1777" s="52">
        <v>0</v>
      </c>
      <c r="P1777" s="18"/>
      <c r="Q1777" s="18"/>
    </row>
    <row r="1778" spans="1:17" ht="12.75" customHeight="1">
      <c r="A1778" s="47">
        <v>45323</v>
      </c>
      <c r="B1778" s="48" t="s">
        <v>38</v>
      </c>
      <c r="C1778" s="48" t="s">
        <v>42</v>
      </c>
      <c r="D1778" s="17">
        <v>67.795000000000002</v>
      </c>
      <c r="E1778" s="49">
        <v>8.43</v>
      </c>
      <c r="F1778" s="17">
        <v>85.343000000000004</v>
      </c>
      <c r="G1778" s="49">
        <v>4.6769999999999996</v>
      </c>
      <c r="H1778" s="17">
        <v>26.972999999999999</v>
      </c>
      <c r="I1778" s="49">
        <v>11.028</v>
      </c>
      <c r="J1778" s="17">
        <v>92.635999999999996</v>
      </c>
      <c r="K1778" s="49">
        <v>5.3369999999999997</v>
      </c>
      <c r="L1778" s="17">
        <v>40.823</v>
      </c>
      <c r="M1778" s="49">
        <v>13.73</v>
      </c>
      <c r="N1778" s="17">
        <v>81.122</v>
      </c>
      <c r="O1778" s="49">
        <v>8.3539999999999992</v>
      </c>
      <c r="P1778" s="18"/>
      <c r="Q1778" s="18"/>
    </row>
    <row r="1779" spans="1:17" ht="12.75" customHeight="1">
      <c r="A1779" s="47">
        <v>45323</v>
      </c>
      <c r="B1779" s="48" t="s">
        <v>38</v>
      </c>
      <c r="C1779" s="48" t="s">
        <v>43</v>
      </c>
      <c r="D1779" s="17">
        <v>11.644</v>
      </c>
      <c r="E1779" s="49">
        <v>20.376000000000001</v>
      </c>
      <c r="F1779" s="17">
        <v>14.657</v>
      </c>
      <c r="G1779" s="49">
        <v>19.131</v>
      </c>
      <c r="H1779" s="17">
        <v>2.1440000000000001</v>
      </c>
      <c r="I1779" s="49">
        <v>49.152999999999999</v>
      </c>
      <c r="J1779" s="17">
        <v>7.3639999999999999</v>
      </c>
      <c r="K1779" s="49">
        <v>48.195999999999998</v>
      </c>
      <c r="L1779" s="17">
        <v>9.5</v>
      </c>
      <c r="M1779" s="49">
        <v>22.495000000000001</v>
      </c>
      <c r="N1779" s="17">
        <v>18.878</v>
      </c>
      <c r="O1779" s="49">
        <v>19.68</v>
      </c>
      <c r="P1779" s="18"/>
      <c r="Q1779" s="18"/>
    </row>
    <row r="1780" spans="1:17" ht="12.75" customHeight="1">
      <c r="A1780" s="47">
        <v>45323</v>
      </c>
      <c r="B1780" s="48" t="s">
        <v>38</v>
      </c>
      <c r="C1780" s="48" t="s">
        <v>44</v>
      </c>
      <c r="D1780" s="17">
        <v>50.527000000000001</v>
      </c>
      <c r="E1780" s="49">
        <v>10.727</v>
      </c>
      <c r="F1780" s="17">
        <v>63.604999999999997</v>
      </c>
      <c r="G1780" s="49">
        <v>8.1170000000000009</v>
      </c>
      <c r="H1780" s="17">
        <v>20.71</v>
      </c>
      <c r="I1780" s="49">
        <v>14.459</v>
      </c>
      <c r="J1780" s="17">
        <v>71.125</v>
      </c>
      <c r="K1780" s="49">
        <v>10.766999999999999</v>
      </c>
      <c r="L1780" s="17">
        <v>29.817</v>
      </c>
      <c r="M1780" s="49">
        <v>16.626000000000001</v>
      </c>
      <c r="N1780" s="17">
        <v>59.253</v>
      </c>
      <c r="O1780" s="49">
        <v>12.558</v>
      </c>
      <c r="P1780" s="18"/>
      <c r="Q1780" s="18"/>
    </row>
    <row r="1781" spans="1:17" ht="12.75" customHeight="1">
      <c r="A1781" s="47">
        <v>45323</v>
      </c>
      <c r="B1781" s="48" t="s">
        <v>38</v>
      </c>
      <c r="C1781" s="48" t="s">
        <v>45</v>
      </c>
      <c r="D1781" s="17">
        <v>38.326999999999998</v>
      </c>
      <c r="E1781" s="49">
        <v>13.778</v>
      </c>
      <c r="F1781" s="17">
        <v>48.247</v>
      </c>
      <c r="G1781" s="49">
        <v>11.86</v>
      </c>
      <c r="H1781" s="17">
        <v>13.914</v>
      </c>
      <c r="I1781" s="49">
        <v>18.308</v>
      </c>
      <c r="J1781" s="17">
        <v>47.786000000000001</v>
      </c>
      <c r="K1781" s="49">
        <v>15.557</v>
      </c>
      <c r="L1781" s="17">
        <v>24.413</v>
      </c>
      <c r="M1781" s="49">
        <v>18.46</v>
      </c>
      <c r="N1781" s="17">
        <v>48.514000000000003</v>
      </c>
      <c r="O1781" s="49">
        <v>14.901</v>
      </c>
      <c r="P1781" s="18"/>
      <c r="Q1781" s="18"/>
    </row>
    <row r="1782" spans="1:17" ht="12.75" customHeight="1">
      <c r="A1782" s="47">
        <v>45323</v>
      </c>
      <c r="B1782" s="48" t="s">
        <v>38</v>
      </c>
      <c r="C1782" s="48" t="s">
        <v>46</v>
      </c>
      <c r="D1782" s="17">
        <v>9.8550000000000004</v>
      </c>
      <c r="E1782" s="49">
        <v>23.238</v>
      </c>
      <c r="F1782" s="17">
        <v>12.406000000000001</v>
      </c>
      <c r="G1782" s="49">
        <v>22.154</v>
      </c>
      <c r="H1782" s="17">
        <v>5.3280000000000003</v>
      </c>
      <c r="I1782" s="49">
        <v>35.517000000000003</v>
      </c>
      <c r="J1782" s="17">
        <v>18.3</v>
      </c>
      <c r="K1782" s="49">
        <v>34.180999999999997</v>
      </c>
      <c r="L1782" s="17">
        <v>4.5259999999999998</v>
      </c>
      <c r="M1782" s="49">
        <v>42.677999999999997</v>
      </c>
      <c r="N1782" s="17">
        <v>8.9949999999999992</v>
      </c>
      <c r="O1782" s="49">
        <v>41.264000000000003</v>
      </c>
      <c r="P1782" s="18"/>
      <c r="Q1782" s="18"/>
    </row>
    <row r="1783" spans="1:17" ht="12.75" customHeight="1">
      <c r="A1783" s="47">
        <v>45323</v>
      </c>
      <c r="B1783" s="48" t="s">
        <v>38</v>
      </c>
      <c r="C1783" s="48" t="s">
        <v>47</v>
      </c>
      <c r="D1783" s="17">
        <v>2.3450000000000002</v>
      </c>
      <c r="E1783" s="49">
        <v>48.228000000000002</v>
      </c>
      <c r="F1783" s="17">
        <v>2.952</v>
      </c>
      <c r="G1783" s="49">
        <v>47.716000000000001</v>
      </c>
      <c r="H1783" s="17">
        <v>1.4670000000000001</v>
      </c>
      <c r="I1783" s="49">
        <v>70.863</v>
      </c>
      <c r="J1783" s="17">
        <v>5.0389999999999997</v>
      </c>
      <c r="K1783" s="49">
        <v>70.203000000000003</v>
      </c>
      <c r="L1783" s="17">
        <v>0.878</v>
      </c>
      <c r="M1783" s="49">
        <v>60.332000000000001</v>
      </c>
      <c r="N1783" s="17">
        <v>1.744</v>
      </c>
      <c r="O1783" s="49">
        <v>59.34</v>
      </c>
      <c r="P1783" s="18"/>
      <c r="Q1783" s="18"/>
    </row>
    <row r="1784" spans="1:17" ht="12.75" customHeight="1">
      <c r="A1784" s="47">
        <v>45323</v>
      </c>
      <c r="B1784" s="48" t="s">
        <v>38</v>
      </c>
      <c r="C1784" s="48" t="s">
        <v>48</v>
      </c>
      <c r="D1784" s="17">
        <v>28.911999999999999</v>
      </c>
      <c r="E1784" s="49">
        <v>12.263</v>
      </c>
      <c r="F1784" s="17">
        <v>36.395000000000003</v>
      </c>
      <c r="G1784" s="49">
        <v>10.058999999999999</v>
      </c>
      <c r="H1784" s="17">
        <v>8.407</v>
      </c>
      <c r="I1784" s="49">
        <v>24.696999999999999</v>
      </c>
      <c r="J1784" s="17">
        <v>28.875</v>
      </c>
      <c r="K1784" s="49">
        <v>22.733000000000001</v>
      </c>
      <c r="L1784" s="17">
        <v>20.504999999999999</v>
      </c>
      <c r="M1784" s="49">
        <v>14.618</v>
      </c>
      <c r="N1784" s="17">
        <v>40.747</v>
      </c>
      <c r="O1784" s="49">
        <v>9.7449999999999992</v>
      </c>
      <c r="P1784" s="18"/>
      <c r="Q1784" s="18"/>
    </row>
    <row r="1785" spans="1:17" ht="12.75" customHeight="1">
      <c r="A1785" s="47">
        <v>45323</v>
      </c>
      <c r="B1785" s="48" t="s">
        <v>38</v>
      </c>
      <c r="C1785" s="48" t="s">
        <v>49</v>
      </c>
      <c r="D1785" s="17">
        <v>24.623000000000001</v>
      </c>
      <c r="E1785" s="49">
        <v>15.49</v>
      </c>
      <c r="F1785" s="17">
        <v>30.995999999999999</v>
      </c>
      <c r="G1785" s="49">
        <v>13.811999999999999</v>
      </c>
      <c r="H1785" s="17">
        <v>6.0419999999999998</v>
      </c>
      <c r="I1785" s="49">
        <v>31.023</v>
      </c>
      <c r="J1785" s="17">
        <v>20.751999999999999</v>
      </c>
      <c r="K1785" s="49">
        <v>29.484000000000002</v>
      </c>
      <c r="L1785" s="17">
        <v>18.581</v>
      </c>
      <c r="M1785" s="49">
        <v>16.234999999999999</v>
      </c>
      <c r="N1785" s="17">
        <v>36.923000000000002</v>
      </c>
      <c r="O1785" s="49">
        <v>12.036</v>
      </c>
      <c r="P1785" s="18"/>
      <c r="Q1785" s="18"/>
    </row>
    <row r="1786" spans="1:17" ht="12.75" customHeight="1">
      <c r="A1786" s="47">
        <v>45323</v>
      </c>
      <c r="B1786" s="48" t="s">
        <v>38</v>
      </c>
      <c r="C1786" s="48" t="s">
        <v>50</v>
      </c>
      <c r="D1786" s="17">
        <v>4.2889999999999997</v>
      </c>
      <c r="E1786" s="49">
        <v>36.139000000000003</v>
      </c>
      <c r="F1786" s="17">
        <v>5.399</v>
      </c>
      <c r="G1786" s="49">
        <v>35.451999999999998</v>
      </c>
      <c r="H1786" s="17">
        <v>2.3650000000000002</v>
      </c>
      <c r="I1786" s="49">
        <v>54.633000000000003</v>
      </c>
      <c r="J1786" s="17">
        <v>8.1229999999999993</v>
      </c>
      <c r="K1786" s="49">
        <v>53.774000000000001</v>
      </c>
      <c r="L1786" s="17">
        <v>1.9239999999999999</v>
      </c>
      <c r="M1786" s="49">
        <v>49.344999999999999</v>
      </c>
      <c r="N1786" s="17">
        <v>3.8239999999999998</v>
      </c>
      <c r="O1786" s="49">
        <v>48.127000000000002</v>
      </c>
      <c r="P1786" s="18"/>
      <c r="Q1786" s="18"/>
    </row>
    <row r="1787" spans="1:17" ht="12.75" customHeight="1">
      <c r="A1787" s="50">
        <v>45323</v>
      </c>
      <c r="B1787" s="51" t="s">
        <v>38</v>
      </c>
      <c r="C1787" s="51" t="s">
        <v>51</v>
      </c>
      <c r="D1787" s="19">
        <v>79.438999999999993</v>
      </c>
      <c r="E1787" s="52">
        <v>7.0129999999999999</v>
      </c>
      <c r="F1787" s="19">
        <v>100</v>
      </c>
      <c r="G1787" s="52">
        <v>0</v>
      </c>
      <c r="H1787" s="19">
        <v>29.117000000000001</v>
      </c>
      <c r="I1787" s="52">
        <v>9.6509999999999998</v>
      </c>
      <c r="J1787" s="19">
        <v>100</v>
      </c>
      <c r="K1787" s="52">
        <v>0</v>
      </c>
      <c r="L1787" s="19">
        <v>50.322000000000003</v>
      </c>
      <c r="M1787" s="52">
        <v>10.896000000000001</v>
      </c>
      <c r="N1787" s="19">
        <v>100</v>
      </c>
      <c r="O1787" s="52">
        <v>0</v>
      </c>
      <c r="P1787" s="18"/>
      <c r="Q1787" s="18"/>
    </row>
    <row r="1788" spans="1:17" ht="12.75" customHeight="1">
      <c r="A1788" s="47">
        <v>45323</v>
      </c>
      <c r="B1788" s="48" t="s">
        <v>31</v>
      </c>
      <c r="C1788" s="48" t="s">
        <v>42</v>
      </c>
      <c r="D1788" s="17">
        <v>35.780999999999999</v>
      </c>
      <c r="E1788" s="49">
        <v>10</v>
      </c>
      <c r="F1788" s="17">
        <v>81.864999999999995</v>
      </c>
      <c r="G1788" s="49">
        <v>4.76</v>
      </c>
      <c r="H1788" s="17">
        <v>14.6</v>
      </c>
      <c r="I1788" s="49">
        <v>20.105</v>
      </c>
      <c r="J1788" s="17">
        <v>91.206999999999994</v>
      </c>
      <c r="K1788" s="49">
        <v>9.4649999999999999</v>
      </c>
      <c r="L1788" s="17">
        <v>21.181000000000001</v>
      </c>
      <c r="M1788" s="49">
        <v>16.602</v>
      </c>
      <c r="N1788" s="17">
        <v>76.466999999999999</v>
      </c>
      <c r="O1788" s="49">
        <v>11.288</v>
      </c>
      <c r="P1788" s="18"/>
      <c r="Q1788" s="18"/>
    </row>
    <row r="1789" spans="1:17" ht="12.75" customHeight="1">
      <c r="A1789" s="47">
        <v>45323</v>
      </c>
      <c r="B1789" s="48" t="s">
        <v>31</v>
      </c>
      <c r="C1789" s="48" t="s">
        <v>43</v>
      </c>
      <c r="D1789" s="17">
        <v>7.9260000000000002</v>
      </c>
      <c r="E1789" s="49">
        <v>24.305</v>
      </c>
      <c r="F1789" s="17">
        <v>18.135000000000002</v>
      </c>
      <c r="G1789" s="49">
        <v>22.658000000000001</v>
      </c>
      <c r="H1789" s="17">
        <v>1.407</v>
      </c>
      <c r="I1789" s="49">
        <v>54.636000000000003</v>
      </c>
      <c r="J1789" s="17">
        <v>8.7929999999999993</v>
      </c>
      <c r="K1789" s="49">
        <v>51.676000000000002</v>
      </c>
      <c r="L1789" s="17">
        <v>6.5190000000000001</v>
      </c>
      <c r="M1789" s="49">
        <v>26.584</v>
      </c>
      <c r="N1789" s="17">
        <v>23.533000000000001</v>
      </c>
      <c r="O1789" s="49">
        <v>23.632999999999999</v>
      </c>
      <c r="P1789" s="18"/>
      <c r="Q1789" s="18"/>
    </row>
    <row r="1790" spans="1:17" ht="12.75" customHeight="1">
      <c r="A1790" s="47">
        <v>45323</v>
      </c>
      <c r="B1790" s="48" t="s">
        <v>31</v>
      </c>
      <c r="C1790" s="48" t="s">
        <v>44</v>
      </c>
      <c r="D1790" s="17">
        <v>26.428999999999998</v>
      </c>
      <c r="E1790" s="49">
        <v>12.16</v>
      </c>
      <c r="F1790" s="17">
        <v>60.468000000000004</v>
      </c>
      <c r="G1790" s="49">
        <v>8.3979999999999997</v>
      </c>
      <c r="H1790" s="17">
        <v>11.122999999999999</v>
      </c>
      <c r="I1790" s="49">
        <v>22.170999999999999</v>
      </c>
      <c r="J1790" s="17">
        <v>69.483999999999995</v>
      </c>
      <c r="K1790" s="49">
        <v>13.3</v>
      </c>
      <c r="L1790" s="17">
        <v>15.307</v>
      </c>
      <c r="M1790" s="49">
        <v>18.847999999999999</v>
      </c>
      <c r="N1790" s="17">
        <v>55.258000000000003</v>
      </c>
      <c r="O1790" s="49">
        <v>14.388999999999999</v>
      </c>
      <c r="P1790" s="18"/>
      <c r="Q1790" s="18"/>
    </row>
    <row r="1791" spans="1:17">
      <c r="A1791" s="47">
        <v>45323</v>
      </c>
      <c r="B1791" s="48" t="s">
        <v>31</v>
      </c>
      <c r="C1791" s="48" t="s">
        <v>45</v>
      </c>
      <c r="D1791" s="17">
        <v>18.684999999999999</v>
      </c>
      <c r="E1791" s="49">
        <v>16.305</v>
      </c>
      <c r="F1791" s="17">
        <v>42.75</v>
      </c>
      <c r="G1791" s="49">
        <v>13.73</v>
      </c>
      <c r="H1791" s="17">
        <v>7.7380000000000004</v>
      </c>
      <c r="I1791" s="49">
        <v>21.135000000000002</v>
      </c>
      <c r="J1791" s="17">
        <v>48.34</v>
      </c>
      <c r="K1791" s="49">
        <v>11.491</v>
      </c>
      <c r="L1791" s="17">
        <v>10.946999999999999</v>
      </c>
      <c r="M1791" s="49">
        <v>23.940999999999999</v>
      </c>
      <c r="N1791" s="17">
        <v>39.520000000000003</v>
      </c>
      <c r="O1791" s="49">
        <v>20.614999999999998</v>
      </c>
      <c r="P1791" s="18"/>
      <c r="Q1791" s="18"/>
    </row>
    <row r="1792" spans="1:17">
      <c r="A1792" s="47">
        <v>45323</v>
      </c>
      <c r="B1792" s="48" t="s">
        <v>31</v>
      </c>
      <c r="C1792" s="48" t="s">
        <v>46</v>
      </c>
      <c r="D1792" s="17">
        <v>5.9489999999999998</v>
      </c>
      <c r="E1792" s="49">
        <v>35.024999999999999</v>
      </c>
      <c r="F1792" s="17">
        <v>13.611000000000001</v>
      </c>
      <c r="G1792" s="49">
        <v>33.902999999999999</v>
      </c>
      <c r="H1792" s="17">
        <v>2.306</v>
      </c>
      <c r="I1792" s="49">
        <v>67.331000000000003</v>
      </c>
      <c r="J1792" s="17">
        <v>14.406000000000001</v>
      </c>
      <c r="K1792" s="49">
        <v>64.953000000000003</v>
      </c>
      <c r="L1792" s="17">
        <v>3.6429999999999998</v>
      </c>
      <c r="M1792" s="49">
        <v>45.158999999999999</v>
      </c>
      <c r="N1792" s="17">
        <v>13.151999999999999</v>
      </c>
      <c r="O1792" s="49">
        <v>43.487000000000002</v>
      </c>
      <c r="P1792" s="18"/>
      <c r="Q1792" s="18"/>
    </row>
    <row r="1793" spans="1:17">
      <c r="A1793" s="47">
        <v>45323</v>
      </c>
      <c r="B1793" s="48" t="s">
        <v>31</v>
      </c>
      <c r="C1793" s="48" t="s">
        <v>47</v>
      </c>
      <c r="D1793" s="17">
        <v>1.7949999999999999</v>
      </c>
      <c r="E1793" s="49">
        <v>51.805999999999997</v>
      </c>
      <c r="F1793" s="17">
        <v>4.1070000000000002</v>
      </c>
      <c r="G1793" s="49">
        <v>51.054000000000002</v>
      </c>
      <c r="H1793" s="17">
        <v>1.079</v>
      </c>
      <c r="I1793" s="49">
        <v>72.992000000000004</v>
      </c>
      <c r="J1793" s="17">
        <v>6.7389999999999999</v>
      </c>
      <c r="K1793" s="49">
        <v>70.804000000000002</v>
      </c>
      <c r="L1793" s="17">
        <v>0.71599999999999997</v>
      </c>
      <c r="M1793" s="49">
        <v>73.795000000000002</v>
      </c>
      <c r="N1793" s="17">
        <v>2.5859999999999999</v>
      </c>
      <c r="O1793" s="49">
        <v>72.784000000000006</v>
      </c>
      <c r="P1793" s="18"/>
      <c r="Q1793" s="18"/>
    </row>
    <row r="1794" spans="1:17">
      <c r="A1794" s="47">
        <v>45323</v>
      </c>
      <c r="B1794" s="48" t="s">
        <v>31</v>
      </c>
      <c r="C1794" s="48" t="s">
        <v>48</v>
      </c>
      <c r="D1794" s="17">
        <v>17.277999999999999</v>
      </c>
      <c r="E1794" s="49">
        <v>19.233000000000001</v>
      </c>
      <c r="F1794" s="17">
        <v>39.531999999999996</v>
      </c>
      <c r="G1794" s="49">
        <v>17.105</v>
      </c>
      <c r="H1794" s="17">
        <v>4.8849999999999998</v>
      </c>
      <c r="I1794" s="49">
        <v>38.091000000000001</v>
      </c>
      <c r="J1794" s="17">
        <v>30.515999999999998</v>
      </c>
      <c r="K1794" s="49">
        <v>33.707999999999998</v>
      </c>
      <c r="L1794" s="17">
        <v>12.394</v>
      </c>
      <c r="M1794" s="49">
        <v>21.198</v>
      </c>
      <c r="N1794" s="17">
        <v>44.741999999999997</v>
      </c>
      <c r="O1794" s="49">
        <v>17.353000000000002</v>
      </c>
      <c r="P1794" s="18"/>
      <c r="Q1794" s="18"/>
    </row>
    <row r="1795" spans="1:17">
      <c r="A1795" s="47">
        <v>45323</v>
      </c>
      <c r="B1795" s="48" t="s">
        <v>31</v>
      </c>
      <c r="C1795" s="48" t="s">
        <v>49</v>
      </c>
      <c r="D1795" s="17">
        <v>13.714</v>
      </c>
      <c r="E1795" s="49">
        <v>25.109000000000002</v>
      </c>
      <c r="F1795" s="17">
        <v>31.376999999999999</v>
      </c>
      <c r="G1795" s="49">
        <v>23.518999999999998</v>
      </c>
      <c r="H1795" s="17">
        <v>3.2450000000000001</v>
      </c>
      <c r="I1795" s="49">
        <v>50.006</v>
      </c>
      <c r="J1795" s="17">
        <v>20.271999999999998</v>
      </c>
      <c r="K1795" s="49">
        <v>46.753999999999998</v>
      </c>
      <c r="L1795" s="17">
        <v>10.468999999999999</v>
      </c>
      <c r="M1795" s="49">
        <v>25.202000000000002</v>
      </c>
      <c r="N1795" s="17">
        <v>37.795000000000002</v>
      </c>
      <c r="O1795" s="49">
        <v>22.065999999999999</v>
      </c>
      <c r="P1795" s="18"/>
      <c r="Q1795" s="18"/>
    </row>
    <row r="1796" spans="1:17">
      <c r="A1796" s="47">
        <v>45323</v>
      </c>
      <c r="B1796" s="48" t="s">
        <v>31</v>
      </c>
      <c r="C1796" s="48" t="s">
        <v>50</v>
      </c>
      <c r="D1796" s="17">
        <v>3.5640000000000001</v>
      </c>
      <c r="E1796" s="49">
        <v>36.664000000000001</v>
      </c>
      <c r="F1796" s="17">
        <v>8.1539999999999999</v>
      </c>
      <c r="G1796" s="49">
        <v>35.593000000000004</v>
      </c>
      <c r="H1796" s="17">
        <v>1.64</v>
      </c>
      <c r="I1796" s="49">
        <v>65.402000000000001</v>
      </c>
      <c r="J1796" s="17">
        <v>10.244</v>
      </c>
      <c r="K1796" s="49">
        <v>62.951000000000001</v>
      </c>
      <c r="L1796" s="17">
        <v>1.9239999999999999</v>
      </c>
      <c r="M1796" s="49">
        <v>49.344999999999999</v>
      </c>
      <c r="N1796" s="17">
        <v>6.9470000000000001</v>
      </c>
      <c r="O1796" s="49">
        <v>47.819000000000003</v>
      </c>
      <c r="P1796" s="18"/>
      <c r="Q1796" s="18"/>
    </row>
    <row r="1797" spans="1:17">
      <c r="A1797" s="50">
        <v>45323</v>
      </c>
      <c r="B1797" s="51" t="s">
        <v>31</v>
      </c>
      <c r="C1797" s="51" t="s">
        <v>51</v>
      </c>
      <c r="D1797" s="19">
        <v>43.707999999999998</v>
      </c>
      <c r="E1797" s="52">
        <v>8.7940000000000005</v>
      </c>
      <c r="F1797" s="19">
        <v>100</v>
      </c>
      <c r="G1797" s="52">
        <v>0</v>
      </c>
      <c r="H1797" s="19">
        <v>16.007000000000001</v>
      </c>
      <c r="I1797" s="52">
        <v>17.738</v>
      </c>
      <c r="J1797" s="19">
        <v>100</v>
      </c>
      <c r="K1797" s="52">
        <v>0</v>
      </c>
      <c r="L1797" s="19">
        <v>27.7</v>
      </c>
      <c r="M1797" s="52">
        <v>12.173999999999999</v>
      </c>
      <c r="N1797" s="19">
        <v>100</v>
      </c>
      <c r="O1797" s="52">
        <v>0</v>
      </c>
      <c r="P1797" s="18"/>
      <c r="Q1797" s="18"/>
    </row>
    <row r="1798" spans="1:17">
      <c r="A1798" s="47">
        <v>45323</v>
      </c>
      <c r="B1798" s="48" t="s">
        <v>32</v>
      </c>
      <c r="C1798" s="48" t="s">
        <v>42</v>
      </c>
      <c r="D1798" s="17">
        <v>15.377000000000001</v>
      </c>
      <c r="E1798" s="49">
        <v>16.756</v>
      </c>
      <c r="F1798" s="17">
        <v>82.283000000000001</v>
      </c>
      <c r="G1798" s="49">
        <v>8.3420000000000005</v>
      </c>
      <c r="H1798" s="17">
        <v>3.4569999999999999</v>
      </c>
      <c r="I1798" s="49">
        <v>44.353000000000002</v>
      </c>
      <c r="J1798" s="17">
        <v>100</v>
      </c>
      <c r="K1798" s="49">
        <v>0</v>
      </c>
      <c r="L1798" s="17">
        <v>11.919</v>
      </c>
      <c r="M1798" s="49">
        <v>20.666</v>
      </c>
      <c r="N1798" s="17">
        <v>78.260999999999996</v>
      </c>
      <c r="O1798" s="49">
        <v>10.14</v>
      </c>
      <c r="P1798" s="18"/>
      <c r="Q1798" s="18"/>
    </row>
    <row r="1799" spans="1:17">
      <c r="A1799" s="47">
        <v>45323</v>
      </c>
      <c r="B1799" s="48" t="s">
        <v>32</v>
      </c>
      <c r="C1799" s="48" t="s">
        <v>43</v>
      </c>
      <c r="D1799" s="17">
        <v>3.3109999999999999</v>
      </c>
      <c r="E1799" s="49">
        <v>42.935000000000002</v>
      </c>
      <c r="F1799" s="17">
        <v>17.716999999999999</v>
      </c>
      <c r="G1799" s="49">
        <v>40.401000000000003</v>
      </c>
      <c r="H1799" s="17">
        <v>0</v>
      </c>
      <c r="I1799" s="49">
        <v>0</v>
      </c>
      <c r="J1799" s="17">
        <v>0</v>
      </c>
      <c r="K1799" s="49">
        <v>0</v>
      </c>
      <c r="L1799" s="17">
        <v>3.3109999999999999</v>
      </c>
      <c r="M1799" s="49">
        <v>42.935000000000002</v>
      </c>
      <c r="N1799" s="17">
        <v>21.739000000000001</v>
      </c>
      <c r="O1799" s="49">
        <v>38.975999999999999</v>
      </c>
      <c r="P1799" s="18"/>
      <c r="Q1799" s="18"/>
    </row>
    <row r="1800" spans="1:17">
      <c r="A1800" s="47">
        <v>45323</v>
      </c>
      <c r="B1800" s="48" t="s">
        <v>32</v>
      </c>
      <c r="C1800" s="48" t="s">
        <v>44</v>
      </c>
      <c r="D1800" s="17">
        <v>13.568</v>
      </c>
      <c r="E1800" s="49">
        <v>21.588000000000001</v>
      </c>
      <c r="F1800" s="17">
        <v>72.602000000000004</v>
      </c>
      <c r="G1800" s="49">
        <v>15.965</v>
      </c>
      <c r="H1800" s="17">
        <v>3.4569999999999999</v>
      </c>
      <c r="I1800" s="49">
        <v>44.353000000000002</v>
      </c>
      <c r="J1800" s="17">
        <v>100</v>
      </c>
      <c r="K1800" s="49">
        <v>0</v>
      </c>
      <c r="L1800" s="17">
        <v>10.11</v>
      </c>
      <c r="M1800" s="49">
        <v>27.928000000000001</v>
      </c>
      <c r="N1800" s="17">
        <v>66.382000000000005</v>
      </c>
      <c r="O1800" s="49">
        <v>21.347000000000001</v>
      </c>
      <c r="P1800" s="18"/>
      <c r="Q1800" s="18"/>
    </row>
    <row r="1801" spans="1:17">
      <c r="A1801" s="47">
        <v>45323</v>
      </c>
      <c r="B1801" s="48" t="s">
        <v>32</v>
      </c>
      <c r="C1801" s="48" t="s">
        <v>45</v>
      </c>
      <c r="D1801" s="17">
        <v>11.755000000000001</v>
      </c>
      <c r="E1801" s="49">
        <v>25.872</v>
      </c>
      <c r="F1801" s="17">
        <v>62.9</v>
      </c>
      <c r="G1801" s="49">
        <v>21.405999999999999</v>
      </c>
      <c r="H1801" s="17">
        <v>2.528</v>
      </c>
      <c r="I1801" s="49">
        <v>57.844000000000001</v>
      </c>
      <c r="J1801" s="17">
        <v>73.113</v>
      </c>
      <c r="K1801" s="49">
        <v>37.131999999999998</v>
      </c>
      <c r="L1801" s="17">
        <v>9.2270000000000003</v>
      </c>
      <c r="M1801" s="49">
        <v>31.169</v>
      </c>
      <c r="N1801" s="17">
        <v>60.582000000000001</v>
      </c>
      <c r="O1801" s="49">
        <v>25.440999999999999</v>
      </c>
      <c r="P1801" s="18"/>
      <c r="Q1801" s="18"/>
    </row>
    <row r="1802" spans="1:17">
      <c r="A1802" s="47">
        <v>45323</v>
      </c>
      <c r="B1802" s="48" t="s">
        <v>32</v>
      </c>
      <c r="C1802" s="48" t="s">
        <v>46</v>
      </c>
      <c r="D1802" s="17">
        <v>1.8129999999999999</v>
      </c>
      <c r="E1802" s="49">
        <v>68.233000000000004</v>
      </c>
      <c r="F1802" s="17">
        <v>9.7010000000000005</v>
      </c>
      <c r="G1802" s="49">
        <v>66.668000000000006</v>
      </c>
      <c r="H1802" s="17">
        <v>0.93</v>
      </c>
      <c r="I1802" s="49">
        <v>86.394999999999996</v>
      </c>
      <c r="J1802" s="17">
        <v>26.887</v>
      </c>
      <c r="K1802" s="49">
        <v>74.141999999999996</v>
      </c>
      <c r="L1802" s="17">
        <v>0.88300000000000001</v>
      </c>
      <c r="M1802" s="49">
        <v>108.002</v>
      </c>
      <c r="N1802" s="17">
        <v>5.8</v>
      </c>
      <c r="O1802" s="49">
        <v>106.49</v>
      </c>
      <c r="P1802" s="18"/>
      <c r="Q1802" s="18"/>
    </row>
    <row r="1803" spans="1:17">
      <c r="A1803" s="47">
        <v>45323</v>
      </c>
      <c r="B1803" s="48" t="s">
        <v>32</v>
      </c>
      <c r="C1803" s="48" t="s">
        <v>47</v>
      </c>
      <c r="D1803" s="17">
        <v>0</v>
      </c>
      <c r="E1803" s="49">
        <v>0</v>
      </c>
      <c r="F1803" s="17">
        <v>0</v>
      </c>
      <c r="G1803" s="49">
        <v>0</v>
      </c>
      <c r="H1803" s="17">
        <v>0</v>
      </c>
      <c r="I1803" s="49">
        <v>0</v>
      </c>
      <c r="J1803" s="17">
        <v>0</v>
      </c>
      <c r="K1803" s="49">
        <v>0</v>
      </c>
      <c r="L1803" s="17">
        <v>0</v>
      </c>
      <c r="M1803" s="49">
        <v>0</v>
      </c>
      <c r="N1803" s="17">
        <v>0</v>
      </c>
      <c r="O1803" s="49">
        <v>0</v>
      </c>
      <c r="P1803" s="18"/>
      <c r="Q1803" s="18"/>
    </row>
    <row r="1804" spans="1:17">
      <c r="A1804" s="47">
        <v>45323</v>
      </c>
      <c r="B1804" s="48" t="s">
        <v>32</v>
      </c>
      <c r="C1804" s="48" t="s">
        <v>48</v>
      </c>
      <c r="D1804" s="17">
        <v>5.12</v>
      </c>
      <c r="E1804" s="49">
        <v>31.061</v>
      </c>
      <c r="F1804" s="17">
        <v>27.398</v>
      </c>
      <c r="G1804" s="49">
        <v>27.452000000000002</v>
      </c>
      <c r="H1804" s="17">
        <v>0</v>
      </c>
      <c r="I1804" s="49">
        <v>0</v>
      </c>
      <c r="J1804" s="17">
        <v>0</v>
      </c>
      <c r="K1804" s="49">
        <v>0</v>
      </c>
      <c r="L1804" s="17">
        <v>5.12</v>
      </c>
      <c r="M1804" s="49">
        <v>31.061</v>
      </c>
      <c r="N1804" s="17">
        <v>33.618000000000002</v>
      </c>
      <c r="O1804" s="49">
        <v>25.308</v>
      </c>
      <c r="P1804" s="18"/>
      <c r="Q1804" s="18"/>
    </row>
    <row r="1805" spans="1:17">
      <c r="A1805" s="47">
        <v>45323</v>
      </c>
      <c r="B1805" s="48" t="s">
        <v>32</v>
      </c>
      <c r="C1805" s="48" t="s">
        <v>49</v>
      </c>
      <c r="D1805" s="17">
        <v>4.6859999999999999</v>
      </c>
      <c r="E1805" s="49">
        <v>33.531999999999996</v>
      </c>
      <c r="F1805" s="17">
        <v>25.077000000000002</v>
      </c>
      <c r="G1805" s="49">
        <v>30.219000000000001</v>
      </c>
      <c r="H1805" s="17">
        <v>0</v>
      </c>
      <c r="I1805" s="49">
        <v>0</v>
      </c>
      <c r="J1805" s="17">
        <v>0</v>
      </c>
      <c r="K1805" s="49">
        <v>0</v>
      </c>
      <c r="L1805" s="17">
        <v>4.6859999999999999</v>
      </c>
      <c r="M1805" s="49">
        <v>33.531999999999996</v>
      </c>
      <c r="N1805" s="17">
        <v>30.768999999999998</v>
      </c>
      <c r="O1805" s="49">
        <v>28.286000000000001</v>
      </c>
      <c r="P1805" s="18"/>
      <c r="Q1805" s="18"/>
    </row>
    <row r="1806" spans="1:17">
      <c r="A1806" s="47">
        <v>45323</v>
      </c>
      <c r="B1806" s="48" t="s">
        <v>32</v>
      </c>
      <c r="C1806" s="48" t="s">
        <v>50</v>
      </c>
      <c r="D1806" s="17">
        <v>0.434</v>
      </c>
      <c r="E1806" s="49">
        <v>101.378</v>
      </c>
      <c r="F1806" s="17">
        <v>2.3210000000000002</v>
      </c>
      <c r="G1806" s="49">
        <v>100.33199999999999</v>
      </c>
      <c r="H1806" s="17">
        <v>0</v>
      </c>
      <c r="I1806" s="49">
        <v>0</v>
      </c>
      <c r="J1806" s="17">
        <v>0</v>
      </c>
      <c r="K1806" s="49">
        <v>0</v>
      </c>
      <c r="L1806" s="17">
        <v>0.434</v>
      </c>
      <c r="M1806" s="49">
        <v>101.378</v>
      </c>
      <c r="N1806" s="17">
        <v>2.8479999999999999</v>
      </c>
      <c r="O1806" s="49">
        <v>99.766000000000005</v>
      </c>
      <c r="P1806" s="18"/>
      <c r="Q1806" s="18"/>
    </row>
    <row r="1807" spans="1:17">
      <c r="A1807" s="50">
        <v>45323</v>
      </c>
      <c r="B1807" s="51" t="s">
        <v>32</v>
      </c>
      <c r="C1807" s="51" t="s">
        <v>51</v>
      </c>
      <c r="D1807" s="19">
        <v>18.687999999999999</v>
      </c>
      <c r="E1807" s="52">
        <v>14.531000000000001</v>
      </c>
      <c r="F1807" s="19">
        <v>100</v>
      </c>
      <c r="G1807" s="52">
        <v>0</v>
      </c>
      <c r="H1807" s="19">
        <v>3.4569999999999999</v>
      </c>
      <c r="I1807" s="52">
        <v>44.353000000000002</v>
      </c>
      <c r="J1807" s="19">
        <v>100</v>
      </c>
      <c r="K1807" s="52">
        <v>0</v>
      </c>
      <c r="L1807" s="19">
        <v>15.23</v>
      </c>
      <c r="M1807" s="52">
        <v>18.007999999999999</v>
      </c>
      <c r="N1807" s="19">
        <v>100</v>
      </c>
      <c r="O1807" s="52">
        <v>0</v>
      </c>
      <c r="P1807" s="18"/>
      <c r="Q1807" s="18"/>
    </row>
    <row r="1808" spans="1:17">
      <c r="A1808" s="47">
        <v>45689</v>
      </c>
      <c r="B1808" s="48" t="s">
        <v>33</v>
      </c>
      <c r="C1808" s="48" t="s">
        <v>42</v>
      </c>
      <c r="D1808" s="17">
        <v>462.28899999999999</v>
      </c>
      <c r="E1808" s="49">
        <v>3.4729999999999999</v>
      </c>
      <c r="F1808" s="17">
        <v>77.352999999999994</v>
      </c>
      <c r="G1808" s="49">
        <v>0.67700000000000005</v>
      </c>
      <c r="H1808" s="17">
        <v>249.39400000000001</v>
      </c>
      <c r="I1808" s="49">
        <v>5.194</v>
      </c>
      <c r="J1808" s="17">
        <v>77.665000000000006</v>
      </c>
      <c r="K1808" s="49">
        <v>2.0289999999999999</v>
      </c>
      <c r="L1808" s="17">
        <v>212.89500000000001</v>
      </c>
      <c r="M1808" s="49">
        <v>4.5309999999999997</v>
      </c>
      <c r="N1808" s="17">
        <v>76.989999999999995</v>
      </c>
      <c r="O1808" s="49">
        <v>2.492</v>
      </c>
      <c r="P1808" s="18"/>
      <c r="Q1808" s="18"/>
    </row>
    <row r="1809" spans="1:17">
      <c r="A1809" s="47">
        <v>45689</v>
      </c>
      <c r="B1809" s="48" t="s">
        <v>33</v>
      </c>
      <c r="C1809" s="48" t="s">
        <v>43</v>
      </c>
      <c r="D1809" s="17">
        <v>122.508</v>
      </c>
      <c r="E1809" s="49">
        <v>8.1509999999999998</v>
      </c>
      <c r="F1809" s="17">
        <v>20.498999999999999</v>
      </c>
      <c r="G1809" s="49">
        <v>7.4050000000000002</v>
      </c>
      <c r="H1809" s="17">
        <v>64.754000000000005</v>
      </c>
      <c r="I1809" s="49">
        <v>11.202</v>
      </c>
      <c r="J1809" s="17">
        <v>20.164999999999999</v>
      </c>
      <c r="K1809" s="49">
        <v>10.130000000000001</v>
      </c>
      <c r="L1809" s="17">
        <v>57.753999999999998</v>
      </c>
      <c r="M1809" s="49">
        <v>10.738</v>
      </c>
      <c r="N1809" s="17">
        <v>20.885999999999999</v>
      </c>
      <c r="O1809" s="49">
        <v>10.048999999999999</v>
      </c>
      <c r="P1809" s="18"/>
      <c r="Q1809" s="18"/>
    </row>
    <row r="1810" spans="1:17">
      <c r="A1810" s="47">
        <v>45689</v>
      </c>
      <c r="B1810" s="48" t="s">
        <v>33</v>
      </c>
      <c r="C1810" s="48" t="s">
        <v>44</v>
      </c>
      <c r="D1810" s="17">
        <v>395.93799999999999</v>
      </c>
      <c r="E1810" s="49">
        <v>4.157</v>
      </c>
      <c r="F1810" s="17">
        <v>66.251000000000005</v>
      </c>
      <c r="G1810" s="49">
        <v>2.383</v>
      </c>
      <c r="H1810" s="17">
        <v>230.03399999999999</v>
      </c>
      <c r="I1810" s="49">
        <v>5.343</v>
      </c>
      <c r="J1810" s="17">
        <v>71.635999999999996</v>
      </c>
      <c r="K1810" s="49">
        <v>2.3839999999999999</v>
      </c>
      <c r="L1810" s="17">
        <v>165.904</v>
      </c>
      <c r="M1810" s="49">
        <v>4.7030000000000003</v>
      </c>
      <c r="N1810" s="17">
        <v>59.997</v>
      </c>
      <c r="O1810" s="49">
        <v>2.794</v>
      </c>
      <c r="P1810" s="18"/>
      <c r="Q1810" s="18"/>
    </row>
    <row r="1811" spans="1:17">
      <c r="A1811" s="47">
        <v>45689</v>
      </c>
      <c r="B1811" s="48" t="s">
        <v>33</v>
      </c>
      <c r="C1811" s="48" t="s">
        <v>45</v>
      </c>
      <c r="D1811" s="17">
        <v>281.22699999999998</v>
      </c>
      <c r="E1811" s="49">
        <v>4.9800000000000004</v>
      </c>
      <c r="F1811" s="17">
        <v>47.055999999999997</v>
      </c>
      <c r="G1811" s="49">
        <v>3.633</v>
      </c>
      <c r="H1811" s="17">
        <v>154.005</v>
      </c>
      <c r="I1811" s="49">
        <v>6.569</v>
      </c>
      <c r="J1811" s="17">
        <v>47.96</v>
      </c>
      <c r="K1811" s="49">
        <v>4.5049999999999999</v>
      </c>
      <c r="L1811" s="17">
        <v>127.221</v>
      </c>
      <c r="M1811" s="49">
        <v>5.6260000000000003</v>
      </c>
      <c r="N1811" s="17">
        <v>46.008000000000003</v>
      </c>
      <c r="O1811" s="49">
        <v>4.1639999999999997</v>
      </c>
      <c r="P1811" s="18"/>
      <c r="Q1811" s="18"/>
    </row>
    <row r="1812" spans="1:17">
      <c r="A1812" s="47">
        <v>45689</v>
      </c>
      <c r="B1812" s="48" t="s">
        <v>33</v>
      </c>
      <c r="C1812" s="48" t="s">
        <v>46</v>
      </c>
      <c r="D1812" s="17">
        <v>89.501000000000005</v>
      </c>
      <c r="E1812" s="49">
        <v>9.1289999999999996</v>
      </c>
      <c r="F1812" s="17">
        <v>14.976000000000001</v>
      </c>
      <c r="G1812" s="49">
        <v>8.4700000000000006</v>
      </c>
      <c r="H1812" s="17">
        <v>59.042000000000002</v>
      </c>
      <c r="I1812" s="49">
        <v>10.491</v>
      </c>
      <c r="J1812" s="17">
        <v>18.387</v>
      </c>
      <c r="K1812" s="49">
        <v>9.3379999999999992</v>
      </c>
      <c r="L1812" s="17">
        <v>30.459</v>
      </c>
      <c r="M1812" s="49">
        <v>11.12</v>
      </c>
      <c r="N1812" s="17">
        <v>11.015000000000001</v>
      </c>
      <c r="O1812" s="49">
        <v>10.456</v>
      </c>
      <c r="P1812" s="18"/>
      <c r="Q1812" s="18"/>
    </row>
    <row r="1813" spans="1:17">
      <c r="A1813" s="47">
        <v>45689</v>
      </c>
      <c r="B1813" s="48" t="s">
        <v>33</v>
      </c>
      <c r="C1813" s="48" t="s">
        <v>47</v>
      </c>
      <c r="D1813" s="17">
        <v>25.21</v>
      </c>
      <c r="E1813" s="49">
        <v>15.743</v>
      </c>
      <c r="F1813" s="17">
        <v>4.218</v>
      </c>
      <c r="G1813" s="49">
        <v>15.37</v>
      </c>
      <c r="H1813" s="17">
        <v>16.986999999999998</v>
      </c>
      <c r="I1813" s="49">
        <v>19.606999999999999</v>
      </c>
      <c r="J1813" s="17">
        <v>5.29</v>
      </c>
      <c r="K1813" s="49">
        <v>19.015000000000001</v>
      </c>
      <c r="L1813" s="17">
        <v>8.2230000000000008</v>
      </c>
      <c r="M1813" s="49">
        <v>22.01</v>
      </c>
      <c r="N1813" s="17">
        <v>2.9740000000000002</v>
      </c>
      <c r="O1813" s="49">
        <v>21.683</v>
      </c>
      <c r="P1813" s="18"/>
      <c r="Q1813" s="18"/>
    </row>
    <row r="1814" spans="1:17">
      <c r="A1814" s="47">
        <v>45689</v>
      </c>
      <c r="B1814" s="48" t="s">
        <v>33</v>
      </c>
      <c r="C1814" s="48" t="s">
        <v>48</v>
      </c>
      <c r="D1814" s="17">
        <v>201.69800000000001</v>
      </c>
      <c r="E1814" s="49">
        <v>5.1829999999999998</v>
      </c>
      <c r="F1814" s="17">
        <v>33.749000000000002</v>
      </c>
      <c r="G1814" s="49">
        <v>3.907</v>
      </c>
      <c r="H1814" s="17">
        <v>91.08</v>
      </c>
      <c r="I1814" s="49">
        <v>7.0620000000000003</v>
      </c>
      <c r="J1814" s="17">
        <v>28.364000000000001</v>
      </c>
      <c r="K1814" s="49">
        <v>5.1970000000000001</v>
      </c>
      <c r="L1814" s="17">
        <v>110.619</v>
      </c>
      <c r="M1814" s="49">
        <v>6.2409999999999997</v>
      </c>
      <c r="N1814" s="17">
        <v>40.003</v>
      </c>
      <c r="O1814" s="49">
        <v>4.9630000000000001</v>
      </c>
      <c r="P1814" s="18"/>
      <c r="Q1814" s="18"/>
    </row>
    <row r="1815" spans="1:17">
      <c r="A1815" s="47">
        <v>45689</v>
      </c>
      <c r="B1815" s="48" t="s">
        <v>33</v>
      </c>
      <c r="C1815" s="48" t="s">
        <v>49</v>
      </c>
      <c r="D1815" s="17">
        <v>174.37899999999999</v>
      </c>
      <c r="E1815" s="49">
        <v>6.2750000000000004</v>
      </c>
      <c r="F1815" s="17">
        <v>29.178000000000001</v>
      </c>
      <c r="G1815" s="49">
        <v>5.2709999999999999</v>
      </c>
      <c r="H1815" s="17">
        <v>81.658000000000001</v>
      </c>
      <c r="I1815" s="49">
        <v>8.1</v>
      </c>
      <c r="J1815" s="17">
        <v>25.428999999999998</v>
      </c>
      <c r="K1815" s="49">
        <v>6.5380000000000003</v>
      </c>
      <c r="L1815" s="17">
        <v>92.721999999999994</v>
      </c>
      <c r="M1815" s="49">
        <v>8.1240000000000006</v>
      </c>
      <c r="N1815" s="17">
        <v>33.530999999999999</v>
      </c>
      <c r="O1815" s="49">
        <v>7.1890000000000001</v>
      </c>
      <c r="P1815" s="18"/>
      <c r="Q1815" s="18"/>
    </row>
    <row r="1816" spans="1:17">
      <c r="A1816" s="47">
        <v>45689</v>
      </c>
      <c r="B1816" s="48" t="s">
        <v>33</v>
      </c>
      <c r="C1816" s="48" t="s">
        <v>50</v>
      </c>
      <c r="D1816" s="17">
        <v>27.318999999999999</v>
      </c>
      <c r="E1816" s="49">
        <v>14.571</v>
      </c>
      <c r="F1816" s="17">
        <v>4.5709999999999997</v>
      </c>
      <c r="G1816" s="49">
        <v>14.167999999999999</v>
      </c>
      <c r="H1816" s="17">
        <v>9.4220000000000006</v>
      </c>
      <c r="I1816" s="49">
        <v>23.033000000000001</v>
      </c>
      <c r="J1816" s="17">
        <v>2.9340000000000002</v>
      </c>
      <c r="K1816" s="49">
        <v>22.530999999999999</v>
      </c>
      <c r="L1816" s="17">
        <v>17.896999999999998</v>
      </c>
      <c r="M1816" s="49">
        <v>18.207999999999998</v>
      </c>
      <c r="N1816" s="17">
        <v>6.4720000000000004</v>
      </c>
      <c r="O1816" s="49">
        <v>17.811</v>
      </c>
      <c r="P1816" s="18"/>
      <c r="Q1816" s="18"/>
    </row>
    <row r="1817" spans="1:17">
      <c r="A1817" s="50">
        <v>45689</v>
      </c>
      <c r="B1817" s="51" t="s">
        <v>33</v>
      </c>
      <c r="C1817" s="51" t="s">
        <v>51</v>
      </c>
      <c r="D1817" s="19">
        <v>597.63599999999997</v>
      </c>
      <c r="E1817" s="52">
        <v>3.4060000000000001</v>
      </c>
      <c r="F1817" s="19">
        <v>100</v>
      </c>
      <c r="G1817" s="52">
        <v>0</v>
      </c>
      <c r="H1817" s="19">
        <v>321.11399999999998</v>
      </c>
      <c r="I1817" s="52">
        <v>4.7809999999999997</v>
      </c>
      <c r="J1817" s="19">
        <v>100</v>
      </c>
      <c r="K1817" s="52">
        <v>0</v>
      </c>
      <c r="L1817" s="19">
        <v>276.52199999999999</v>
      </c>
      <c r="M1817" s="52">
        <v>3.7839999999999998</v>
      </c>
      <c r="N1817" s="19">
        <v>100</v>
      </c>
      <c r="O1817" s="52">
        <v>0</v>
      </c>
      <c r="P1817" s="18"/>
      <c r="Q1817" s="18"/>
    </row>
    <row r="1818" spans="1:17">
      <c r="A1818" s="47">
        <v>45689</v>
      </c>
      <c r="B1818" s="48" t="s">
        <v>34</v>
      </c>
      <c r="C1818" s="48" t="s">
        <v>42</v>
      </c>
      <c r="D1818" s="17">
        <v>449.46199999999999</v>
      </c>
      <c r="E1818" s="49">
        <v>3.496</v>
      </c>
      <c r="F1818" s="17">
        <v>77.734999999999999</v>
      </c>
      <c r="G1818" s="49">
        <v>0.49099999999999999</v>
      </c>
      <c r="H1818" s="17">
        <v>241.65</v>
      </c>
      <c r="I1818" s="49">
        <v>5.1989999999999998</v>
      </c>
      <c r="J1818" s="17">
        <v>77.834999999999994</v>
      </c>
      <c r="K1818" s="49">
        <v>1.887</v>
      </c>
      <c r="L1818" s="17">
        <v>207.81200000000001</v>
      </c>
      <c r="M1818" s="49">
        <v>4.6210000000000004</v>
      </c>
      <c r="N1818" s="17">
        <v>77.619</v>
      </c>
      <c r="O1818" s="49">
        <v>2.4089999999999998</v>
      </c>
      <c r="P1818" s="18"/>
      <c r="Q1818" s="18"/>
    </row>
    <row r="1819" spans="1:17">
      <c r="A1819" s="47">
        <v>45689</v>
      </c>
      <c r="B1819" s="48" t="s">
        <v>34</v>
      </c>
      <c r="C1819" s="48" t="s">
        <v>43</v>
      </c>
      <c r="D1819" s="17">
        <v>118.366</v>
      </c>
      <c r="E1819" s="49">
        <v>8.4939999999999998</v>
      </c>
      <c r="F1819" s="17">
        <v>20.472000000000001</v>
      </c>
      <c r="G1819" s="49">
        <v>7.7569999999999997</v>
      </c>
      <c r="H1819" s="17">
        <v>62.8</v>
      </c>
      <c r="I1819" s="49">
        <v>12.111000000000001</v>
      </c>
      <c r="J1819" s="17">
        <v>20.228000000000002</v>
      </c>
      <c r="K1819" s="49">
        <v>11.1</v>
      </c>
      <c r="L1819" s="17">
        <v>55.566000000000003</v>
      </c>
      <c r="M1819" s="49">
        <v>10.672000000000001</v>
      </c>
      <c r="N1819" s="17">
        <v>20.754000000000001</v>
      </c>
      <c r="O1819" s="49">
        <v>9.9169999999999998</v>
      </c>
      <c r="P1819" s="18"/>
      <c r="Q1819" s="18"/>
    </row>
    <row r="1820" spans="1:17">
      <c r="A1820" s="47">
        <v>45689</v>
      </c>
      <c r="B1820" s="48" t="s">
        <v>34</v>
      </c>
      <c r="C1820" s="48" t="s">
        <v>44</v>
      </c>
      <c r="D1820" s="17">
        <v>386.423</v>
      </c>
      <c r="E1820" s="49">
        <v>4.194</v>
      </c>
      <c r="F1820" s="17">
        <v>66.831999999999994</v>
      </c>
      <c r="G1820" s="49">
        <v>2.3679999999999999</v>
      </c>
      <c r="H1820" s="17">
        <v>224.57499999999999</v>
      </c>
      <c r="I1820" s="49">
        <v>5.3570000000000002</v>
      </c>
      <c r="J1820" s="17">
        <v>72.334999999999994</v>
      </c>
      <c r="K1820" s="49">
        <v>2.286</v>
      </c>
      <c r="L1820" s="17">
        <v>161.84800000000001</v>
      </c>
      <c r="M1820" s="49">
        <v>4.859</v>
      </c>
      <c r="N1820" s="17">
        <v>60.451000000000001</v>
      </c>
      <c r="O1820" s="49">
        <v>2.8380000000000001</v>
      </c>
      <c r="P1820" s="18"/>
      <c r="Q1820" s="18"/>
    </row>
    <row r="1821" spans="1:17">
      <c r="A1821" s="47">
        <v>45689</v>
      </c>
      <c r="B1821" s="48" t="s">
        <v>34</v>
      </c>
      <c r="C1821" s="48" t="s">
        <v>45</v>
      </c>
      <c r="D1821" s="17">
        <v>272.94799999999998</v>
      </c>
      <c r="E1821" s="49">
        <v>5.0730000000000004</v>
      </c>
      <c r="F1821" s="17">
        <v>47.207000000000001</v>
      </c>
      <c r="G1821" s="49">
        <v>3.7090000000000001</v>
      </c>
      <c r="H1821" s="17">
        <v>149.238</v>
      </c>
      <c r="I1821" s="49">
        <v>6.51</v>
      </c>
      <c r="J1821" s="17">
        <v>48.069000000000003</v>
      </c>
      <c r="K1821" s="49">
        <v>4.3490000000000002</v>
      </c>
      <c r="L1821" s="17">
        <v>123.71</v>
      </c>
      <c r="M1821" s="49">
        <v>5.806</v>
      </c>
      <c r="N1821" s="17">
        <v>46.206000000000003</v>
      </c>
      <c r="O1821" s="49">
        <v>4.2610000000000001</v>
      </c>
      <c r="P1821" s="18"/>
      <c r="Q1821" s="18"/>
    </row>
    <row r="1822" spans="1:17">
      <c r="A1822" s="47">
        <v>45689</v>
      </c>
      <c r="B1822" s="48" t="s">
        <v>34</v>
      </c>
      <c r="C1822" s="48" t="s">
        <v>46</v>
      </c>
      <c r="D1822" s="17">
        <v>88.956000000000003</v>
      </c>
      <c r="E1822" s="49">
        <v>9</v>
      </c>
      <c r="F1822" s="17">
        <v>15.385</v>
      </c>
      <c r="G1822" s="49">
        <v>8.3070000000000004</v>
      </c>
      <c r="H1822" s="17">
        <v>59.042000000000002</v>
      </c>
      <c r="I1822" s="49">
        <v>10.491</v>
      </c>
      <c r="J1822" s="17">
        <v>19.016999999999999</v>
      </c>
      <c r="K1822" s="49">
        <v>9.3049999999999997</v>
      </c>
      <c r="L1822" s="17">
        <v>29.914999999999999</v>
      </c>
      <c r="M1822" s="49">
        <v>10.731</v>
      </c>
      <c r="N1822" s="17">
        <v>11.173</v>
      </c>
      <c r="O1822" s="49">
        <v>9.98</v>
      </c>
      <c r="P1822" s="18"/>
      <c r="Q1822" s="18"/>
    </row>
    <row r="1823" spans="1:17">
      <c r="A1823" s="47">
        <v>45689</v>
      </c>
      <c r="B1823" s="48" t="s">
        <v>34</v>
      </c>
      <c r="C1823" s="48" t="s">
        <v>47</v>
      </c>
      <c r="D1823" s="17">
        <v>24.518000000000001</v>
      </c>
      <c r="E1823" s="49">
        <v>16.064</v>
      </c>
      <c r="F1823" s="17">
        <v>4.24</v>
      </c>
      <c r="G1823" s="49">
        <v>15.686999999999999</v>
      </c>
      <c r="H1823" s="17">
        <v>16.295000000000002</v>
      </c>
      <c r="I1823" s="49">
        <v>20.007000000000001</v>
      </c>
      <c r="J1823" s="17">
        <v>5.2489999999999997</v>
      </c>
      <c r="K1823" s="49">
        <v>19.411999999999999</v>
      </c>
      <c r="L1823" s="17">
        <v>8.2230000000000008</v>
      </c>
      <c r="M1823" s="49">
        <v>22.01</v>
      </c>
      <c r="N1823" s="17">
        <v>3.0710000000000002</v>
      </c>
      <c r="O1823" s="49">
        <v>21.654</v>
      </c>
      <c r="P1823" s="18"/>
      <c r="Q1823" s="18"/>
    </row>
    <row r="1824" spans="1:17">
      <c r="A1824" s="47">
        <v>45689</v>
      </c>
      <c r="B1824" s="48" t="s">
        <v>34</v>
      </c>
      <c r="C1824" s="48" t="s">
        <v>48</v>
      </c>
      <c r="D1824" s="17">
        <v>191.77500000000001</v>
      </c>
      <c r="E1824" s="49">
        <v>5.3090000000000002</v>
      </c>
      <c r="F1824" s="17">
        <v>33.167999999999999</v>
      </c>
      <c r="G1824" s="49">
        <v>4.0259999999999998</v>
      </c>
      <c r="H1824" s="17">
        <v>85.888999999999996</v>
      </c>
      <c r="I1824" s="49">
        <v>7.1719999999999997</v>
      </c>
      <c r="J1824" s="17">
        <v>27.664999999999999</v>
      </c>
      <c r="K1824" s="49">
        <v>5.2889999999999997</v>
      </c>
      <c r="L1824" s="17">
        <v>105.886</v>
      </c>
      <c r="M1824" s="49">
        <v>6.4939999999999998</v>
      </c>
      <c r="N1824" s="17">
        <v>39.548999999999999</v>
      </c>
      <c r="O1824" s="49">
        <v>5.1589999999999998</v>
      </c>
      <c r="P1824" s="18"/>
      <c r="Q1824" s="18"/>
    </row>
    <row r="1825" spans="1:17">
      <c r="A1825" s="47">
        <v>45689</v>
      </c>
      <c r="B1825" s="48" t="s">
        <v>34</v>
      </c>
      <c r="C1825" s="48" t="s">
        <v>49</v>
      </c>
      <c r="D1825" s="17">
        <v>167.232</v>
      </c>
      <c r="E1825" s="49">
        <v>6.5190000000000001</v>
      </c>
      <c r="F1825" s="17">
        <v>28.922999999999998</v>
      </c>
      <c r="G1825" s="49">
        <v>5.524</v>
      </c>
      <c r="H1825" s="17">
        <v>77.221000000000004</v>
      </c>
      <c r="I1825" s="49">
        <v>8.2870000000000008</v>
      </c>
      <c r="J1825" s="17">
        <v>24.873000000000001</v>
      </c>
      <c r="K1825" s="49">
        <v>6.7240000000000002</v>
      </c>
      <c r="L1825" s="17">
        <v>90.010999999999996</v>
      </c>
      <c r="M1825" s="49">
        <v>8.2750000000000004</v>
      </c>
      <c r="N1825" s="17">
        <v>33.619999999999997</v>
      </c>
      <c r="O1825" s="49">
        <v>7.2750000000000004</v>
      </c>
      <c r="P1825" s="18"/>
      <c r="Q1825" s="18"/>
    </row>
    <row r="1826" spans="1:17">
      <c r="A1826" s="47">
        <v>45689</v>
      </c>
      <c r="B1826" s="48" t="s">
        <v>34</v>
      </c>
      <c r="C1826" s="48" t="s">
        <v>50</v>
      </c>
      <c r="D1826" s="17">
        <v>24.542999999999999</v>
      </c>
      <c r="E1826" s="49">
        <v>14.827</v>
      </c>
      <c r="F1826" s="17">
        <v>4.2450000000000001</v>
      </c>
      <c r="G1826" s="49">
        <v>14.417999999999999</v>
      </c>
      <c r="H1826" s="17">
        <v>8.6690000000000005</v>
      </c>
      <c r="I1826" s="49">
        <v>24.933</v>
      </c>
      <c r="J1826" s="17">
        <v>2.7919999999999998</v>
      </c>
      <c r="K1826" s="49">
        <v>24.457999999999998</v>
      </c>
      <c r="L1826" s="17">
        <v>15.875</v>
      </c>
      <c r="M1826" s="49">
        <v>18.222999999999999</v>
      </c>
      <c r="N1826" s="17">
        <v>5.9290000000000003</v>
      </c>
      <c r="O1826" s="49">
        <v>17.792000000000002</v>
      </c>
      <c r="P1826" s="18"/>
      <c r="Q1826" s="18"/>
    </row>
    <row r="1827" spans="1:17">
      <c r="A1827" s="50">
        <v>45689</v>
      </c>
      <c r="B1827" s="51" t="s">
        <v>34</v>
      </c>
      <c r="C1827" s="51" t="s">
        <v>51</v>
      </c>
      <c r="D1827" s="19">
        <v>578.19799999999998</v>
      </c>
      <c r="E1827" s="52">
        <v>3.4609999999999999</v>
      </c>
      <c r="F1827" s="19">
        <v>100</v>
      </c>
      <c r="G1827" s="52">
        <v>0</v>
      </c>
      <c r="H1827" s="19">
        <v>310.464</v>
      </c>
      <c r="I1827" s="52">
        <v>4.8440000000000003</v>
      </c>
      <c r="J1827" s="19">
        <v>100</v>
      </c>
      <c r="K1827" s="52">
        <v>0</v>
      </c>
      <c r="L1827" s="19">
        <v>267.73399999999998</v>
      </c>
      <c r="M1827" s="52">
        <v>3.944</v>
      </c>
      <c r="N1827" s="19">
        <v>100</v>
      </c>
      <c r="O1827" s="52">
        <v>0</v>
      </c>
      <c r="P1827" s="18"/>
      <c r="Q1827" s="18"/>
    </row>
    <row r="1828" spans="1:17">
      <c r="A1828" s="47">
        <v>45689</v>
      </c>
      <c r="B1828" s="48" t="s">
        <v>35</v>
      </c>
      <c r="C1828" s="48" t="s">
        <v>42</v>
      </c>
      <c r="D1828" s="17">
        <v>164.25800000000001</v>
      </c>
      <c r="E1828" s="49">
        <v>4.3899999999999997</v>
      </c>
      <c r="F1828" s="17">
        <v>74.552999999999997</v>
      </c>
      <c r="G1828" s="49">
        <v>0.1</v>
      </c>
      <c r="H1828" s="17">
        <v>95.545000000000002</v>
      </c>
      <c r="I1828" s="49">
        <v>7.7089999999999996</v>
      </c>
      <c r="J1828" s="17">
        <v>76.820999999999998</v>
      </c>
      <c r="K1828" s="49">
        <v>3.8940000000000001</v>
      </c>
      <c r="L1828" s="17">
        <v>68.712999999999994</v>
      </c>
      <c r="M1828" s="49">
        <v>8.6110000000000007</v>
      </c>
      <c r="N1828" s="17">
        <v>71.613</v>
      </c>
      <c r="O1828" s="49">
        <v>5.1879999999999997</v>
      </c>
      <c r="P1828" s="18"/>
      <c r="Q1828" s="18"/>
    </row>
    <row r="1829" spans="1:17">
      <c r="A1829" s="47">
        <v>45689</v>
      </c>
      <c r="B1829" s="48" t="s">
        <v>35</v>
      </c>
      <c r="C1829" s="48" t="s">
        <v>43</v>
      </c>
      <c r="D1829" s="17">
        <v>53.68</v>
      </c>
      <c r="E1829" s="49">
        <v>13.875999999999999</v>
      </c>
      <c r="F1829" s="17">
        <v>24.364000000000001</v>
      </c>
      <c r="G1829" s="49">
        <v>13.117000000000001</v>
      </c>
      <c r="H1829" s="17">
        <v>27.895</v>
      </c>
      <c r="I1829" s="49">
        <v>18.728000000000002</v>
      </c>
      <c r="J1829" s="17">
        <v>22.428000000000001</v>
      </c>
      <c r="K1829" s="49">
        <v>17.506</v>
      </c>
      <c r="L1829" s="17">
        <v>25.786000000000001</v>
      </c>
      <c r="M1829" s="49">
        <v>15.228</v>
      </c>
      <c r="N1829" s="17">
        <v>26.873999999999999</v>
      </c>
      <c r="O1829" s="49">
        <v>13.589</v>
      </c>
      <c r="P1829" s="18"/>
      <c r="Q1829" s="18"/>
    </row>
    <row r="1830" spans="1:17">
      <c r="A1830" s="47">
        <v>45689</v>
      </c>
      <c r="B1830" s="48" t="s">
        <v>35</v>
      </c>
      <c r="C1830" s="48" t="s">
        <v>44</v>
      </c>
      <c r="D1830" s="17">
        <v>105.819</v>
      </c>
      <c r="E1830" s="49">
        <v>7.8739999999999997</v>
      </c>
      <c r="F1830" s="17">
        <v>48.029000000000003</v>
      </c>
      <c r="G1830" s="49">
        <v>6.4409999999999998</v>
      </c>
      <c r="H1830" s="17">
        <v>62.752000000000002</v>
      </c>
      <c r="I1830" s="49">
        <v>10.561</v>
      </c>
      <c r="J1830" s="17">
        <v>50.454000000000001</v>
      </c>
      <c r="K1830" s="49">
        <v>8.202</v>
      </c>
      <c r="L1830" s="17">
        <v>43.067</v>
      </c>
      <c r="M1830" s="49">
        <v>9.4079999999999995</v>
      </c>
      <c r="N1830" s="17">
        <v>44.884999999999998</v>
      </c>
      <c r="O1830" s="49">
        <v>6.4249999999999998</v>
      </c>
      <c r="P1830" s="18"/>
      <c r="Q1830" s="18"/>
    </row>
    <row r="1831" spans="1:17">
      <c r="A1831" s="47">
        <v>45689</v>
      </c>
      <c r="B1831" s="48" t="s">
        <v>35</v>
      </c>
      <c r="C1831" s="48" t="s">
        <v>45</v>
      </c>
      <c r="D1831" s="17">
        <v>84.694000000000003</v>
      </c>
      <c r="E1831" s="49">
        <v>8.8840000000000003</v>
      </c>
      <c r="F1831" s="17">
        <v>38.441000000000003</v>
      </c>
      <c r="G1831" s="49">
        <v>7.6429999999999998</v>
      </c>
      <c r="H1831" s="17">
        <v>48.2</v>
      </c>
      <c r="I1831" s="49">
        <v>11.814</v>
      </c>
      <c r="J1831" s="17">
        <v>38.753</v>
      </c>
      <c r="K1831" s="49">
        <v>9.7629999999999999</v>
      </c>
      <c r="L1831" s="17">
        <v>36.494</v>
      </c>
      <c r="M1831" s="49">
        <v>11.597</v>
      </c>
      <c r="N1831" s="17">
        <v>38.034999999999997</v>
      </c>
      <c r="O1831" s="49">
        <v>9.3420000000000005</v>
      </c>
      <c r="P1831" s="18"/>
      <c r="Q1831" s="18"/>
    </row>
    <row r="1832" spans="1:17">
      <c r="A1832" s="47">
        <v>45689</v>
      </c>
      <c r="B1832" s="48" t="s">
        <v>35</v>
      </c>
      <c r="C1832" s="48" t="s">
        <v>46</v>
      </c>
      <c r="D1832" s="17">
        <v>14.585000000000001</v>
      </c>
      <c r="E1832" s="49">
        <v>22.312999999999999</v>
      </c>
      <c r="F1832" s="17">
        <v>6.62</v>
      </c>
      <c r="G1832" s="49">
        <v>21.849</v>
      </c>
      <c r="H1832" s="17">
        <v>10.568</v>
      </c>
      <c r="I1832" s="49">
        <v>23.451000000000001</v>
      </c>
      <c r="J1832" s="17">
        <v>8.4969999999999999</v>
      </c>
      <c r="K1832" s="49">
        <v>22.488</v>
      </c>
      <c r="L1832" s="17">
        <v>4.0170000000000003</v>
      </c>
      <c r="M1832" s="49">
        <v>41.491999999999997</v>
      </c>
      <c r="N1832" s="17">
        <v>4.1870000000000003</v>
      </c>
      <c r="O1832" s="49">
        <v>40.918999999999997</v>
      </c>
      <c r="P1832" s="18"/>
      <c r="Q1832" s="18"/>
    </row>
    <row r="1833" spans="1:17">
      <c r="A1833" s="47">
        <v>45689</v>
      </c>
      <c r="B1833" s="48" t="s">
        <v>35</v>
      </c>
      <c r="C1833" s="48" t="s">
        <v>47</v>
      </c>
      <c r="D1833" s="17">
        <v>6.54</v>
      </c>
      <c r="E1833" s="49">
        <v>27.419</v>
      </c>
      <c r="F1833" s="17">
        <v>2.968</v>
      </c>
      <c r="G1833" s="49">
        <v>27.042999999999999</v>
      </c>
      <c r="H1833" s="17">
        <v>3.9849999999999999</v>
      </c>
      <c r="I1833" s="49">
        <v>43.003</v>
      </c>
      <c r="J1833" s="17">
        <v>3.2040000000000002</v>
      </c>
      <c r="K1833" s="49">
        <v>42.485999999999997</v>
      </c>
      <c r="L1833" s="17">
        <v>2.5550000000000002</v>
      </c>
      <c r="M1833" s="49">
        <v>45.127000000000002</v>
      </c>
      <c r="N1833" s="17">
        <v>2.6629999999999998</v>
      </c>
      <c r="O1833" s="49">
        <v>44.600999999999999</v>
      </c>
      <c r="P1833" s="18"/>
      <c r="Q1833" s="18"/>
    </row>
    <row r="1834" spans="1:17">
      <c r="A1834" s="47">
        <v>45689</v>
      </c>
      <c r="B1834" s="48" t="s">
        <v>35</v>
      </c>
      <c r="C1834" s="48" t="s">
        <v>48</v>
      </c>
      <c r="D1834" s="17">
        <v>114.505</v>
      </c>
      <c r="E1834" s="49">
        <v>7.4180000000000001</v>
      </c>
      <c r="F1834" s="17">
        <v>51.970999999999997</v>
      </c>
      <c r="G1834" s="49">
        <v>5.8760000000000003</v>
      </c>
      <c r="H1834" s="17">
        <v>61.622999999999998</v>
      </c>
      <c r="I1834" s="49">
        <v>8.2769999999999992</v>
      </c>
      <c r="J1834" s="17">
        <v>49.545999999999999</v>
      </c>
      <c r="K1834" s="49">
        <v>4.9240000000000004</v>
      </c>
      <c r="L1834" s="17">
        <v>52.883000000000003</v>
      </c>
      <c r="M1834" s="49">
        <v>11.718</v>
      </c>
      <c r="N1834" s="17">
        <v>55.115000000000002</v>
      </c>
      <c r="O1834" s="49">
        <v>9.4909999999999997</v>
      </c>
      <c r="P1834" s="18"/>
      <c r="Q1834" s="18"/>
    </row>
    <row r="1835" spans="1:17">
      <c r="A1835" s="47">
        <v>45689</v>
      </c>
      <c r="B1835" s="48" t="s">
        <v>35</v>
      </c>
      <c r="C1835" s="48" t="s">
        <v>49</v>
      </c>
      <c r="D1835" s="17">
        <v>105.69199999999999</v>
      </c>
      <c r="E1835" s="49">
        <v>8.6999999999999993</v>
      </c>
      <c r="F1835" s="17">
        <v>47.970999999999997</v>
      </c>
      <c r="G1835" s="49">
        <v>7.4290000000000003</v>
      </c>
      <c r="H1835" s="17">
        <v>56.5</v>
      </c>
      <c r="I1835" s="49">
        <v>9.3670000000000009</v>
      </c>
      <c r="J1835" s="17">
        <v>45.427</v>
      </c>
      <c r="K1835" s="49">
        <v>6.5940000000000003</v>
      </c>
      <c r="L1835" s="17">
        <v>49.192</v>
      </c>
      <c r="M1835" s="49">
        <v>13.244</v>
      </c>
      <c r="N1835" s="17">
        <v>51.268000000000001</v>
      </c>
      <c r="O1835" s="49">
        <v>11.321999999999999</v>
      </c>
      <c r="P1835" s="18"/>
      <c r="Q1835" s="18"/>
    </row>
    <row r="1836" spans="1:17">
      <c r="A1836" s="47">
        <v>45689</v>
      </c>
      <c r="B1836" s="48" t="s">
        <v>35</v>
      </c>
      <c r="C1836" s="48" t="s">
        <v>50</v>
      </c>
      <c r="D1836" s="17">
        <v>8.8140000000000001</v>
      </c>
      <c r="E1836" s="49">
        <v>20.87</v>
      </c>
      <c r="F1836" s="17">
        <v>4</v>
      </c>
      <c r="G1836" s="49">
        <v>20.373000000000001</v>
      </c>
      <c r="H1836" s="17">
        <v>5.1230000000000002</v>
      </c>
      <c r="I1836" s="49">
        <v>29.567</v>
      </c>
      <c r="J1836" s="17">
        <v>4.1189999999999998</v>
      </c>
      <c r="K1836" s="49">
        <v>28.809000000000001</v>
      </c>
      <c r="L1836" s="17">
        <v>3.6909999999999998</v>
      </c>
      <c r="M1836" s="49">
        <v>37.533999999999999</v>
      </c>
      <c r="N1836" s="17">
        <v>3.847</v>
      </c>
      <c r="O1836" s="49">
        <v>36.899000000000001</v>
      </c>
      <c r="P1836" s="18"/>
      <c r="Q1836" s="18"/>
    </row>
    <row r="1837" spans="1:17">
      <c r="A1837" s="50">
        <v>45689</v>
      </c>
      <c r="B1837" s="51" t="s">
        <v>35</v>
      </c>
      <c r="C1837" s="51" t="s">
        <v>51</v>
      </c>
      <c r="D1837" s="19">
        <v>220.32400000000001</v>
      </c>
      <c r="E1837" s="52">
        <v>4.5279999999999996</v>
      </c>
      <c r="F1837" s="19">
        <v>100</v>
      </c>
      <c r="G1837" s="52">
        <v>0</v>
      </c>
      <c r="H1837" s="19">
        <v>124.375</v>
      </c>
      <c r="I1837" s="52">
        <v>6.6529999999999996</v>
      </c>
      <c r="J1837" s="19">
        <v>100</v>
      </c>
      <c r="K1837" s="52">
        <v>0</v>
      </c>
      <c r="L1837" s="19">
        <v>95.948999999999998</v>
      </c>
      <c r="M1837" s="52">
        <v>6.8719999999999999</v>
      </c>
      <c r="N1837" s="19">
        <v>100</v>
      </c>
      <c r="O1837" s="52">
        <v>0</v>
      </c>
      <c r="P1837" s="18"/>
      <c r="Q1837" s="18"/>
    </row>
    <row r="1838" spans="1:17">
      <c r="A1838" s="47">
        <v>45689</v>
      </c>
      <c r="B1838" s="48" t="s">
        <v>20</v>
      </c>
      <c r="C1838" s="48" t="s">
        <v>42</v>
      </c>
      <c r="D1838" s="17">
        <v>130.08799999999999</v>
      </c>
      <c r="E1838" s="49">
        <v>7.0469999999999997</v>
      </c>
      <c r="F1838" s="17">
        <v>80.551000000000002</v>
      </c>
      <c r="G1838" s="49">
        <v>4.7789999999999999</v>
      </c>
      <c r="H1838" s="17">
        <v>63.350999999999999</v>
      </c>
      <c r="I1838" s="49">
        <v>9.298</v>
      </c>
      <c r="J1838" s="17">
        <v>81.117999999999995</v>
      </c>
      <c r="K1838" s="49">
        <v>4.7519999999999998</v>
      </c>
      <c r="L1838" s="17">
        <v>66.738</v>
      </c>
      <c r="M1838" s="49">
        <v>8.2720000000000002</v>
      </c>
      <c r="N1838" s="17">
        <v>80.021000000000001</v>
      </c>
      <c r="O1838" s="49">
        <v>5.923</v>
      </c>
      <c r="P1838" s="18"/>
      <c r="Q1838" s="18"/>
    </row>
    <row r="1839" spans="1:17">
      <c r="A1839" s="47">
        <v>45689</v>
      </c>
      <c r="B1839" s="48" t="s">
        <v>20</v>
      </c>
      <c r="C1839" s="48" t="s">
        <v>43</v>
      </c>
      <c r="D1839" s="17">
        <v>30.154</v>
      </c>
      <c r="E1839" s="49">
        <v>16.754999999999999</v>
      </c>
      <c r="F1839" s="17">
        <v>18.672000000000001</v>
      </c>
      <c r="G1839" s="49">
        <v>15.933999999999999</v>
      </c>
      <c r="H1839" s="17">
        <v>14.746</v>
      </c>
      <c r="I1839" s="49">
        <v>19.606999999999999</v>
      </c>
      <c r="J1839" s="17">
        <v>18.882000000000001</v>
      </c>
      <c r="K1839" s="49">
        <v>17.904</v>
      </c>
      <c r="L1839" s="17">
        <v>15.407999999999999</v>
      </c>
      <c r="M1839" s="49">
        <v>24.931000000000001</v>
      </c>
      <c r="N1839" s="17">
        <v>18.474</v>
      </c>
      <c r="O1839" s="49">
        <v>24.254000000000001</v>
      </c>
      <c r="P1839" s="18"/>
      <c r="Q1839" s="18"/>
    </row>
    <row r="1840" spans="1:17">
      <c r="A1840" s="47">
        <v>45689</v>
      </c>
      <c r="B1840" s="48" t="s">
        <v>20</v>
      </c>
      <c r="C1840" s="48" t="s">
        <v>44</v>
      </c>
      <c r="D1840" s="17">
        <v>128.11600000000001</v>
      </c>
      <c r="E1840" s="49">
        <v>6.8540000000000001</v>
      </c>
      <c r="F1840" s="17">
        <v>79.33</v>
      </c>
      <c r="G1840" s="49">
        <v>4.4909999999999997</v>
      </c>
      <c r="H1840" s="17">
        <v>67.614999999999995</v>
      </c>
      <c r="I1840" s="49">
        <v>8.6850000000000005</v>
      </c>
      <c r="J1840" s="17">
        <v>86.578999999999994</v>
      </c>
      <c r="K1840" s="49">
        <v>3.4</v>
      </c>
      <c r="L1840" s="17">
        <v>60.500999999999998</v>
      </c>
      <c r="M1840" s="49">
        <v>8.9730000000000008</v>
      </c>
      <c r="N1840" s="17">
        <v>72.543000000000006</v>
      </c>
      <c r="O1840" s="49">
        <v>6.8680000000000003</v>
      </c>
      <c r="P1840" s="18"/>
      <c r="Q1840" s="18"/>
    </row>
    <row r="1841" spans="1:17">
      <c r="A1841" s="47">
        <v>45689</v>
      </c>
      <c r="B1841" s="48" t="s">
        <v>20</v>
      </c>
      <c r="C1841" s="48" t="s">
        <v>45</v>
      </c>
      <c r="D1841" s="17">
        <v>87.635000000000005</v>
      </c>
      <c r="E1841" s="49">
        <v>6.9889999999999999</v>
      </c>
      <c r="F1841" s="17">
        <v>54.264000000000003</v>
      </c>
      <c r="G1841" s="49">
        <v>4.694</v>
      </c>
      <c r="H1841" s="17">
        <v>44.709000000000003</v>
      </c>
      <c r="I1841" s="49">
        <v>12.163</v>
      </c>
      <c r="J1841" s="17">
        <v>57.247999999999998</v>
      </c>
      <c r="K1841" s="49">
        <v>9.1679999999999993</v>
      </c>
      <c r="L1841" s="17">
        <v>42.926000000000002</v>
      </c>
      <c r="M1841" s="49">
        <v>9.2409999999999997</v>
      </c>
      <c r="N1841" s="17">
        <v>51.469000000000001</v>
      </c>
      <c r="O1841" s="49">
        <v>7.2149999999999999</v>
      </c>
      <c r="P1841" s="18"/>
      <c r="Q1841" s="18"/>
    </row>
    <row r="1842" spans="1:17">
      <c r="A1842" s="47">
        <v>45689</v>
      </c>
      <c r="B1842" s="48" t="s">
        <v>20</v>
      </c>
      <c r="C1842" s="48" t="s">
        <v>46</v>
      </c>
      <c r="D1842" s="17">
        <v>32.374000000000002</v>
      </c>
      <c r="E1842" s="49">
        <v>14.858000000000001</v>
      </c>
      <c r="F1842" s="17">
        <v>20.045999999999999</v>
      </c>
      <c r="G1842" s="49">
        <v>13.926</v>
      </c>
      <c r="H1842" s="17">
        <v>18.821000000000002</v>
      </c>
      <c r="I1842" s="49">
        <v>16.876000000000001</v>
      </c>
      <c r="J1842" s="17">
        <v>24.099</v>
      </c>
      <c r="K1842" s="49">
        <v>14.863</v>
      </c>
      <c r="L1842" s="17">
        <v>13.553000000000001</v>
      </c>
      <c r="M1842" s="49">
        <v>19.437000000000001</v>
      </c>
      <c r="N1842" s="17">
        <v>16.251000000000001</v>
      </c>
      <c r="O1842" s="49">
        <v>18.559999999999999</v>
      </c>
      <c r="P1842" s="18"/>
      <c r="Q1842" s="18"/>
    </row>
    <row r="1843" spans="1:17">
      <c r="A1843" s="47">
        <v>45689</v>
      </c>
      <c r="B1843" s="48" t="s">
        <v>20</v>
      </c>
      <c r="C1843" s="48" t="s">
        <v>47</v>
      </c>
      <c r="D1843" s="17">
        <v>8.1069999999999993</v>
      </c>
      <c r="E1843" s="49">
        <v>27.763999999999999</v>
      </c>
      <c r="F1843" s="17">
        <v>5.0199999999999996</v>
      </c>
      <c r="G1843" s="49">
        <v>27.277000000000001</v>
      </c>
      <c r="H1843" s="17">
        <v>4.085</v>
      </c>
      <c r="I1843" s="49">
        <v>39.39</v>
      </c>
      <c r="J1843" s="17">
        <v>5.2309999999999999</v>
      </c>
      <c r="K1843" s="49">
        <v>38.570999999999998</v>
      </c>
      <c r="L1843" s="17">
        <v>4.0220000000000002</v>
      </c>
      <c r="M1843" s="49">
        <v>38.087000000000003</v>
      </c>
      <c r="N1843" s="17">
        <v>4.8230000000000004</v>
      </c>
      <c r="O1843" s="49">
        <v>37.646999999999998</v>
      </c>
      <c r="P1843" s="18"/>
      <c r="Q1843" s="18"/>
    </row>
    <row r="1844" spans="1:17">
      <c r="A1844" s="47">
        <v>45689</v>
      </c>
      <c r="B1844" s="48" t="s">
        <v>20</v>
      </c>
      <c r="C1844" s="48" t="s">
        <v>48</v>
      </c>
      <c r="D1844" s="17">
        <v>33.381</v>
      </c>
      <c r="E1844" s="49">
        <v>11.667999999999999</v>
      </c>
      <c r="F1844" s="17">
        <v>20.67</v>
      </c>
      <c r="G1844" s="49">
        <v>10.456</v>
      </c>
      <c r="H1844" s="17">
        <v>10.481999999999999</v>
      </c>
      <c r="I1844" s="49">
        <v>25.991</v>
      </c>
      <c r="J1844" s="17">
        <v>13.420999999999999</v>
      </c>
      <c r="K1844" s="49">
        <v>24.731000000000002</v>
      </c>
      <c r="L1844" s="17">
        <v>22.9</v>
      </c>
      <c r="M1844" s="49">
        <v>15.701000000000001</v>
      </c>
      <c r="N1844" s="17">
        <v>27.457000000000001</v>
      </c>
      <c r="O1844" s="49">
        <v>14.601000000000001</v>
      </c>
      <c r="P1844" s="18"/>
      <c r="Q1844" s="18"/>
    </row>
    <row r="1845" spans="1:17">
      <c r="A1845" s="47">
        <v>45689</v>
      </c>
      <c r="B1845" s="48" t="s">
        <v>20</v>
      </c>
      <c r="C1845" s="48" t="s">
        <v>49</v>
      </c>
      <c r="D1845" s="17">
        <v>25.082000000000001</v>
      </c>
      <c r="E1845" s="49">
        <v>14.202</v>
      </c>
      <c r="F1845" s="17">
        <v>15.531000000000001</v>
      </c>
      <c r="G1845" s="49">
        <v>13.224</v>
      </c>
      <c r="H1845" s="17">
        <v>9.0980000000000008</v>
      </c>
      <c r="I1845" s="49">
        <v>25.783000000000001</v>
      </c>
      <c r="J1845" s="17">
        <v>11.648999999999999</v>
      </c>
      <c r="K1845" s="49">
        <v>24.513000000000002</v>
      </c>
      <c r="L1845" s="17">
        <v>15.984999999999999</v>
      </c>
      <c r="M1845" s="49">
        <v>20.963999999999999</v>
      </c>
      <c r="N1845" s="17">
        <v>19.166</v>
      </c>
      <c r="O1845" s="49">
        <v>20.152999999999999</v>
      </c>
      <c r="P1845" s="18"/>
      <c r="Q1845" s="18"/>
    </row>
    <row r="1846" spans="1:17">
      <c r="A1846" s="47">
        <v>45689</v>
      </c>
      <c r="B1846" s="48" t="s">
        <v>20</v>
      </c>
      <c r="C1846" s="48" t="s">
        <v>50</v>
      </c>
      <c r="D1846" s="17">
        <v>8.2989999999999995</v>
      </c>
      <c r="E1846" s="49">
        <v>28.515000000000001</v>
      </c>
      <c r="F1846" s="17">
        <v>5.1390000000000002</v>
      </c>
      <c r="G1846" s="49">
        <v>28.041</v>
      </c>
      <c r="H1846" s="17">
        <v>1.3839999999999999</v>
      </c>
      <c r="I1846" s="49">
        <v>69.837999999999994</v>
      </c>
      <c r="J1846" s="17">
        <v>1.772</v>
      </c>
      <c r="K1846" s="49">
        <v>69.379000000000005</v>
      </c>
      <c r="L1846" s="17">
        <v>6.915</v>
      </c>
      <c r="M1846" s="49">
        <v>29.443999999999999</v>
      </c>
      <c r="N1846" s="17">
        <v>8.2910000000000004</v>
      </c>
      <c r="O1846" s="49">
        <v>28.873000000000001</v>
      </c>
      <c r="P1846" s="18"/>
      <c r="Q1846" s="18"/>
    </row>
    <row r="1847" spans="1:17">
      <c r="A1847" s="50">
        <v>45689</v>
      </c>
      <c r="B1847" s="51" t="s">
        <v>20</v>
      </c>
      <c r="C1847" s="51" t="s">
        <v>51</v>
      </c>
      <c r="D1847" s="19">
        <v>161.49799999999999</v>
      </c>
      <c r="E1847" s="52">
        <v>5.1779999999999999</v>
      </c>
      <c r="F1847" s="19">
        <v>100</v>
      </c>
      <c r="G1847" s="52">
        <v>0</v>
      </c>
      <c r="H1847" s="19">
        <v>78.096999999999994</v>
      </c>
      <c r="I1847" s="52">
        <v>7.992</v>
      </c>
      <c r="J1847" s="19">
        <v>100</v>
      </c>
      <c r="K1847" s="52">
        <v>0</v>
      </c>
      <c r="L1847" s="19">
        <v>83.400999999999996</v>
      </c>
      <c r="M1847" s="52">
        <v>5.774</v>
      </c>
      <c r="N1847" s="19">
        <v>100</v>
      </c>
      <c r="O1847" s="52">
        <v>0</v>
      </c>
      <c r="P1847" s="18"/>
      <c r="Q1847" s="18"/>
    </row>
    <row r="1848" spans="1:17">
      <c r="A1848" s="47">
        <v>45689</v>
      </c>
      <c r="B1848" s="48" t="s">
        <v>21</v>
      </c>
      <c r="C1848" s="48" t="s">
        <v>42</v>
      </c>
      <c r="D1848" s="17">
        <v>104.63200000000001</v>
      </c>
      <c r="E1848" s="49">
        <v>8.7159999999999993</v>
      </c>
      <c r="F1848" s="17">
        <v>80.846000000000004</v>
      </c>
      <c r="G1848" s="49">
        <v>2.9660000000000002</v>
      </c>
      <c r="H1848" s="17">
        <v>52.878999999999998</v>
      </c>
      <c r="I1848" s="49">
        <v>9.923</v>
      </c>
      <c r="J1848" s="17">
        <v>78.790000000000006</v>
      </c>
      <c r="K1848" s="49">
        <v>1.3480000000000001</v>
      </c>
      <c r="L1848" s="17">
        <v>51.753</v>
      </c>
      <c r="M1848" s="49">
        <v>11.545</v>
      </c>
      <c r="N1848" s="17">
        <v>83.061000000000007</v>
      </c>
      <c r="O1848" s="49">
        <v>5.6580000000000004</v>
      </c>
      <c r="P1848" s="18"/>
      <c r="Q1848" s="18"/>
    </row>
    <row r="1849" spans="1:17">
      <c r="A1849" s="47">
        <v>45689</v>
      </c>
      <c r="B1849" s="48" t="s">
        <v>21</v>
      </c>
      <c r="C1849" s="48" t="s">
        <v>43</v>
      </c>
      <c r="D1849" s="17">
        <v>20.007000000000001</v>
      </c>
      <c r="E1849" s="49">
        <v>17.111999999999998</v>
      </c>
      <c r="F1849" s="17">
        <v>15.459</v>
      </c>
      <c r="G1849" s="49">
        <v>15.021000000000001</v>
      </c>
      <c r="H1849" s="17">
        <v>10.750999999999999</v>
      </c>
      <c r="I1849" s="49">
        <v>23.798999999999999</v>
      </c>
      <c r="J1849" s="17">
        <v>16.02</v>
      </c>
      <c r="K1849" s="49">
        <v>21.673999999999999</v>
      </c>
      <c r="L1849" s="17">
        <v>9.2550000000000008</v>
      </c>
      <c r="M1849" s="49">
        <v>22.472999999999999</v>
      </c>
      <c r="N1849" s="17">
        <v>14.853999999999999</v>
      </c>
      <c r="O1849" s="49">
        <v>20.093</v>
      </c>
      <c r="P1849" s="18"/>
      <c r="Q1849" s="18"/>
    </row>
    <row r="1850" spans="1:17">
      <c r="A1850" s="47">
        <v>45689</v>
      </c>
      <c r="B1850" s="48" t="s">
        <v>21</v>
      </c>
      <c r="C1850" s="48" t="s">
        <v>44</v>
      </c>
      <c r="D1850" s="17">
        <v>103.404</v>
      </c>
      <c r="E1850" s="49">
        <v>8.7919999999999998</v>
      </c>
      <c r="F1850" s="17">
        <v>79.897000000000006</v>
      </c>
      <c r="G1850" s="49">
        <v>3.1819999999999999</v>
      </c>
      <c r="H1850" s="17">
        <v>61.473999999999997</v>
      </c>
      <c r="I1850" s="49">
        <v>9.9760000000000009</v>
      </c>
      <c r="J1850" s="17">
        <v>91.596999999999994</v>
      </c>
      <c r="K1850" s="49">
        <v>1.694</v>
      </c>
      <c r="L1850" s="17">
        <v>41.93</v>
      </c>
      <c r="M1850" s="49">
        <v>12.109</v>
      </c>
      <c r="N1850" s="17">
        <v>67.295000000000002</v>
      </c>
      <c r="O1850" s="49">
        <v>6.7359999999999998</v>
      </c>
      <c r="P1850" s="18"/>
      <c r="Q1850" s="18"/>
    </row>
    <row r="1851" spans="1:17">
      <c r="A1851" s="47">
        <v>45689</v>
      </c>
      <c r="B1851" s="48" t="s">
        <v>21</v>
      </c>
      <c r="C1851" s="48" t="s">
        <v>45</v>
      </c>
      <c r="D1851" s="17">
        <v>64.852999999999994</v>
      </c>
      <c r="E1851" s="49">
        <v>10.884</v>
      </c>
      <c r="F1851" s="17">
        <v>50.11</v>
      </c>
      <c r="G1851" s="49">
        <v>7.1609999999999996</v>
      </c>
      <c r="H1851" s="17">
        <v>34.246000000000002</v>
      </c>
      <c r="I1851" s="49">
        <v>11.77</v>
      </c>
      <c r="J1851" s="17">
        <v>51.027000000000001</v>
      </c>
      <c r="K1851" s="49">
        <v>6.4710000000000001</v>
      </c>
      <c r="L1851" s="17">
        <v>30.606999999999999</v>
      </c>
      <c r="M1851" s="49">
        <v>15.798</v>
      </c>
      <c r="N1851" s="17">
        <v>49.122</v>
      </c>
      <c r="O1851" s="49">
        <v>12.178000000000001</v>
      </c>
      <c r="P1851" s="18"/>
      <c r="Q1851" s="18"/>
    </row>
    <row r="1852" spans="1:17">
      <c r="A1852" s="47">
        <v>45689</v>
      </c>
      <c r="B1852" s="48" t="s">
        <v>21</v>
      </c>
      <c r="C1852" s="48" t="s">
        <v>46</v>
      </c>
      <c r="D1852" s="17">
        <v>32.046999999999997</v>
      </c>
      <c r="E1852" s="49">
        <v>13.097</v>
      </c>
      <c r="F1852" s="17">
        <v>24.762</v>
      </c>
      <c r="G1852" s="49">
        <v>10.215999999999999</v>
      </c>
      <c r="H1852" s="17">
        <v>21.718</v>
      </c>
      <c r="I1852" s="49">
        <v>18.887</v>
      </c>
      <c r="J1852" s="17">
        <v>32.36</v>
      </c>
      <c r="K1852" s="49">
        <v>16.126000000000001</v>
      </c>
      <c r="L1852" s="17">
        <v>10.329000000000001</v>
      </c>
      <c r="M1852" s="49">
        <v>19.719000000000001</v>
      </c>
      <c r="N1852" s="17">
        <v>16.577000000000002</v>
      </c>
      <c r="O1852" s="49">
        <v>16.957999999999998</v>
      </c>
      <c r="P1852" s="18"/>
      <c r="Q1852" s="18"/>
    </row>
    <row r="1853" spans="1:17">
      <c r="A1853" s="47">
        <v>45689</v>
      </c>
      <c r="B1853" s="48" t="s">
        <v>21</v>
      </c>
      <c r="C1853" s="48" t="s">
        <v>47</v>
      </c>
      <c r="D1853" s="17">
        <v>6.5039999999999996</v>
      </c>
      <c r="E1853" s="49">
        <v>30.853000000000002</v>
      </c>
      <c r="F1853" s="17">
        <v>5.0259999999999998</v>
      </c>
      <c r="G1853" s="49">
        <v>29.744</v>
      </c>
      <c r="H1853" s="17">
        <v>5.51</v>
      </c>
      <c r="I1853" s="49">
        <v>34.866</v>
      </c>
      <c r="J1853" s="17">
        <v>8.2100000000000009</v>
      </c>
      <c r="K1853" s="49">
        <v>33.451000000000001</v>
      </c>
      <c r="L1853" s="17">
        <v>0.99399999999999999</v>
      </c>
      <c r="M1853" s="49">
        <v>76.878</v>
      </c>
      <c r="N1853" s="17">
        <v>1.5960000000000001</v>
      </c>
      <c r="O1853" s="49">
        <v>76.215999999999994</v>
      </c>
      <c r="P1853" s="18"/>
      <c r="Q1853" s="18"/>
    </row>
    <row r="1854" spans="1:17">
      <c r="A1854" s="47">
        <v>45689</v>
      </c>
      <c r="B1854" s="48" t="s">
        <v>21</v>
      </c>
      <c r="C1854" s="48" t="s">
        <v>48</v>
      </c>
      <c r="D1854" s="17">
        <v>26.016999999999999</v>
      </c>
      <c r="E1854" s="49">
        <v>16.471</v>
      </c>
      <c r="F1854" s="17">
        <v>20.103000000000002</v>
      </c>
      <c r="G1854" s="49">
        <v>14.287000000000001</v>
      </c>
      <c r="H1854" s="17">
        <v>5.64</v>
      </c>
      <c r="I1854" s="49">
        <v>33.121000000000002</v>
      </c>
      <c r="J1854" s="17">
        <v>8.4030000000000005</v>
      </c>
      <c r="K1854" s="49">
        <v>31.629000000000001</v>
      </c>
      <c r="L1854" s="17">
        <v>20.376999999999999</v>
      </c>
      <c r="M1854" s="49">
        <v>17.234999999999999</v>
      </c>
      <c r="N1854" s="17">
        <v>32.704999999999998</v>
      </c>
      <c r="O1854" s="49">
        <v>13.992000000000001</v>
      </c>
      <c r="P1854" s="18"/>
      <c r="Q1854" s="18"/>
    </row>
    <row r="1855" spans="1:17">
      <c r="A1855" s="47">
        <v>45689</v>
      </c>
      <c r="B1855" s="48" t="s">
        <v>21</v>
      </c>
      <c r="C1855" s="48" t="s">
        <v>49</v>
      </c>
      <c r="D1855" s="17">
        <v>21.088999999999999</v>
      </c>
      <c r="E1855" s="49">
        <v>20.212</v>
      </c>
      <c r="F1855" s="17">
        <v>16.295000000000002</v>
      </c>
      <c r="G1855" s="49">
        <v>18.475999999999999</v>
      </c>
      <c r="H1855" s="17">
        <v>5.3689999999999998</v>
      </c>
      <c r="I1855" s="49">
        <v>33.613999999999997</v>
      </c>
      <c r="J1855" s="17">
        <v>8</v>
      </c>
      <c r="K1855" s="49">
        <v>32.143999999999998</v>
      </c>
      <c r="L1855" s="17">
        <v>15.718999999999999</v>
      </c>
      <c r="M1855" s="49">
        <v>20.861000000000001</v>
      </c>
      <c r="N1855" s="17">
        <v>25.228999999999999</v>
      </c>
      <c r="O1855" s="49">
        <v>18.274000000000001</v>
      </c>
      <c r="P1855" s="18"/>
      <c r="Q1855" s="18"/>
    </row>
    <row r="1856" spans="1:17">
      <c r="A1856" s="47">
        <v>45689</v>
      </c>
      <c r="B1856" s="48" t="s">
        <v>21</v>
      </c>
      <c r="C1856" s="48" t="s">
        <v>50</v>
      </c>
      <c r="D1856" s="17">
        <v>4.9279999999999999</v>
      </c>
      <c r="E1856" s="49">
        <v>38.731000000000002</v>
      </c>
      <c r="F1856" s="17">
        <v>3.8079999999999998</v>
      </c>
      <c r="G1856" s="49">
        <v>37.853999999999999</v>
      </c>
      <c r="H1856" s="17">
        <v>0.27</v>
      </c>
      <c r="I1856" s="49">
        <v>105.504</v>
      </c>
      <c r="J1856" s="17">
        <v>0.40300000000000002</v>
      </c>
      <c r="K1856" s="49">
        <v>105.045</v>
      </c>
      <c r="L1856" s="17">
        <v>4.6580000000000004</v>
      </c>
      <c r="M1856" s="49">
        <v>41.110999999999997</v>
      </c>
      <c r="N1856" s="17">
        <v>7.476</v>
      </c>
      <c r="O1856" s="49">
        <v>39.86</v>
      </c>
      <c r="P1856" s="18"/>
      <c r="Q1856" s="18"/>
    </row>
    <row r="1857" spans="1:17">
      <c r="A1857" s="50">
        <v>45689</v>
      </c>
      <c r="B1857" s="51" t="s">
        <v>21</v>
      </c>
      <c r="C1857" s="51" t="s">
        <v>51</v>
      </c>
      <c r="D1857" s="19">
        <v>129.42099999999999</v>
      </c>
      <c r="E1857" s="52">
        <v>8.1959999999999997</v>
      </c>
      <c r="F1857" s="19">
        <v>100</v>
      </c>
      <c r="G1857" s="52">
        <v>0</v>
      </c>
      <c r="H1857" s="19">
        <v>67.114000000000004</v>
      </c>
      <c r="I1857" s="52">
        <v>9.8309999999999995</v>
      </c>
      <c r="J1857" s="19">
        <v>100</v>
      </c>
      <c r="K1857" s="52">
        <v>0</v>
      </c>
      <c r="L1857" s="19">
        <v>62.307000000000002</v>
      </c>
      <c r="M1857" s="52">
        <v>10.063000000000001</v>
      </c>
      <c r="N1857" s="19">
        <v>100</v>
      </c>
      <c r="O1857" s="52">
        <v>0</v>
      </c>
      <c r="P1857" s="18"/>
      <c r="Q1857" s="18"/>
    </row>
    <row r="1858" spans="1:17">
      <c r="A1858" s="47">
        <v>45689</v>
      </c>
      <c r="B1858" s="48" t="s">
        <v>36</v>
      </c>
      <c r="C1858" s="48" t="s">
        <v>42</v>
      </c>
      <c r="D1858" s="17">
        <v>63.31</v>
      </c>
      <c r="E1858" s="49">
        <v>9.4390000000000001</v>
      </c>
      <c r="F1858" s="17">
        <v>73.281999999999996</v>
      </c>
      <c r="G1858" s="49">
        <v>3.9870000000000001</v>
      </c>
      <c r="H1858" s="17">
        <v>37.619</v>
      </c>
      <c r="I1858" s="49">
        <v>12.401999999999999</v>
      </c>
      <c r="J1858" s="17">
        <v>73.007000000000005</v>
      </c>
      <c r="K1858" s="49">
        <v>5.8739999999999997</v>
      </c>
      <c r="L1858" s="17">
        <v>25.690999999999999</v>
      </c>
      <c r="M1858" s="49">
        <v>12.592000000000001</v>
      </c>
      <c r="N1858" s="17">
        <v>73.688000000000002</v>
      </c>
      <c r="O1858" s="49">
        <v>0.1</v>
      </c>
      <c r="P1858" s="18"/>
      <c r="Q1858" s="18"/>
    </row>
    <row r="1859" spans="1:17">
      <c r="A1859" s="47">
        <v>45689</v>
      </c>
      <c r="B1859" s="48" t="s">
        <v>36</v>
      </c>
      <c r="C1859" s="48" t="s">
        <v>43</v>
      </c>
      <c r="D1859" s="17">
        <v>18.667000000000002</v>
      </c>
      <c r="E1859" s="49">
        <v>19.085000000000001</v>
      </c>
      <c r="F1859" s="17">
        <v>21.606999999999999</v>
      </c>
      <c r="G1859" s="49">
        <v>17.059000000000001</v>
      </c>
      <c r="H1859" s="17">
        <v>11.362</v>
      </c>
      <c r="I1859" s="49">
        <v>18.667999999999999</v>
      </c>
      <c r="J1859" s="17">
        <v>22.048999999999999</v>
      </c>
      <c r="K1859" s="49">
        <v>15.138999999999999</v>
      </c>
      <c r="L1859" s="17">
        <v>7.3049999999999997</v>
      </c>
      <c r="M1859" s="49">
        <v>32.659999999999997</v>
      </c>
      <c r="N1859" s="17">
        <v>20.952999999999999</v>
      </c>
      <c r="O1859" s="49">
        <v>30.009</v>
      </c>
      <c r="P1859" s="18"/>
      <c r="Q1859" s="18"/>
    </row>
    <row r="1860" spans="1:17">
      <c r="A1860" s="47">
        <v>45689</v>
      </c>
      <c r="B1860" s="48" t="s">
        <v>36</v>
      </c>
      <c r="C1860" s="48" t="s">
        <v>44</v>
      </c>
      <c r="D1860" s="17">
        <v>58.598999999999997</v>
      </c>
      <c r="E1860" s="49">
        <v>9.9350000000000005</v>
      </c>
      <c r="F1860" s="17">
        <v>67.828000000000003</v>
      </c>
      <c r="G1860" s="49">
        <v>5.05</v>
      </c>
      <c r="H1860" s="17">
        <v>38.192999999999998</v>
      </c>
      <c r="I1860" s="49">
        <v>12.688000000000001</v>
      </c>
      <c r="J1860" s="17">
        <v>74.12</v>
      </c>
      <c r="K1860" s="49">
        <v>6.4560000000000004</v>
      </c>
      <c r="L1860" s="17">
        <v>20.405999999999999</v>
      </c>
      <c r="M1860" s="49">
        <v>15.02</v>
      </c>
      <c r="N1860" s="17">
        <v>58.529000000000003</v>
      </c>
      <c r="O1860" s="49">
        <v>7.7110000000000003</v>
      </c>
      <c r="P1860" s="18"/>
      <c r="Q1860" s="18"/>
    </row>
    <row r="1861" spans="1:17">
      <c r="A1861" s="47">
        <v>45689</v>
      </c>
      <c r="B1861" s="48" t="s">
        <v>36</v>
      </c>
      <c r="C1861" s="48" t="s">
        <v>45</v>
      </c>
      <c r="D1861" s="17">
        <v>44.045000000000002</v>
      </c>
      <c r="E1861" s="49">
        <v>12.218999999999999</v>
      </c>
      <c r="F1861" s="17">
        <v>50.981999999999999</v>
      </c>
      <c r="G1861" s="49">
        <v>8.7240000000000002</v>
      </c>
      <c r="H1861" s="17">
        <v>26.850999999999999</v>
      </c>
      <c r="I1861" s="49">
        <v>15.574999999999999</v>
      </c>
      <c r="J1861" s="17">
        <v>52.109000000000002</v>
      </c>
      <c r="K1861" s="49">
        <v>11.103</v>
      </c>
      <c r="L1861" s="17">
        <v>17.193999999999999</v>
      </c>
      <c r="M1861" s="49">
        <v>16.634</v>
      </c>
      <c r="N1861" s="17">
        <v>49.317</v>
      </c>
      <c r="O1861" s="49">
        <v>10.513999999999999</v>
      </c>
      <c r="P1861" s="18"/>
      <c r="Q1861" s="18"/>
    </row>
    <row r="1862" spans="1:17">
      <c r="A1862" s="47">
        <v>45689</v>
      </c>
      <c r="B1862" s="48" t="s">
        <v>36</v>
      </c>
      <c r="C1862" s="48" t="s">
        <v>46</v>
      </c>
      <c r="D1862" s="17">
        <v>10.494999999999999</v>
      </c>
      <c r="E1862" s="49">
        <v>22.523</v>
      </c>
      <c r="F1862" s="17">
        <v>12.148</v>
      </c>
      <c r="G1862" s="49">
        <v>20.835000000000001</v>
      </c>
      <c r="H1862" s="17">
        <v>7.9349999999999996</v>
      </c>
      <c r="I1862" s="49">
        <v>29.123999999999999</v>
      </c>
      <c r="J1862" s="17">
        <v>15.398999999999999</v>
      </c>
      <c r="K1862" s="49">
        <v>26.998000000000001</v>
      </c>
      <c r="L1862" s="17">
        <v>2.56</v>
      </c>
      <c r="M1862" s="49">
        <v>33.887</v>
      </c>
      <c r="N1862" s="17">
        <v>7.3440000000000003</v>
      </c>
      <c r="O1862" s="49">
        <v>31.34</v>
      </c>
      <c r="P1862" s="18"/>
      <c r="Q1862" s="18"/>
    </row>
    <row r="1863" spans="1:17">
      <c r="A1863" s="47">
        <v>45689</v>
      </c>
      <c r="B1863" s="48" t="s">
        <v>36</v>
      </c>
      <c r="C1863" s="48" t="s">
        <v>47</v>
      </c>
      <c r="D1863" s="17">
        <v>4.0579999999999998</v>
      </c>
      <c r="E1863" s="49">
        <v>32.792999999999999</v>
      </c>
      <c r="F1863" s="17">
        <v>4.6970000000000001</v>
      </c>
      <c r="G1863" s="49">
        <v>31.658000000000001</v>
      </c>
      <c r="H1863" s="17">
        <v>3.407</v>
      </c>
      <c r="I1863" s="49">
        <v>36.393000000000001</v>
      </c>
      <c r="J1863" s="17">
        <v>6.6120000000000001</v>
      </c>
      <c r="K1863" s="49">
        <v>34.715000000000003</v>
      </c>
      <c r="L1863" s="17">
        <v>0.65100000000000002</v>
      </c>
      <c r="M1863" s="49">
        <v>88.984999999999999</v>
      </c>
      <c r="N1863" s="17">
        <v>1.8680000000000001</v>
      </c>
      <c r="O1863" s="49">
        <v>88.046000000000006</v>
      </c>
      <c r="P1863" s="18"/>
      <c r="Q1863" s="18"/>
    </row>
    <row r="1864" spans="1:17">
      <c r="A1864" s="47">
        <v>45689</v>
      </c>
      <c r="B1864" s="48" t="s">
        <v>36</v>
      </c>
      <c r="C1864" s="48" t="s">
        <v>48</v>
      </c>
      <c r="D1864" s="17">
        <v>27.795000000000002</v>
      </c>
      <c r="E1864" s="49">
        <v>15.438000000000001</v>
      </c>
      <c r="F1864" s="17">
        <v>32.171999999999997</v>
      </c>
      <c r="G1864" s="49">
        <v>12.851000000000001</v>
      </c>
      <c r="H1864" s="17">
        <v>13.336</v>
      </c>
      <c r="I1864" s="49">
        <v>16.774999999999999</v>
      </c>
      <c r="J1864" s="17">
        <v>25.88</v>
      </c>
      <c r="K1864" s="49">
        <v>12.731999999999999</v>
      </c>
      <c r="L1864" s="17">
        <v>14.459</v>
      </c>
      <c r="M1864" s="49">
        <v>21.934000000000001</v>
      </c>
      <c r="N1864" s="17">
        <v>41.470999999999997</v>
      </c>
      <c r="O1864" s="49">
        <v>17.747</v>
      </c>
      <c r="P1864" s="18"/>
      <c r="Q1864" s="18"/>
    </row>
    <row r="1865" spans="1:17">
      <c r="A1865" s="47">
        <v>45689</v>
      </c>
      <c r="B1865" s="48" t="s">
        <v>36</v>
      </c>
      <c r="C1865" s="48" t="s">
        <v>49</v>
      </c>
      <c r="D1865" s="17">
        <v>22.516999999999999</v>
      </c>
      <c r="E1865" s="49">
        <v>16.382000000000001</v>
      </c>
      <c r="F1865" s="17">
        <v>26.062999999999999</v>
      </c>
      <c r="G1865" s="49">
        <v>13.97</v>
      </c>
      <c r="H1865" s="17">
        <v>10.691000000000001</v>
      </c>
      <c r="I1865" s="49">
        <v>19.085999999999999</v>
      </c>
      <c r="J1865" s="17">
        <v>20.747</v>
      </c>
      <c r="K1865" s="49">
        <v>15.651</v>
      </c>
      <c r="L1865" s="17">
        <v>11.826000000000001</v>
      </c>
      <c r="M1865" s="49">
        <v>23.193000000000001</v>
      </c>
      <c r="N1865" s="17">
        <v>33.918999999999997</v>
      </c>
      <c r="O1865" s="49">
        <v>19.280999999999999</v>
      </c>
      <c r="P1865" s="18"/>
      <c r="Q1865" s="18"/>
    </row>
    <row r="1866" spans="1:17">
      <c r="A1866" s="47">
        <v>45689</v>
      </c>
      <c r="B1866" s="48" t="s">
        <v>36</v>
      </c>
      <c r="C1866" s="48" t="s">
        <v>50</v>
      </c>
      <c r="D1866" s="17">
        <v>5.2779999999999996</v>
      </c>
      <c r="E1866" s="49">
        <v>31.957999999999998</v>
      </c>
      <c r="F1866" s="17">
        <v>6.109</v>
      </c>
      <c r="G1866" s="49">
        <v>30.792000000000002</v>
      </c>
      <c r="H1866" s="17">
        <v>2.645</v>
      </c>
      <c r="I1866" s="49">
        <v>43.695</v>
      </c>
      <c r="J1866" s="17">
        <v>5.133</v>
      </c>
      <c r="K1866" s="49">
        <v>42.307000000000002</v>
      </c>
      <c r="L1866" s="17">
        <v>2.633</v>
      </c>
      <c r="M1866" s="49">
        <v>50.904000000000003</v>
      </c>
      <c r="N1866" s="17">
        <v>7.5519999999999996</v>
      </c>
      <c r="O1866" s="49">
        <v>49.244999999999997</v>
      </c>
      <c r="P1866" s="18"/>
      <c r="Q1866" s="18"/>
    </row>
    <row r="1867" spans="1:17">
      <c r="A1867" s="50">
        <v>45689</v>
      </c>
      <c r="B1867" s="51" t="s">
        <v>36</v>
      </c>
      <c r="C1867" s="51" t="s">
        <v>51</v>
      </c>
      <c r="D1867" s="19">
        <v>86.393000000000001</v>
      </c>
      <c r="E1867" s="52">
        <v>8.5559999999999992</v>
      </c>
      <c r="F1867" s="19">
        <v>100</v>
      </c>
      <c r="G1867" s="52">
        <v>0</v>
      </c>
      <c r="H1867" s="19">
        <v>51.527999999999999</v>
      </c>
      <c r="I1867" s="52">
        <v>10.923</v>
      </c>
      <c r="J1867" s="19">
        <v>100</v>
      </c>
      <c r="K1867" s="52">
        <v>0</v>
      </c>
      <c r="L1867" s="19">
        <v>34.865000000000002</v>
      </c>
      <c r="M1867" s="52">
        <v>12.888999999999999</v>
      </c>
      <c r="N1867" s="19">
        <v>100</v>
      </c>
      <c r="O1867" s="52">
        <v>0</v>
      </c>
      <c r="P1867" s="18"/>
      <c r="Q1867" s="18"/>
    </row>
    <row r="1868" spans="1:17">
      <c r="A1868" s="47">
        <v>45689</v>
      </c>
      <c r="B1868" s="48" t="s">
        <v>22</v>
      </c>
      <c r="C1868" s="48" t="s">
        <v>42</v>
      </c>
      <c r="D1868" s="17">
        <v>133.80199999999999</v>
      </c>
      <c r="E1868" s="49">
        <v>6.89</v>
      </c>
      <c r="F1868" s="17">
        <v>71.763999999999996</v>
      </c>
      <c r="G1868" s="49">
        <v>1.109</v>
      </c>
      <c r="H1868" s="17">
        <v>69.278999999999996</v>
      </c>
      <c r="I1868" s="49">
        <v>8.7270000000000003</v>
      </c>
      <c r="J1868" s="17">
        <v>69.596999999999994</v>
      </c>
      <c r="K1868" s="49">
        <v>0.1</v>
      </c>
      <c r="L1868" s="17">
        <v>64.522999999999996</v>
      </c>
      <c r="M1868" s="49">
        <v>8.4700000000000006</v>
      </c>
      <c r="N1868" s="17">
        <v>74.245999999999995</v>
      </c>
      <c r="O1868" s="49">
        <v>5.415</v>
      </c>
      <c r="P1868" s="18"/>
      <c r="Q1868" s="18"/>
    </row>
    <row r="1869" spans="1:17">
      <c r="A1869" s="47">
        <v>45689</v>
      </c>
      <c r="B1869" s="48" t="s">
        <v>22</v>
      </c>
      <c r="C1869" s="48" t="s">
        <v>43</v>
      </c>
      <c r="D1869" s="17">
        <v>48.134999999999998</v>
      </c>
      <c r="E1869" s="49">
        <v>12.491</v>
      </c>
      <c r="F1869" s="17">
        <v>25.817</v>
      </c>
      <c r="G1869" s="49">
        <v>10.478</v>
      </c>
      <c r="H1869" s="17">
        <v>27.67</v>
      </c>
      <c r="I1869" s="49">
        <v>17.157</v>
      </c>
      <c r="J1869" s="17">
        <v>27.795999999999999</v>
      </c>
      <c r="K1869" s="49">
        <v>14.667</v>
      </c>
      <c r="L1869" s="17">
        <v>20.465</v>
      </c>
      <c r="M1869" s="49">
        <v>19.565999999999999</v>
      </c>
      <c r="N1869" s="17">
        <v>23.548999999999999</v>
      </c>
      <c r="O1869" s="49">
        <v>18.451000000000001</v>
      </c>
      <c r="P1869" s="18"/>
      <c r="Q1869" s="18"/>
    </row>
    <row r="1870" spans="1:17">
      <c r="A1870" s="47">
        <v>45689</v>
      </c>
      <c r="B1870" s="48" t="s">
        <v>22</v>
      </c>
      <c r="C1870" s="48" t="s">
        <v>44</v>
      </c>
      <c r="D1870" s="17">
        <v>122.254</v>
      </c>
      <c r="E1870" s="49">
        <v>7.82</v>
      </c>
      <c r="F1870" s="17">
        <v>65.569999999999993</v>
      </c>
      <c r="G1870" s="49">
        <v>3.8610000000000002</v>
      </c>
      <c r="H1870" s="17">
        <v>71.100999999999999</v>
      </c>
      <c r="I1870" s="49">
        <v>9.8010000000000002</v>
      </c>
      <c r="J1870" s="17">
        <v>71.427000000000007</v>
      </c>
      <c r="K1870" s="49">
        <v>4.0999999999999996</v>
      </c>
      <c r="L1870" s="17">
        <v>51.154000000000003</v>
      </c>
      <c r="M1870" s="49">
        <v>9.1620000000000008</v>
      </c>
      <c r="N1870" s="17">
        <v>58.862000000000002</v>
      </c>
      <c r="O1870" s="49">
        <v>6.444</v>
      </c>
      <c r="P1870" s="18"/>
      <c r="Q1870" s="18"/>
    </row>
    <row r="1871" spans="1:17">
      <c r="A1871" s="47">
        <v>45689</v>
      </c>
      <c r="B1871" s="48" t="s">
        <v>22</v>
      </c>
      <c r="C1871" s="48" t="s">
        <v>45</v>
      </c>
      <c r="D1871" s="17">
        <v>76.832999999999998</v>
      </c>
      <c r="E1871" s="49">
        <v>9.3309999999999995</v>
      </c>
      <c r="F1871" s="17">
        <v>41.209000000000003</v>
      </c>
      <c r="G1871" s="49">
        <v>6.39</v>
      </c>
      <c r="H1871" s="17">
        <v>41.234000000000002</v>
      </c>
      <c r="I1871" s="49">
        <v>12.57</v>
      </c>
      <c r="J1871" s="17">
        <v>41.423000000000002</v>
      </c>
      <c r="K1871" s="49">
        <v>8.875</v>
      </c>
      <c r="L1871" s="17">
        <v>35.597999999999999</v>
      </c>
      <c r="M1871" s="49">
        <v>13.305</v>
      </c>
      <c r="N1871" s="17">
        <v>40.963000000000001</v>
      </c>
      <c r="O1871" s="49">
        <v>11.602</v>
      </c>
      <c r="P1871" s="18"/>
      <c r="Q1871" s="18"/>
    </row>
    <row r="1872" spans="1:17">
      <c r="A1872" s="47">
        <v>45689</v>
      </c>
      <c r="B1872" s="48" t="s">
        <v>22</v>
      </c>
      <c r="C1872" s="48" t="s">
        <v>46</v>
      </c>
      <c r="D1872" s="17">
        <v>36.643000000000001</v>
      </c>
      <c r="E1872" s="49">
        <v>15.288</v>
      </c>
      <c r="F1872" s="17">
        <v>19.652999999999999</v>
      </c>
      <c r="G1872" s="49">
        <v>13.693</v>
      </c>
      <c r="H1872" s="17">
        <v>23.803999999999998</v>
      </c>
      <c r="I1872" s="49">
        <v>19.599</v>
      </c>
      <c r="J1872" s="17">
        <v>23.913</v>
      </c>
      <c r="K1872" s="49">
        <v>17.46</v>
      </c>
      <c r="L1872" s="17">
        <v>12.84</v>
      </c>
      <c r="M1872" s="49">
        <v>21.815000000000001</v>
      </c>
      <c r="N1872" s="17">
        <v>14.773999999999999</v>
      </c>
      <c r="O1872" s="49">
        <v>20.82</v>
      </c>
      <c r="P1872" s="18"/>
      <c r="Q1872" s="18"/>
    </row>
    <row r="1873" spans="1:17">
      <c r="A1873" s="47">
        <v>45689</v>
      </c>
      <c r="B1873" s="48" t="s">
        <v>22</v>
      </c>
      <c r="C1873" s="48" t="s">
        <v>47</v>
      </c>
      <c r="D1873" s="17">
        <v>8.7780000000000005</v>
      </c>
      <c r="E1873" s="49">
        <v>28.222999999999999</v>
      </c>
      <c r="F1873" s="17">
        <v>4.7080000000000002</v>
      </c>
      <c r="G1873" s="49">
        <v>27.391999999999999</v>
      </c>
      <c r="H1873" s="17">
        <v>6.0629999999999997</v>
      </c>
      <c r="I1873" s="49">
        <v>37.093000000000004</v>
      </c>
      <c r="J1873" s="17">
        <v>6.09</v>
      </c>
      <c r="K1873" s="49">
        <v>36.009</v>
      </c>
      <c r="L1873" s="17">
        <v>2.7160000000000002</v>
      </c>
      <c r="M1873" s="49">
        <v>47.567999999999998</v>
      </c>
      <c r="N1873" s="17">
        <v>3.125</v>
      </c>
      <c r="O1873" s="49">
        <v>47.12</v>
      </c>
      <c r="P1873" s="18"/>
      <c r="Q1873" s="18"/>
    </row>
    <row r="1874" spans="1:17">
      <c r="A1874" s="47">
        <v>45689</v>
      </c>
      <c r="B1874" s="48" t="s">
        <v>22</v>
      </c>
      <c r="C1874" s="48" t="s">
        <v>48</v>
      </c>
      <c r="D1874" s="17">
        <v>64.192999999999998</v>
      </c>
      <c r="E1874" s="49">
        <v>10.097</v>
      </c>
      <c r="F1874" s="17">
        <v>34.43</v>
      </c>
      <c r="G1874" s="49">
        <v>7.4640000000000004</v>
      </c>
      <c r="H1874" s="17">
        <v>28.443000000000001</v>
      </c>
      <c r="I1874" s="49">
        <v>12.367000000000001</v>
      </c>
      <c r="J1874" s="17">
        <v>28.573</v>
      </c>
      <c r="K1874" s="49">
        <v>8.5850000000000009</v>
      </c>
      <c r="L1874" s="17">
        <v>35.75</v>
      </c>
      <c r="M1874" s="49">
        <v>13.592000000000001</v>
      </c>
      <c r="N1874" s="17">
        <v>41.137999999999998</v>
      </c>
      <c r="O1874" s="49">
        <v>11.93</v>
      </c>
      <c r="P1874" s="18"/>
      <c r="Q1874" s="18"/>
    </row>
    <row r="1875" spans="1:17">
      <c r="A1875" s="47">
        <v>45689</v>
      </c>
      <c r="B1875" s="48" t="s">
        <v>22</v>
      </c>
      <c r="C1875" s="48" t="s">
        <v>49</v>
      </c>
      <c r="D1875" s="17">
        <v>54.726999999999997</v>
      </c>
      <c r="E1875" s="49">
        <v>11.227</v>
      </c>
      <c r="F1875" s="17">
        <v>29.352</v>
      </c>
      <c r="G1875" s="49">
        <v>8.9329999999999998</v>
      </c>
      <c r="H1875" s="17">
        <v>25.076000000000001</v>
      </c>
      <c r="I1875" s="49">
        <v>13.395</v>
      </c>
      <c r="J1875" s="17">
        <v>25.190999999999999</v>
      </c>
      <c r="K1875" s="49">
        <v>10.009</v>
      </c>
      <c r="L1875" s="17">
        <v>29.651</v>
      </c>
      <c r="M1875" s="49">
        <v>14.765000000000001</v>
      </c>
      <c r="N1875" s="17">
        <v>34.119</v>
      </c>
      <c r="O1875" s="49">
        <v>13.25</v>
      </c>
      <c r="P1875" s="18"/>
      <c r="Q1875" s="18"/>
    </row>
    <row r="1876" spans="1:17">
      <c r="A1876" s="47">
        <v>45689</v>
      </c>
      <c r="B1876" s="48" t="s">
        <v>22</v>
      </c>
      <c r="C1876" s="48" t="s">
        <v>50</v>
      </c>
      <c r="D1876" s="17">
        <v>9.4659999999999993</v>
      </c>
      <c r="E1876" s="49">
        <v>29.452999999999999</v>
      </c>
      <c r="F1876" s="17">
        <v>5.077</v>
      </c>
      <c r="G1876" s="49">
        <v>28.657</v>
      </c>
      <c r="H1876" s="17">
        <v>3.367</v>
      </c>
      <c r="I1876" s="49">
        <v>41.213000000000001</v>
      </c>
      <c r="J1876" s="17">
        <v>3.3820000000000001</v>
      </c>
      <c r="K1876" s="49">
        <v>40.24</v>
      </c>
      <c r="L1876" s="17">
        <v>6.1</v>
      </c>
      <c r="M1876" s="49">
        <v>33.551000000000002</v>
      </c>
      <c r="N1876" s="17">
        <v>7.0190000000000001</v>
      </c>
      <c r="O1876" s="49">
        <v>32.912999999999997</v>
      </c>
      <c r="P1876" s="18"/>
      <c r="Q1876" s="18"/>
    </row>
    <row r="1877" spans="1:17">
      <c r="A1877" s="50">
        <v>45689</v>
      </c>
      <c r="B1877" s="51" t="s">
        <v>22</v>
      </c>
      <c r="C1877" s="51" t="s">
        <v>51</v>
      </c>
      <c r="D1877" s="19">
        <v>186.44800000000001</v>
      </c>
      <c r="E1877" s="52">
        <v>6.8</v>
      </c>
      <c r="F1877" s="19">
        <v>100</v>
      </c>
      <c r="G1877" s="52">
        <v>0</v>
      </c>
      <c r="H1877" s="19">
        <v>99.543000000000006</v>
      </c>
      <c r="I1877" s="52">
        <v>8.9019999999999992</v>
      </c>
      <c r="J1877" s="19">
        <v>100</v>
      </c>
      <c r="K1877" s="52">
        <v>0</v>
      </c>
      <c r="L1877" s="19">
        <v>86.903999999999996</v>
      </c>
      <c r="M1877" s="52">
        <v>6.5129999999999999</v>
      </c>
      <c r="N1877" s="19">
        <v>100</v>
      </c>
      <c r="O1877" s="52">
        <v>0</v>
      </c>
      <c r="P1877" s="18"/>
      <c r="Q1877" s="18"/>
    </row>
    <row r="1878" spans="1:17">
      <c r="A1878" s="47">
        <v>45689</v>
      </c>
      <c r="B1878" s="48" t="s">
        <v>23</v>
      </c>
      <c r="C1878" s="48" t="s">
        <v>42</v>
      </c>
      <c r="D1878" s="17">
        <v>137.13900000000001</v>
      </c>
      <c r="E1878" s="49">
        <v>5.843</v>
      </c>
      <c r="F1878" s="17">
        <v>78.8</v>
      </c>
      <c r="G1878" s="49">
        <v>4.3609999999999998</v>
      </c>
      <c r="H1878" s="17">
        <v>77.930000000000007</v>
      </c>
      <c r="I1878" s="49">
        <v>9.2270000000000003</v>
      </c>
      <c r="J1878" s="17">
        <v>81.875</v>
      </c>
      <c r="K1878" s="49">
        <v>5.5510000000000002</v>
      </c>
      <c r="L1878" s="17">
        <v>59.21</v>
      </c>
      <c r="M1878" s="49">
        <v>9.82</v>
      </c>
      <c r="N1878" s="17">
        <v>75.09</v>
      </c>
      <c r="O1878" s="49">
        <v>6.65</v>
      </c>
      <c r="P1878" s="18"/>
      <c r="Q1878" s="18"/>
    </row>
    <row r="1879" spans="1:17">
      <c r="A1879" s="47">
        <v>45689</v>
      </c>
      <c r="B1879" s="48" t="s">
        <v>23</v>
      </c>
      <c r="C1879" s="48" t="s">
        <v>43</v>
      </c>
      <c r="D1879" s="17">
        <v>32.726999999999997</v>
      </c>
      <c r="E1879" s="49">
        <v>14.004</v>
      </c>
      <c r="F1879" s="17">
        <v>18.805</v>
      </c>
      <c r="G1879" s="49">
        <v>13.454000000000001</v>
      </c>
      <c r="H1879" s="17">
        <v>14.881</v>
      </c>
      <c r="I1879" s="49">
        <v>21.259</v>
      </c>
      <c r="J1879" s="17">
        <v>15.634</v>
      </c>
      <c r="K1879" s="49">
        <v>19.940999999999999</v>
      </c>
      <c r="L1879" s="17">
        <v>17.846</v>
      </c>
      <c r="M1879" s="49">
        <v>21.152999999999999</v>
      </c>
      <c r="N1879" s="17">
        <v>22.632999999999999</v>
      </c>
      <c r="O1879" s="49">
        <v>19.881</v>
      </c>
      <c r="P1879" s="18"/>
      <c r="Q1879" s="18"/>
    </row>
    <row r="1880" spans="1:17">
      <c r="A1880" s="47">
        <v>45689</v>
      </c>
      <c r="B1880" s="48" t="s">
        <v>23</v>
      </c>
      <c r="C1880" s="48" t="s">
        <v>44</v>
      </c>
      <c r="D1880" s="17">
        <v>118.828</v>
      </c>
      <c r="E1880" s="49">
        <v>6.117</v>
      </c>
      <c r="F1880" s="17">
        <v>68.278999999999996</v>
      </c>
      <c r="G1880" s="49">
        <v>4.7220000000000004</v>
      </c>
      <c r="H1880" s="17">
        <v>69.173000000000002</v>
      </c>
      <c r="I1880" s="49">
        <v>9.4250000000000007</v>
      </c>
      <c r="J1880" s="17">
        <v>72.674000000000007</v>
      </c>
      <c r="K1880" s="49">
        <v>5.8739999999999997</v>
      </c>
      <c r="L1880" s="17">
        <v>49.655999999999999</v>
      </c>
      <c r="M1880" s="49">
        <v>9.7729999999999997</v>
      </c>
      <c r="N1880" s="17">
        <v>62.972999999999999</v>
      </c>
      <c r="O1880" s="49">
        <v>6.5810000000000004</v>
      </c>
      <c r="P1880" s="18"/>
      <c r="Q1880" s="18"/>
    </row>
    <row r="1881" spans="1:17">
      <c r="A1881" s="47">
        <v>45689</v>
      </c>
      <c r="B1881" s="48" t="s">
        <v>23</v>
      </c>
      <c r="C1881" s="48" t="s">
        <v>45</v>
      </c>
      <c r="D1881" s="17">
        <v>82.742000000000004</v>
      </c>
      <c r="E1881" s="49">
        <v>7.9909999999999997</v>
      </c>
      <c r="F1881" s="17">
        <v>47.543999999999997</v>
      </c>
      <c r="G1881" s="49">
        <v>6.9809999999999999</v>
      </c>
      <c r="H1881" s="17">
        <v>46.601999999999997</v>
      </c>
      <c r="I1881" s="49">
        <v>10.741</v>
      </c>
      <c r="J1881" s="17">
        <v>48.960999999999999</v>
      </c>
      <c r="K1881" s="49">
        <v>7.8120000000000003</v>
      </c>
      <c r="L1881" s="17">
        <v>36.14</v>
      </c>
      <c r="M1881" s="49">
        <v>12.337999999999999</v>
      </c>
      <c r="N1881" s="17">
        <v>45.832999999999998</v>
      </c>
      <c r="O1881" s="49">
        <v>10.000999999999999</v>
      </c>
      <c r="P1881" s="18"/>
      <c r="Q1881" s="18"/>
    </row>
    <row r="1882" spans="1:17">
      <c r="A1882" s="47">
        <v>45689</v>
      </c>
      <c r="B1882" s="48" t="s">
        <v>23</v>
      </c>
      <c r="C1882" s="48" t="s">
        <v>46</v>
      </c>
      <c r="D1882" s="17">
        <v>29.981999999999999</v>
      </c>
      <c r="E1882" s="49">
        <v>14.414999999999999</v>
      </c>
      <c r="F1882" s="17">
        <v>17.228000000000002</v>
      </c>
      <c r="G1882" s="49">
        <v>13.881</v>
      </c>
      <c r="H1882" s="17">
        <v>19.695</v>
      </c>
      <c r="I1882" s="49">
        <v>16.11</v>
      </c>
      <c r="J1882" s="17">
        <v>20.692</v>
      </c>
      <c r="K1882" s="49">
        <v>14.324</v>
      </c>
      <c r="L1882" s="17">
        <v>10.288</v>
      </c>
      <c r="M1882" s="49">
        <v>23.927</v>
      </c>
      <c r="N1882" s="17">
        <v>13.047000000000001</v>
      </c>
      <c r="O1882" s="49">
        <v>22.81</v>
      </c>
      <c r="P1882" s="18"/>
      <c r="Q1882" s="18"/>
    </row>
    <row r="1883" spans="1:17">
      <c r="A1883" s="47">
        <v>45689</v>
      </c>
      <c r="B1883" s="48" t="s">
        <v>23</v>
      </c>
      <c r="C1883" s="48" t="s">
        <v>47</v>
      </c>
      <c r="D1883" s="17">
        <v>6.1040000000000001</v>
      </c>
      <c r="E1883" s="49">
        <v>27.641999999999999</v>
      </c>
      <c r="F1883" s="17">
        <v>3.5070000000000001</v>
      </c>
      <c r="G1883" s="49">
        <v>27.367999999999999</v>
      </c>
      <c r="H1883" s="17">
        <v>2.8759999999999999</v>
      </c>
      <c r="I1883" s="49">
        <v>44.631999999999998</v>
      </c>
      <c r="J1883" s="17">
        <v>3.0209999999999999</v>
      </c>
      <c r="K1883" s="49">
        <v>44.018999999999998</v>
      </c>
      <c r="L1883" s="17">
        <v>3.2280000000000002</v>
      </c>
      <c r="M1883" s="49">
        <v>41.790999999999997</v>
      </c>
      <c r="N1883" s="17">
        <v>4.0940000000000003</v>
      </c>
      <c r="O1883" s="49">
        <v>41.161999999999999</v>
      </c>
      <c r="P1883" s="18"/>
      <c r="Q1883" s="18"/>
    </row>
    <row r="1884" spans="1:17">
      <c r="A1884" s="47">
        <v>45689</v>
      </c>
      <c r="B1884" s="48" t="s">
        <v>23</v>
      </c>
      <c r="C1884" s="48" t="s">
        <v>48</v>
      </c>
      <c r="D1884" s="17">
        <v>55.204999999999998</v>
      </c>
      <c r="E1884" s="49">
        <v>8.452</v>
      </c>
      <c r="F1884" s="17">
        <v>31.721</v>
      </c>
      <c r="G1884" s="49">
        <v>7.5039999999999996</v>
      </c>
      <c r="H1884" s="17">
        <v>26.009</v>
      </c>
      <c r="I1884" s="49">
        <v>14.239000000000001</v>
      </c>
      <c r="J1884" s="17">
        <v>27.326000000000001</v>
      </c>
      <c r="K1884" s="49">
        <v>12.183</v>
      </c>
      <c r="L1884" s="17">
        <v>29.196000000000002</v>
      </c>
      <c r="M1884" s="49">
        <v>10.802</v>
      </c>
      <c r="N1884" s="17">
        <v>37.027000000000001</v>
      </c>
      <c r="O1884" s="49">
        <v>8.0299999999999994</v>
      </c>
      <c r="P1884" s="18"/>
      <c r="Q1884" s="18"/>
    </row>
    <row r="1885" spans="1:17">
      <c r="A1885" s="47">
        <v>45689</v>
      </c>
      <c r="B1885" s="48" t="s">
        <v>23</v>
      </c>
      <c r="C1885" s="48" t="s">
        <v>49</v>
      </c>
      <c r="D1885" s="17">
        <v>47.646999999999998</v>
      </c>
      <c r="E1885" s="49">
        <v>9.2550000000000008</v>
      </c>
      <c r="F1885" s="17">
        <v>27.378</v>
      </c>
      <c r="G1885" s="49">
        <v>8.3989999999999991</v>
      </c>
      <c r="H1885" s="17">
        <v>23.321000000000002</v>
      </c>
      <c r="I1885" s="49">
        <v>15.223000000000001</v>
      </c>
      <c r="J1885" s="17">
        <v>24.501000000000001</v>
      </c>
      <c r="K1885" s="49">
        <v>13.32</v>
      </c>
      <c r="L1885" s="17">
        <v>24.326000000000001</v>
      </c>
      <c r="M1885" s="49">
        <v>12.125999999999999</v>
      </c>
      <c r="N1885" s="17">
        <v>30.850999999999999</v>
      </c>
      <c r="O1885" s="49">
        <v>9.7379999999999995</v>
      </c>
      <c r="P1885" s="18"/>
      <c r="Q1885" s="18"/>
    </row>
    <row r="1886" spans="1:17">
      <c r="A1886" s="47">
        <v>45689</v>
      </c>
      <c r="B1886" s="48" t="s">
        <v>23</v>
      </c>
      <c r="C1886" s="48" t="s">
        <v>50</v>
      </c>
      <c r="D1886" s="17">
        <v>7.5579999999999998</v>
      </c>
      <c r="E1886" s="49">
        <v>23.533000000000001</v>
      </c>
      <c r="F1886" s="17">
        <v>4.343</v>
      </c>
      <c r="G1886" s="49">
        <v>23.21</v>
      </c>
      <c r="H1886" s="17">
        <v>2.6880000000000002</v>
      </c>
      <c r="I1886" s="49">
        <v>42.493000000000002</v>
      </c>
      <c r="J1886" s="17">
        <v>2.8239999999999998</v>
      </c>
      <c r="K1886" s="49">
        <v>41.848999999999997</v>
      </c>
      <c r="L1886" s="17">
        <v>4.87</v>
      </c>
      <c r="M1886" s="49">
        <v>34.023000000000003</v>
      </c>
      <c r="N1886" s="17">
        <v>6.1760000000000002</v>
      </c>
      <c r="O1886" s="49">
        <v>33.246000000000002</v>
      </c>
      <c r="P1886" s="18"/>
      <c r="Q1886" s="18"/>
    </row>
    <row r="1887" spans="1:17">
      <c r="A1887" s="50">
        <v>45689</v>
      </c>
      <c r="B1887" s="51" t="s">
        <v>23</v>
      </c>
      <c r="C1887" s="51" t="s">
        <v>51</v>
      </c>
      <c r="D1887" s="19">
        <v>174.03399999999999</v>
      </c>
      <c r="E1887" s="52">
        <v>3.8879999999999999</v>
      </c>
      <c r="F1887" s="19">
        <v>100</v>
      </c>
      <c r="G1887" s="52">
        <v>0</v>
      </c>
      <c r="H1887" s="19">
        <v>95.182000000000002</v>
      </c>
      <c r="I1887" s="52">
        <v>7.3710000000000004</v>
      </c>
      <c r="J1887" s="19">
        <v>100</v>
      </c>
      <c r="K1887" s="52">
        <v>0</v>
      </c>
      <c r="L1887" s="19">
        <v>78.852000000000004</v>
      </c>
      <c r="M1887" s="52">
        <v>7.2249999999999996</v>
      </c>
      <c r="N1887" s="19">
        <v>100</v>
      </c>
      <c r="O1887" s="52">
        <v>0</v>
      </c>
      <c r="P1887" s="18"/>
      <c r="Q1887" s="18"/>
    </row>
    <row r="1888" spans="1:17">
      <c r="A1888" s="47">
        <v>45689</v>
      </c>
      <c r="B1888" s="48" t="s">
        <v>24</v>
      </c>
      <c r="C1888" s="48" t="s">
        <v>42</v>
      </c>
      <c r="D1888" s="17">
        <v>95.438999999999993</v>
      </c>
      <c r="E1888" s="49">
        <v>9.282</v>
      </c>
      <c r="F1888" s="17">
        <v>80.673000000000002</v>
      </c>
      <c r="G1888" s="49">
        <v>4.6319999999999997</v>
      </c>
      <c r="H1888" s="17">
        <v>44.164000000000001</v>
      </c>
      <c r="I1888" s="49">
        <v>14.819000000000001</v>
      </c>
      <c r="J1888" s="17">
        <v>77.635999999999996</v>
      </c>
      <c r="K1888" s="49">
        <v>8.3960000000000008</v>
      </c>
      <c r="L1888" s="17">
        <v>51.274999999999999</v>
      </c>
      <c r="M1888" s="49">
        <v>9.7569999999999997</v>
      </c>
      <c r="N1888" s="17">
        <v>83.486000000000004</v>
      </c>
      <c r="O1888" s="49">
        <v>2.21</v>
      </c>
      <c r="P1888" s="18"/>
      <c r="Q1888" s="18"/>
    </row>
    <row r="1889" spans="1:17">
      <c r="A1889" s="47">
        <v>45689</v>
      </c>
      <c r="B1889" s="48" t="s">
        <v>24</v>
      </c>
      <c r="C1889" s="48" t="s">
        <v>43</v>
      </c>
      <c r="D1889" s="17">
        <v>20.6</v>
      </c>
      <c r="E1889" s="49">
        <v>25.245999999999999</v>
      </c>
      <c r="F1889" s="17">
        <v>17.413</v>
      </c>
      <c r="G1889" s="49">
        <v>23.931000000000001</v>
      </c>
      <c r="H1889" s="17">
        <v>11.759</v>
      </c>
      <c r="I1889" s="49">
        <v>22.96</v>
      </c>
      <c r="J1889" s="17">
        <v>20.670999999999999</v>
      </c>
      <c r="K1889" s="49">
        <v>19.443999999999999</v>
      </c>
      <c r="L1889" s="17">
        <v>8.8409999999999993</v>
      </c>
      <c r="M1889" s="49">
        <v>34.552999999999997</v>
      </c>
      <c r="N1889" s="17">
        <v>14.395</v>
      </c>
      <c r="O1889" s="49">
        <v>33.220999999999997</v>
      </c>
      <c r="P1889" s="18"/>
      <c r="Q1889" s="18"/>
    </row>
    <row r="1890" spans="1:17">
      <c r="A1890" s="47">
        <v>45689</v>
      </c>
      <c r="B1890" s="48" t="s">
        <v>24</v>
      </c>
      <c r="C1890" s="48" t="s">
        <v>44</v>
      </c>
      <c r="D1890" s="17">
        <v>77.917000000000002</v>
      </c>
      <c r="E1890" s="49">
        <v>10.759</v>
      </c>
      <c r="F1890" s="17">
        <v>65.861999999999995</v>
      </c>
      <c r="G1890" s="49">
        <v>7.1459999999999999</v>
      </c>
      <c r="H1890" s="17">
        <v>38.119</v>
      </c>
      <c r="I1890" s="49">
        <v>16.768000000000001</v>
      </c>
      <c r="J1890" s="17">
        <v>67.007999999999996</v>
      </c>
      <c r="K1890" s="49">
        <v>11.492000000000001</v>
      </c>
      <c r="L1890" s="17">
        <v>39.798000000000002</v>
      </c>
      <c r="M1890" s="49">
        <v>11.763</v>
      </c>
      <c r="N1890" s="17">
        <v>64.8</v>
      </c>
      <c r="O1890" s="49">
        <v>6.9329999999999998</v>
      </c>
      <c r="P1890" s="18"/>
      <c r="Q1890" s="18"/>
    </row>
    <row r="1891" spans="1:17">
      <c r="A1891" s="47">
        <v>45689</v>
      </c>
      <c r="B1891" s="48" t="s">
        <v>24</v>
      </c>
      <c r="C1891" s="48" t="s">
        <v>45</v>
      </c>
      <c r="D1891" s="17">
        <v>59.966000000000001</v>
      </c>
      <c r="E1891" s="49">
        <v>13.487</v>
      </c>
      <c r="F1891" s="17">
        <v>50.688000000000002</v>
      </c>
      <c r="G1891" s="49">
        <v>10.827</v>
      </c>
      <c r="H1891" s="17">
        <v>25.684999999999999</v>
      </c>
      <c r="I1891" s="49">
        <v>21.949000000000002</v>
      </c>
      <c r="J1891" s="17">
        <v>45.151000000000003</v>
      </c>
      <c r="K1891" s="49">
        <v>18.239000000000001</v>
      </c>
      <c r="L1891" s="17">
        <v>34.280999999999999</v>
      </c>
      <c r="M1891" s="49">
        <v>13.993</v>
      </c>
      <c r="N1891" s="17">
        <v>55.817</v>
      </c>
      <c r="O1891" s="49">
        <v>10.272</v>
      </c>
      <c r="P1891" s="18"/>
      <c r="Q1891" s="18"/>
    </row>
    <row r="1892" spans="1:17">
      <c r="A1892" s="47">
        <v>45689</v>
      </c>
      <c r="B1892" s="48" t="s">
        <v>24</v>
      </c>
      <c r="C1892" s="48" t="s">
        <v>46</v>
      </c>
      <c r="D1892" s="17">
        <v>13.058999999999999</v>
      </c>
      <c r="E1892" s="49">
        <v>25.713000000000001</v>
      </c>
      <c r="F1892" s="17">
        <v>11.038</v>
      </c>
      <c r="G1892" s="49">
        <v>24.422999999999998</v>
      </c>
      <c r="H1892" s="17">
        <v>8.7899999999999991</v>
      </c>
      <c r="I1892" s="49">
        <v>32.037999999999997</v>
      </c>
      <c r="J1892" s="17">
        <v>15.452</v>
      </c>
      <c r="K1892" s="49">
        <v>29.619</v>
      </c>
      <c r="L1892" s="17">
        <v>4.2679999999999998</v>
      </c>
      <c r="M1892" s="49">
        <v>39.597999999999999</v>
      </c>
      <c r="N1892" s="17">
        <v>6.95</v>
      </c>
      <c r="O1892" s="49">
        <v>38.441000000000003</v>
      </c>
      <c r="P1892" s="18"/>
      <c r="Q1892" s="18"/>
    </row>
    <row r="1893" spans="1:17">
      <c r="A1893" s="47">
        <v>45689</v>
      </c>
      <c r="B1893" s="48" t="s">
        <v>24</v>
      </c>
      <c r="C1893" s="48" t="s">
        <v>47</v>
      </c>
      <c r="D1893" s="17">
        <v>4.8920000000000003</v>
      </c>
      <c r="E1893" s="49">
        <v>43.508000000000003</v>
      </c>
      <c r="F1893" s="17">
        <v>4.1349999999999998</v>
      </c>
      <c r="G1893" s="49">
        <v>42.758000000000003</v>
      </c>
      <c r="H1893" s="17">
        <v>3.6440000000000001</v>
      </c>
      <c r="I1893" s="49">
        <v>45.231999999999999</v>
      </c>
      <c r="J1893" s="17">
        <v>6.4059999999999997</v>
      </c>
      <c r="K1893" s="49">
        <v>43.552</v>
      </c>
      <c r="L1893" s="17">
        <v>1.248</v>
      </c>
      <c r="M1893" s="49">
        <v>74.668999999999997</v>
      </c>
      <c r="N1893" s="17">
        <v>2.0329999999999999</v>
      </c>
      <c r="O1893" s="49">
        <v>74.061000000000007</v>
      </c>
      <c r="P1893" s="18"/>
      <c r="Q1893" s="18"/>
    </row>
    <row r="1894" spans="1:17">
      <c r="A1894" s="47">
        <v>45689</v>
      </c>
      <c r="B1894" s="48" t="s">
        <v>24</v>
      </c>
      <c r="C1894" s="48" t="s">
        <v>48</v>
      </c>
      <c r="D1894" s="17">
        <v>40.387</v>
      </c>
      <c r="E1894" s="49">
        <v>13.342000000000001</v>
      </c>
      <c r="F1894" s="17">
        <v>34.137999999999998</v>
      </c>
      <c r="G1894" s="49">
        <v>10.645</v>
      </c>
      <c r="H1894" s="17">
        <v>18.768000000000001</v>
      </c>
      <c r="I1894" s="49">
        <v>21.402999999999999</v>
      </c>
      <c r="J1894" s="17">
        <v>32.991999999999997</v>
      </c>
      <c r="K1894" s="49">
        <v>17.577999999999999</v>
      </c>
      <c r="L1894" s="17">
        <v>21.619</v>
      </c>
      <c r="M1894" s="49">
        <v>15.199</v>
      </c>
      <c r="N1894" s="17">
        <v>35.200000000000003</v>
      </c>
      <c r="O1894" s="49">
        <v>11.862</v>
      </c>
      <c r="P1894" s="18"/>
      <c r="Q1894" s="18"/>
    </row>
    <row r="1895" spans="1:17">
      <c r="A1895" s="47">
        <v>45689</v>
      </c>
      <c r="B1895" s="48" t="s">
        <v>24</v>
      </c>
      <c r="C1895" s="48" t="s">
        <v>49</v>
      </c>
      <c r="D1895" s="17">
        <v>36.795000000000002</v>
      </c>
      <c r="E1895" s="49">
        <v>13.456</v>
      </c>
      <c r="F1895" s="17">
        <v>31.102</v>
      </c>
      <c r="G1895" s="49">
        <v>10.788</v>
      </c>
      <c r="H1895" s="17">
        <v>16.477</v>
      </c>
      <c r="I1895" s="49">
        <v>22.100999999999999</v>
      </c>
      <c r="J1895" s="17">
        <v>28.965</v>
      </c>
      <c r="K1895" s="49">
        <v>18.420999999999999</v>
      </c>
      <c r="L1895" s="17">
        <v>20.318000000000001</v>
      </c>
      <c r="M1895" s="49">
        <v>16.024000000000001</v>
      </c>
      <c r="N1895" s="17">
        <v>33.082000000000001</v>
      </c>
      <c r="O1895" s="49">
        <v>12.901999999999999</v>
      </c>
      <c r="P1895" s="18"/>
      <c r="Q1895" s="18"/>
    </row>
    <row r="1896" spans="1:17">
      <c r="A1896" s="47">
        <v>45689</v>
      </c>
      <c r="B1896" s="48" t="s">
        <v>24</v>
      </c>
      <c r="C1896" s="48" t="s">
        <v>50</v>
      </c>
      <c r="D1896" s="17">
        <v>3.5920000000000001</v>
      </c>
      <c r="E1896" s="49">
        <v>36.658999999999999</v>
      </c>
      <c r="F1896" s="17">
        <v>3.036</v>
      </c>
      <c r="G1896" s="49">
        <v>35.765999999999998</v>
      </c>
      <c r="H1896" s="17">
        <v>2.29</v>
      </c>
      <c r="I1896" s="49">
        <v>47.585999999999999</v>
      </c>
      <c r="J1896" s="17">
        <v>4.0259999999999998</v>
      </c>
      <c r="K1896" s="49">
        <v>45.991999999999997</v>
      </c>
      <c r="L1896" s="17">
        <v>1.3009999999999999</v>
      </c>
      <c r="M1896" s="49">
        <v>59.75</v>
      </c>
      <c r="N1896" s="17">
        <v>2.1190000000000002</v>
      </c>
      <c r="O1896" s="49">
        <v>58.99</v>
      </c>
      <c r="P1896" s="18"/>
      <c r="Q1896" s="18"/>
    </row>
    <row r="1897" spans="1:17">
      <c r="A1897" s="50">
        <v>45689</v>
      </c>
      <c r="B1897" s="51" t="s">
        <v>24</v>
      </c>
      <c r="C1897" s="51" t="s">
        <v>51</v>
      </c>
      <c r="D1897" s="19">
        <v>118.304</v>
      </c>
      <c r="E1897" s="52">
        <v>8.0429999999999993</v>
      </c>
      <c r="F1897" s="19">
        <v>100</v>
      </c>
      <c r="G1897" s="52">
        <v>0</v>
      </c>
      <c r="H1897" s="19">
        <v>56.886000000000003</v>
      </c>
      <c r="I1897" s="52">
        <v>12.211</v>
      </c>
      <c r="J1897" s="19">
        <v>100</v>
      </c>
      <c r="K1897" s="52">
        <v>0</v>
      </c>
      <c r="L1897" s="19">
        <v>61.417999999999999</v>
      </c>
      <c r="M1897" s="52">
        <v>9.5030000000000001</v>
      </c>
      <c r="N1897" s="19">
        <v>100</v>
      </c>
      <c r="O1897" s="52">
        <v>0</v>
      </c>
      <c r="P1897" s="18"/>
      <c r="Q1897" s="18"/>
    </row>
    <row r="1898" spans="1:17">
      <c r="A1898" s="47">
        <v>45689</v>
      </c>
      <c r="B1898" s="48" t="s">
        <v>25</v>
      </c>
      <c r="C1898" s="48" t="s">
        <v>42</v>
      </c>
      <c r="D1898" s="17">
        <v>30.887</v>
      </c>
      <c r="E1898" s="49">
        <v>12.612</v>
      </c>
      <c r="F1898" s="17">
        <v>80.69</v>
      </c>
      <c r="G1898" s="49">
        <v>7.7489999999999997</v>
      </c>
      <c r="H1898" s="17">
        <v>18.504000000000001</v>
      </c>
      <c r="I1898" s="49">
        <v>14.522</v>
      </c>
      <c r="J1898" s="17">
        <v>80.117000000000004</v>
      </c>
      <c r="K1898" s="49">
        <v>9.1020000000000003</v>
      </c>
      <c r="L1898" s="17">
        <v>12.382</v>
      </c>
      <c r="M1898" s="49">
        <v>17.032</v>
      </c>
      <c r="N1898" s="17">
        <v>81.561999999999998</v>
      </c>
      <c r="O1898" s="49">
        <v>9.9079999999999995</v>
      </c>
      <c r="P1898" s="18"/>
      <c r="Q1898" s="18"/>
    </row>
    <row r="1899" spans="1:17">
      <c r="A1899" s="47">
        <v>45689</v>
      </c>
      <c r="B1899" s="48" t="s">
        <v>25</v>
      </c>
      <c r="C1899" s="48" t="s">
        <v>43</v>
      </c>
      <c r="D1899" s="17">
        <v>7.0759999999999996</v>
      </c>
      <c r="E1899" s="49">
        <v>19.113</v>
      </c>
      <c r="F1899" s="17">
        <v>18.484999999999999</v>
      </c>
      <c r="G1899" s="49">
        <v>16.318000000000001</v>
      </c>
      <c r="H1899" s="17">
        <v>4.2759999999999998</v>
      </c>
      <c r="I1899" s="49">
        <v>23.484000000000002</v>
      </c>
      <c r="J1899" s="17">
        <v>18.515000000000001</v>
      </c>
      <c r="K1899" s="49">
        <v>20.577999999999999</v>
      </c>
      <c r="L1899" s="17">
        <v>2.7989999999999999</v>
      </c>
      <c r="M1899" s="49">
        <v>33.792000000000002</v>
      </c>
      <c r="N1899" s="17">
        <v>18.437999999999999</v>
      </c>
      <c r="O1899" s="49">
        <v>30.821999999999999</v>
      </c>
      <c r="P1899" s="18"/>
      <c r="Q1899" s="18"/>
    </row>
    <row r="1900" spans="1:17">
      <c r="A1900" s="47">
        <v>45689</v>
      </c>
      <c r="B1900" s="48" t="s">
        <v>25</v>
      </c>
      <c r="C1900" s="48" t="s">
        <v>44</v>
      </c>
      <c r="D1900" s="17">
        <v>24.870999999999999</v>
      </c>
      <c r="E1900" s="49">
        <v>10.567</v>
      </c>
      <c r="F1900" s="17">
        <v>64.974000000000004</v>
      </c>
      <c r="G1900" s="49">
        <v>3.5550000000000002</v>
      </c>
      <c r="H1900" s="17">
        <v>16.721</v>
      </c>
      <c r="I1900" s="49">
        <v>12.442</v>
      </c>
      <c r="J1900" s="17">
        <v>72.397000000000006</v>
      </c>
      <c r="K1900" s="49">
        <v>5.173</v>
      </c>
      <c r="L1900" s="17">
        <v>8.1489999999999991</v>
      </c>
      <c r="M1900" s="49">
        <v>16.827999999999999</v>
      </c>
      <c r="N1900" s="17">
        <v>53.679000000000002</v>
      </c>
      <c r="O1900" s="49">
        <v>9.5519999999999996</v>
      </c>
      <c r="P1900" s="18"/>
      <c r="Q1900" s="18"/>
    </row>
    <row r="1901" spans="1:17">
      <c r="A1901" s="47">
        <v>45689</v>
      </c>
      <c r="B1901" s="48" t="s">
        <v>25</v>
      </c>
      <c r="C1901" s="48" t="s">
        <v>45</v>
      </c>
      <c r="D1901" s="17">
        <v>19.260999999999999</v>
      </c>
      <c r="E1901" s="49">
        <v>14.538</v>
      </c>
      <c r="F1901" s="17">
        <v>50.319000000000003</v>
      </c>
      <c r="G1901" s="49">
        <v>10.599</v>
      </c>
      <c r="H1901" s="17">
        <v>12.956</v>
      </c>
      <c r="I1901" s="49">
        <v>17.347000000000001</v>
      </c>
      <c r="J1901" s="17">
        <v>56.094999999999999</v>
      </c>
      <c r="K1901" s="49">
        <v>13.148</v>
      </c>
      <c r="L1901" s="17">
        <v>6.3049999999999997</v>
      </c>
      <c r="M1901" s="49">
        <v>18.236000000000001</v>
      </c>
      <c r="N1901" s="17">
        <v>41.531999999999996</v>
      </c>
      <c r="O1901" s="49">
        <v>11.856999999999999</v>
      </c>
      <c r="P1901" s="18"/>
      <c r="Q1901" s="18"/>
    </row>
    <row r="1902" spans="1:17">
      <c r="A1902" s="47">
        <v>45689</v>
      </c>
      <c r="B1902" s="48" t="s">
        <v>25</v>
      </c>
      <c r="C1902" s="48" t="s">
        <v>46</v>
      </c>
      <c r="D1902" s="17">
        <v>3.56</v>
      </c>
      <c r="E1902" s="49">
        <v>29.062000000000001</v>
      </c>
      <c r="F1902" s="17">
        <v>9.3010000000000002</v>
      </c>
      <c r="G1902" s="49">
        <v>27.305</v>
      </c>
      <c r="H1902" s="17">
        <v>2.0150000000000001</v>
      </c>
      <c r="I1902" s="49">
        <v>41.31</v>
      </c>
      <c r="J1902" s="17">
        <v>8.7249999999999996</v>
      </c>
      <c r="K1902" s="49">
        <v>39.729999999999997</v>
      </c>
      <c r="L1902" s="17">
        <v>1.5449999999999999</v>
      </c>
      <c r="M1902" s="49">
        <v>52.826999999999998</v>
      </c>
      <c r="N1902" s="17">
        <v>10.178000000000001</v>
      </c>
      <c r="O1902" s="49">
        <v>50.978000000000002</v>
      </c>
      <c r="P1902" s="18"/>
      <c r="Q1902" s="18"/>
    </row>
    <row r="1903" spans="1:17">
      <c r="A1903" s="47">
        <v>45689</v>
      </c>
      <c r="B1903" s="48" t="s">
        <v>25</v>
      </c>
      <c r="C1903" s="48" t="s">
        <v>47</v>
      </c>
      <c r="D1903" s="17">
        <v>2.0489999999999999</v>
      </c>
      <c r="E1903" s="49">
        <v>40.753</v>
      </c>
      <c r="F1903" s="17">
        <v>5.3529999999999998</v>
      </c>
      <c r="G1903" s="49">
        <v>39.518999999999998</v>
      </c>
      <c r="H1903" s="17">
        <v>1.75</v>
      </c>
      <c r="I1903" s="49">
        <v>45.244999999999997</v>
      </c>
      <c r="J1903" s="17">
        <v>7.577</v>
      </c>
      <c r="K1903" s="49">
        <v>43.807000000000002</v>
      </c>
      <c r="L1903" s="17">
        <v>0.29899999999999999</v>
      </c>
      <c r="M1903" s="49">
        <v>102.19499999999999</v>
      </c>
      <c r="N1903" s="17">
        <v>1.97</v>
      </c>
      <c r="O1903" s="49">
        <v>101.251</v>
      </c>
      <c r="P1903" s="18"/>
      <c r="Q1903" s="18"/>
    </row>
    <row r="1904" spans="1:17">
      <c r="A1904" s="47">
        <v>45689</v>
      </c>
      <c r="B1904" s="48" t="s">
        <v>25</v>
      </c>
      <c r="C1904" s="48" t="s">
        <v>48</v>
      </c>
      <c r="D1904" s="17">
        <v>13.407999999999999</v>
      </c>
      <c r="E1904" s="49">
        <v>19.050999999999998</v>
      </c>
      <c r="F1904" s="17">
        <v>35.026000000000003</v>
      </c>
      <c r="G1904" s="49">
        <v>16.245999999999999</v>
      </c>
      <c r="H1904" s="17">
        <v>6.375</v>
      </c>
      <c r="I1904" s="49">
        <v>18.835999999999999</v>
      </c>
      <c r="J1904" s="17">
        <v>27.603000000000002</v>
      </c>
      <c r="K1904" s="49">
        <v>15.058</v>
      </c>
      <c r="L1904" s="17">
        <v>7.032</v>
      </c>
      <c r="M1904" s="49">
        <v>27.872</v>
      </c>
      <c r="N1904" s="17">
        <v>46.320999999999998</v>
      </c>
      <c r="O1904" s="49">
        <v>24.184999999999999</v>
      </c>
      <c r="P1904" s="18"/>
      <c r="Q1904" s="18"/>
    </row>
    <row r="1905" spans="1:17">
      <c r="A1905" s="47">
        <v>45689</v>
      </c>
      <c r="B1905" s="48" t="s">
        <v>25</v>
      </c>
      <c r="C1905" s="48" t="s">
        <v>49</v>
      </c>
      <c r="D1905" s="17">
        <v>11.933999999999999</v>
      </c>
      <c r="E1905" s="49">
        <v>18.579999999999998</v>
      </c>
      <c r="F1905" s="17">
        <v>31.178000000000001</v>
      </c>
      <c r="G1905" s="49">
        <v>15.691000000000001</v>
      </c>
      <c r="H1905" s="17">
        <v>5.6840000000000002</v>
      </c>
      <c r="I1905" s="49">
        <v>17.545999999999999</v>
      </c>
      <c r="J1905" s="17">
        <v>24.611000000000001</v>
      </c>
      <c r="K1905" s="49">
        <v>13.409000000000001</v>
      </c>
      <c r="L1905" s="17">
        <v>6.25</v>
      </c>
      <c r="M1905" s="49">
        <v>28.39</v>
      </c>
      <c r="N1905" s="17">
        <v>41.168999999999997</v>
      </c>
      <c r="O1905" s="49">
        <v>24.78</v>
      </c>
      <c r="P1905" s="18"/>
      <c r="Q1905" s="18"/>
    </row>
    <row r="1906" spans="1:17">
      <c r="A1906" s="47">
        <v>45689</v>
      </c>
      <c r="B1906" s="48" t="s">
        <v>25</v>
      </c>
      <c r="C1906" s="48" t="s">
        <v>50</v>
      </c>
      <c r="D1906" s="17">
        <v>1.4730000000000001</v>
      </c>
      <c r="E1906" s="49">
        <v>47.164999999999999</v>
      </c>
      <c r="F1906" s="17">
        <v>3.8490000000000002</v>
      </c>
      <c r="G1906" s="49">
        <v>46.103000000000002</v>
      </c>
      <c r="H1906" s="17">
        <v>0.69099999999999995</v>
      </c>
      <c r="I1906" s="49">
        <v>77.966999999999999</v>
      </c>
      <c r="J1906" s="17">
        <v>2.992</v>
      </c>
      <c r="K1906" s="49">
        <v>77.141000000000005</v>
      </c>
      <c r="L1906" s="17">
        <v>0.78200000000000003</v>
      </c>
      <c r="M1906" s="49">
        <v>60.689</v>
      </c>
      <c r="N1906" s="17">
        <v>5.1520000000000001</v>
      </c>
      <c r="O1906" s="49">
        <v>59.085999999999999</v>
      </c>
      <c r="P1906" s="18"/>
      <c r="Q1906" s="18"/>
    </row>
    <row r="1907" spans="1:17">
      <c r="A1907" s="50">
        <v>45689</v>
      </c>
      <c r="B1907" s="51" t="s">
        <v>25</v>
      </c>
      <c r="C1907" s="51" t="s">
        <v>51</v>
      </c>
      <c r="D1907" s="19">
        <v>38.277999999999999</v>
      </c>
      <c r="E1907" s="52">
        <v>9.9510000000000005</v>
      </c>
      <c r="F1907" s="19">
        <v>100</v>
      </c>
      <c r="G1907" s="52">
        <v>0</v>
      </c>
      <c r="H1907" s="19">
        <v>23.097000000000001</v>
      </c>
      <c r="I1907" s="52">
        <v>11.316000000000001</v>
      </c>
      <c r="J1907" s="19">
        <v>100</v>
      </c>
      <c r="K1907" s="52">
        <v>0</v>
      </c>
      <c r="L1907" s="19">
        <v>15.182</v>
      </c>
      <c r="M1907" s="52">
        <v>13.853999999999999</v>
      </c>
      <c r="N1907" s="19">
        <v>100</v>
      </c>
      <c r="O1907" s="52">
        <v>0</v>
      </c>
      <c r="P1907" s="18"/>
      <c r="Q1907" s="18"/>
    </row>
    <row r="1908" spans="1:17">
      <c r="A1908" s="47">
        <v>45689</v>
      </c>
      <c r="B1908" s="48" t="s">
        <v>26</v>
      </c>
      <c r="C1908" s="48" t="s">
        <v>42</v>
      </c>
      <c r="D1908" s="17">
        <v>46.965000000000003</v>
      </c>
      <c r="E1908" s="49">
        <v>9.7240000000000002</v>
      </c>
      <c r="F1908" s="17">
        <v>81.649000000000001</v>
      </c>
      <c r="G1908" s="49">
        <v>3.992</v>
      </c>
      <c r="H1908" s="17">
        <v>28.94</v>
      </c>
      <c r="I1908" s="49">
        <v>13.378</v>
      </c>
      <c r="J1908" s="17">
        <v>87.701999999999998</v>
      </c>
      <c r="K1908" s="49">
        <v>7.3019999999999996</v>
      </c>
      <c r="L1908" s="17">
        <v>18.026</v>
      </c>
      <c r="M1908" s="49">
        <v>15.07</v>
      </c>
      <c r="N1908" s="17">
        <v>73.504999999999995</v>
      </c>
      <c r="O1908" s="49">
        <v>0.1</v>
      </c>
      <c r="P1908" s="18"/>
      <c r="Q1908" s="18"/>
    </row>
    <row r="1909" spans="1:17">
      <c r="A1909" s="47">
        <v>45689</v>
      </c>
      <c r="B1909" s="48" t="s">
        <v>26</v>
      </c>
      <c r="C1909" s="48" t="s">
        <v>43</v>
      </c>
      <c r="D1909" s="17">
        <v>10.555</v>
      </c>
      <c r="E1909" s="49">
        <v>26.643999999999998</v>
      </c>
      <c r="F1909" s="17">
        <v>18.350999999999999</v>
      </c>
      <c r="G1909" s="49">
        <v>25.125</v>
      </c>
      <c r="H1909" s="17">
        <v>4.0579999999999998</v>
      </c>
      <c r="I1909" s="49">
        <v>39.802</v>
      </c>
      <c r="J1909" s="17">
        <v>12.298</v>
      </c>
      <c r="K1909" s="49">
        <v>38.191000000000003</v>
      </c>
      <c r="L1909" s="17">
        <v>6.4969999999999999</v>
      </c>
      <c r="M1909" s="49">
        <v>35.499000000000002</v>
      </c>
      <c r="N1909" s="17">
        <v>26.495000000000001</v>
      </c>
      <c r="O1909" s="49">
        <v>32.127000000000002</v>
      </c>
      <c r="P1909" s="18"/>
      <c r="Q1909" s="18"/>
    </row>
    <row r="1910" spans="1:17">
      <c r="A1910" s="47">
        <v>45689</v>
      </c>
      <c r="B1910" s="48" t="s">
        <v>26</v>
      </c>
      <c r="C1910" s="48" t="s">
        <v>44</v>
      </c>
      <c r="D1910" s="17">
        <v>35.789000000000001</v>
      </c>
      <c r="E1910" s="49">
        <v>12.585000000000001</v>
      </c>
      <c r="F1910" s="17">
        <v>62.219000000000001</v>
      </c>
      <c r="G1910" s="49">
        <v>8.9309999999999992</v>
      </c>
      <c r="H1910" s="17">
        <v>24.605</v>
      </c>
      <c r="I1910" s="49">
        <v>13.558</v>
      </c>
      <c r="J1910" s="17">
        <v>74.564999999999998</v>
      </c>
      <c r="K1910" s="49">
        <v>7.6269999999999998</v>
      </c>
      <c r="L1910" s="17">
        <v>11.183999999999999</v>
      </c>
      <c r="M1910" s="49">
        <v>25.225999999999999</v>
      </c>
      <c r="N1910" s="17">
        <v>45.606000000000002</v>
      </c>
      <c r="O1910" s="49">
        <v>20.206</v>
      </c>
      <c r="P1910" s="18"/>
      <c r="Q1910" s="18"/>
    </row>
    <row r="1911" spans="1:17">
      <c r="A1911" s="47">
        <v>45689</v>
      </c>
      <c r="B1911" s="48" t="s">
        <v>26</v>
      </c>
      <c r="C1911" s="48" t="s">
        <v>45</v>
      </c>
      <c r="D1911" s="17">
        <v>29.678000000000001</v>
      </c>
      <c r="E1911" s="49">
        <v>16.006</v>
      </c>
      <c r="F1911" s="17">
        <v>51.595999999999997</v>
      </c>
      <c r="G1911" s="49">
        <v>13.326000000000001</v>
      </c>
      <c r="H1911" s="17">
        <v>19.913</v>
      </c>
      <c r="I1911" s="49">
        <v>16.303999999999998</v>
      </c>
      <c r="J1911" s="17">
        <v>60.344999999999999</v>
      </c>
      <c r="K1911" s="49">
        <v>11.839</v>
      </c>
      <c r="L1911" s="17">
        <v>9.766</v>
      </c>
      <c r="M1911" s="49">
        <v>29.085999999999999</v>
      </c>
      <c r="N1911" s="17">
        <v>39.823</v>
      </c>
      <c r="O1911" s="49">
        <v>24.858000000000001</v>
      </c>
      <c r="P1911" s="18"/>
      <c r="Q1911" s="18"/>
    </row>
    <row r="1912" spans="1:17">
      <c r="A1912" s="47">
        <v>45689</v>
      </c>
      <c r="B1912" s="48" t="s">
        <v>26</v>
      </c>
      <c r="C1912" s="48" t="s">
        <v>46</v>
      </c>
      <c r="D1912" s="17">
        <v>3.5179999999999998</v>
      </c>
      <c r="E1912" s="49">
        <v>37.866</v>
      </c>
      <c r="F1912" s="17">
        <v>6.117</v>
      </c>
      <c r="G1912" s="49">
        <v>36.813000000000002</v>
      </c>
      <c r="H1912" s="17">
        <v>2.734</v>
      </c>
      <c r="I1912" s="49">
        <v>47.423999999999999</v>
      </c>
      <c r="J1912" s="17">
        <v>8.2850000000000001</v>
      </c>
      <c r="K1912" s="49">
        <v>46.081000000000003</v>
      </c>
      <c r="L1912" s="17">
        <v>0.78400000000000003</v>
      </c>
      <c r="M1912" s="49">
        <v>73.444999999999993</v>
      </c>
      <c r="N1912" s="17">
        <v>3.1989999999999998</v>
      </c>
      <c r="O1912" s="49">
        <v>71.875</v>
      </c>
      <c r="P1912" s="18"/>
      <c r="Q1912" s="18"/>
    </row>
    <row r="1913" spans="1:17">
      <c r="A1913" s="47">
        <v>45689</v>
      </c>
      <c r="B1913" s="48" t="s">
        <v>26</v>
      </c>
      <c r="C1913" s="48" t="s">
        <v>47</v>
      </c>
      <c r="D1913" s="17">
        <v>2.5920000000000001</v>
      </c>
      <c r="E1913" s="49">
        <v>44.804000000000002</v>
      </c>
      <c r="F1913" s="17">
        <v>4.5060000000000002</v>
      </c>
      <c r="G1913" s="49">
        <v>43.917000000000002</v>
      </c>
      <c r="H1913" s="17">
        <v>1.958</v>
      </c>
      <c r="I1913" s="49">
        <v>50.314</v>
      </c>
      <c r="J1913" s="17">
        <v>5.9340000000000002</v>
      </c>
      <c r="K1913" s="49">
        <v>49.05</v>
      </c>
      <c r="L1913" s="17">
        <v>0.63400000000000001</v>
      </c>
      <c r="M1913" s="49">
        <v>102.68899999999999</v>
      </c>
      <c r="N1913" s="17">
        <v>2.585</v>
      </c>
      <c r="O1913" s="49">
        <v>101.572</v>
      </c>
      <c r="P1913" s="18"/>
      <c r="Q1913" s="18"/>
    </row>
    <row r="1914" spans="1:17">
      <c r="A1914" s="47">
        <v>45689</v>
      </c>
      <c r="B1914" s="48" t="s">
        <v>26</v>
      </c>
      <c r="C1914" s="48" t="s">
        <v>48</v>
      </c>
      <c r="D1914" s="17">
        <v>21.731999999999999</v>
      </c>
      <c r="E1914" s="49">
        <v>14.506</v>
      </c>
      <c r="F1914" s="17">
        <v>37.780999999999999</v>
      </c>
      <c r="G1914" s="49">
        <v>11.481</v>
      </c>
      <c r="H1914" s="17">
        <v>8.3930000000000007</v>
      </c>
      <c r="I1914" s="49">
        <v>27.015999999999998</v>
      </c>
      <c r="J1914" s="17">
        <v>25.434999999999999</v>
      </c>
      <c r="K1914" s="49">
        <v>24.58</v>
      </c>
      <c r="L1914" s="17">
        <v>13.339</v>
      </c>
      <c r="M1914" s="49">
        <v>22.071999999999999</v>
      </c>
      <c r="N1914" s="17">
        <v>54.393999999999998</v>
      </c>
      <c r="O1914" s="49">
        <v>16.097000000000001</v>
      </c>
      <c r="P1914" s="18"/>
      <c r="Q1914" s="18"/>
    </row>
    <row r="1915" spans="1:17">
      <c r="A1915" s="47">
        <v>45689</v>
      </c>
      <c r="B1915" s="48" t="s">
        <v>26</v>
      </c>
      <c r="C1915" s="48" t="s">
        <v>49</v>
      </c>
      <c r="D1915" s="17">
        <v>18.149000000000001</v>
      </c>
      <c r="E1915" s="49">
        <v>14.936</v>
      </c>
      <c r="F1915" s="17">
        <v>31.550999999999998</v>
      </c>
      <c r="G1915" s="49">
        <v>12.019</v>
      </c>
      <c r="H1915" s="17">
        <v>8.3930000000000007</v>
      </c>
      <c r="I1915" s="49">
        <v>27.015999999999998</v>
      </c>
      <c r="J1915" s="17">
        <v>25.434999999999999</v>
      </c>
      <c r="K1915" s="49">
        <v>24.58</v>
      </c>
      <c r="L1915" s="17">
        <v>9.7560000000000002</v>
      </c>
      <c r="M1915" s="49">
        <v>24.774000000000001</v>
      </c>
      <c r="N1915" s="17">
        <v>39.780999999999999</v>
      </c>
      <c r="O1915" s="49">
        <v>19.638999999999999</v>
      </c>
      <c r="P1915" s="18"/>
      <c r="Q1915" s="18"/>
    </row>
    <row r="1916" spans="1:17">
      <c r="A1916" s="47">
        <v>45689</v>
      </c>
      <c r="B1916" s="48" t="s">
        <v>26</v>
      </c>
      <c r="C1916" s="48" t="s">
        <v>50</v>
      </c>
      <c r="D1916" s="17">
        <v>3.5830000000000002</v>
      </c>
      <c r="E1916" s="49">
        <v>40.488999999999997</v>
      </c>
      <c r="F1916" s="17">
        <v>6.23</v>
      </c>
      <c r="G1916" s="49">
        <v>39.506999999999998</v>
      </c>
      <c r="H1916" s="17">
        <v>0</v>
      </c>
      <c r="I1916" s="49">
        <v>0</v>
      </c>
      <c r="J1916" s="17">
        <v>0</v>
      </c>
      <c r="K1916" s="49">
        <v>0</v>
      </c>
      <c r="L1916" s="17">
        <v>3.5830000000000002</v>
      </c>
      <c r="M1916" s="49">
        <v>40.488999999999997</v>
      </c>
      <c r="N1916" s="17">
        <v>14.613</v>
      </c>
      <c r="O1916" s="49">
        <v>37.567999999999998</v>
      </c>
      <c r="P1916" s="18"/>
      <c r="Q1916" s="18"/>
    </row>
    <row r="1917" spans="1:17">
      <c r="A1917" s="50">
        <v>45689</v>
      </c>
      <c r="B1917" s="51" t="s">
        <v>26</v>
      </c>
      <c r="C1917" s="51" t="s">
        <v>51</v>
      </c>
      <c r="D1917" s="19">
        <v>57.521000000000001</v>
      </c>
      <c r="E1917" s="52">
        <v>8.8670000000000009</v>
      </c>
      <c r="F1917" s="19">
        <v>100</v>
      </c>
      <c r="G1917" s="52">
        <v>0</v>
      </c>
      <c r="H1917" s="19">
        <v>32.997999999999998</v>
      </c>
      <c r="I1917" s="52">
        <v>11.209</v>
      </c>
      <c r="J1917" s="19">
        <v>100</v>
      </c>
      <c r="K1917" s="52">
        <v>0</v>
      </c>
      <c r="L1917" s="19">
        <v>24.523</v>
      </c>
      <c r="M1917" s="52">
        <v>15.102</v>
      </c>
      <c r="N1917" s="19">
        <v>100</v>
      </c>
      <c r="O1917" s="52">
        <v>0</v>
      </c>
      <c r="P1917" s="18"/>
      <c r="Q1917" s="18"/>
    </row>
    <row r="1918" spans="1:17">
      <c r="A1918" s="47">
        <v>45689</v>
      </c>
      <c r="B1918" s="48" t="s">
        <v>27</v>
      </c>
      <c r="C1918" s="48" t="s">
        <v>42</v>
      </c>
      <c r="D1918" s="17">
        <v>8.7449999999999992</v>
      </c>
      <c r="E1918" s="49">
        <v>16.335999999999999</v>
      </c>
      <c r="F1918" s="17">
        <v>77.253</v>
      </c>
      <c r="G1918" s="49">
        <v>5.4039999999999999</v>
      </c>
      <c r="H1918" s="17">
        <v>4.9329999999999998</v>
      </c>
      <c r="I1918" s="49">
        <v>22.041</v>
      </c>
      <c r="J1918" s="17">
        <v>75.596999999999994</v>
      </c>
      <c r="K1918" s="49">
        <v>10.661</v>
      </c>
      <c r="L1918" s="17">
        <v>3.8119999999999998</v>
      </c>
      <c r="M1918" s="49">
        <v>16.672000000000001</v>
      </c>
      <c r="N1918" s="17">
        <v>79.506</v>
      </c>
      <c r="O1918" s="49">
        <v>2.944</v>
      </c>
      <c r="P1918" s="18"/>
      <c r="Q1918" s="18"/>
    </row>
    <row r="1919" spans="1:17">
      <c r="A1919" s="47">
        <v>45689</v>
      </c>
      <c r="B1919" s="48" t="s">
        <v>27</v>
      </c>
      <c r="C1919" s="48" t="s">
        <v>43</v>
      </c>
      <c r="D1919" s="17">
        <v>1.619</v>
      </c>
      <c r="E1919" s="49">
        <v>57.841000000000001</v>
      </c>
      <c r="F1919" s="17">
        <v>14.297000000000001</v>
      </c>
      <c r="G1919" s="49">
        <v>55.749000000000002</v>
      </c>
      <c r="H1919" s="17">
        <v>1.125</v>
      </c>
      <c r="I1919" s="49">
        <v>64.221000000000004</v>
      </c>
      <c r="J1919" s="17">
        <v>17.245000000000001</v>
      </c>
      <c r="K1919" s="49">
        <v>61.255000000000003</v>
      </c>
      <c r="L1919" s="17">
        <v>0.49299999999999999</v>
      </c>
      <c r="M1919" s="49">
        <v>65.138999999999996</v>
      </c>
      <c r="N1919" s="17">
        <v>10.286</v>
      </c>
      <c r="O1919" s="49">
        <v>63.037999999999997</v>
      </c>
      <c r="P1919" s="18"/>
      <c r="Q1919" s="18"/>
    </row>
    <row r="1920" spans="1:17">
      <c r="A1920" s="47">
        <v>45689</v>
      </c>
      <c r="B1920" s="48" t="s">
        <v>27</v>
      </c>
      <c r="C1920" s="48" t="s">
        <v>44</v>
      </c>
      <c r="D1920" s="17">
        <v>8.1850000000000005</v>
      </c>
      <c r="E1920" s="49">
        <v>18.622</v>
      </c>
      <c r="F1920" s="17">
        <v>72.305000000000007</v>
      </c>
      <c r="G1920" s="49">
        <v>10.446</v>
      </c>
      <c r="H1920" s="17">
        <v>5.0599999999999996</v>
      </c>
      <c r="I1920" s="49">
        <v>23.713999999999999</v>
      </c>
      <c r="J1920" s="17">
        <v>77.536000000000001</v>
      </c>
      <c r="K1920" s="49">
        <v>13.791</v>
      </c>
      <c r="L1920" s="17">
        <v>3.125</v>
      </c>
      <c r="M1920" s="49">
        <v>19.466000000000001</v>
      </c>
      <c r="N1920" s="17">
        <v>65.183999999999997</v>
      </c>
      <c r="O1920" s="49">
        <v>10.468999999999999</v>
      </c>
      <c r="P1920" s="18"/>
      <c r="Q1920" s="18"/>
    </row>
    <row r="1921" spans="1:17">
      <c r="A1921" s="47">
        <v>45689</v>
      </c>
      <c r="B1921" s="48" t="s">
        <v>27</v>
      </c>
      <c r="C1921" s="48" t="s">
        <v>45</v>
      </c>
      <c r="D1921" s="17">
        <v>7.0049999999999999</v>
      </c>
      <c r="E1921" s="49">
        <v>17.707000000000001</v>
      </c>
      <c r="F1921" s="17">
        <v>61.881999999999998</v>
      </c>
      <c r="G1921" s="49">
        <v>8.7110000000000003</v>
      </c>
      <c r="H1921" s="17">
        <v>3.88</v>
      </c>
      <c r="I1921" s="49">
        <v>22.698</v>
      </c>
      <c r="J1921" s="17">
        <v>59.454999999999998</v>
      </c>
      <c r="K1921" s="49">
        <v>11.96</v>
      </c>
      <c r="L1921" s="17">
        <v>3.125</v>
      </c>
      <c r="M1921" s="49">
        <v>19.466000000000001</v>
      </c>
      <c r="N1921" s="17">
        <v>65.183999999999997</v>
      </c>
      <c r="O1921" s="49">
        <v>10.468999999999999</v>
      </c>
      <c r="P1921" s="18"/>
      <c r="Q1921" s="18"/>
    </row>
    <row r="1922" spans="1:17">
      <c r="A1922" s="47">
        <v>45689</v>
      </c>
      <c r="B1922" s="48" t="s">
        <v>27</v>
      </c>
      <c r="C1922" s="48" t="s">
        <v>46</v>
      </c>
      <c r="D1922" s="17">
        <v>0.55600000000000005</v>
      </c>
      <c r="E1922" s="49">
        <v>65.200999999999993</v>
      </c>
      <c r="F1922" s="17">
        <v>4.91</v>
      </c>
      <c r="G1922" s="49">
        <v>63.353000000000002</v>
      </c>
      <c r="H1922" s="17">
        <v>0.55600000000000005</v>
      </c>
      <c r="I1922" s="49">
        <v>65.200999999999993</v>
      </c>
      <c r="J1922" s="17">
        <v>8.5169999999999995</v>
      </c>
      <c r="K1922" s="49">
        <v>62.281999999999996</v>
      </c>
      <c r="L1922" s="17">
        <v>0</v>
      </c>
      <c r="M1922" s="49">
        <v>0</v>
      </c>
      <c r="N1922" s="17">
        <v>0</v>
      </c>
      <c r="O1922" s="49">
        <v>0</v>
      </c>
      <c r="P1922" s="18"/>
      <c r="Q1922" s="18"/>
    </row>
    <row r="1923" spans="1:17">
      <c r="A1923" s="47">
        <v>45689</v>
      </c>
      <c r="B1923" s="48" t="s">
        <v>27</v>
      </c>
      <c r="C1923" s="48" t="s">
        <v>47</v>
      </c>
      <c r="D1923" s="17">
        <v>0.624</v>
      </c>
      <c r="E1923" s="49">
        <v>49.098999999999997</v>
      </c>
      <c r="F1923" s="17">
        <v>5.5129999999999999</v>
      </c>
      <c r="G1923" s="49">
        <v>46.616</v>
      </c>
      <c r="H1923" s="17">
        <v>0.624</v>
      </c>
      <c r="I1923" s="49">
        <v>49.098999999999997</v>
      </c>
      <c r="J1923" s="17">
        <v>9.5640000000000001</v>
      </c>
      <c r="K1923" s="49">
        <v>45.151000000000003</v>
      </c>
      <c r="L1923" s="17">
        <v>0</v>
      </c>
      <c r="M1923" s="49">
        <v>0</v>
      </c>
      <c r="N1923" s="17">
        <v>0</v>
      </c>
      <c r="O1923" s="49">
        <v>0</v>
      </c>
      <c r="P1923" s="18"/>
      <c r="Q1923" s="18"/>
    </row>
    <row r="1924" spans="1:17">
      <c r="A1924" s="47">
        <v>45689</v>
      </c>
      <c r="B1924" s="48" t="s">
        <v>27</v>
      </c>
      <c r="C1924" s="48" t="s">
        <v>48</v>
      </c>
      <c r="D1924" s="17">
        <v>3.1349999999999998</v>
      </c>
      <c r="E1924" s="49">
        <v>24.559000000000001</v>
      </c>
      <c r="F1924" s="17">
        <v>27.695</v>
      </c>
      <c r="G1924" s="49">
        <v>19.117999999999999</v>
      </c>
      <c r="H1924" s="17">
        <v>1.466</v>
      </c>
      <c r="I1924" s="49">
        <v>37.514000000000003</v>
      </c>
      <c r="J1924" s="17">
        <v>22.463999999999999</v>
      </c>
      <c r="K1924" s="49">
        <v>32.173999999999999</v>
      </c>
      <c r="L1924" s="17">
        <v>1.669</v>
      </c>
      <c r="M1924" s="49">
        <v>31.893999999999998</v>
      </c>
      <c r="N1924" s="17">
        <v>34.816000000000003</v>
      </c>
      <c r="O1924" s="49">
        <v>27.347999999999999</v>
      </c>
      <c r="P1924" s="18"/>
      <c r="Q1924" s="18"/>
    </row>
    <row r="1925" spans="1:17">
      <c r="A1925" s="47">
        <v>45689</v>
      </c>
      <c r="B1925" s="48" t="s">
        <v>27</v>
      </c>
      <c r="C1925" s="48" t="s">
        <v>49</v>
      </c>
      <c r="D1925" s="17">
        <v>2.3969999999999998</v>
      </c>
      <c r="E1925" s="49">
        <v>30.949000000000002</v>
      </c>
      <c r="F1925" s="17">
        <v>21.175000000000001</v>
      </c>
      <c r="G1925" s="49">
        <v>26.835999999999999</v>
      </c>
      <c r="H1925" s="17">
        <v>1.333</v>
      </c>
      <c r="I1925" s="49">
        <v>41.170999999999999</v>
      </c>
      <c r="J1925" s="17">
        <v>20.428000000000001</v>
      </c>
      <c r="K1925" s="49">
        <v>36.372</v>
      </c>
      <c r="L1925" s="17">
        <v>1.0640000000000001</v>
      </c>
      <c r="M1925" s="49">
        <v>40.209000000000003</v>
      </c>
      <c r="N1925" s="17">
        <v>22.192</v>
      </c>
      <c r="O1925" s="49">
        <v>36.707999999999998</v>
      </c>
      <c r="P1925" s="18"/>
      <c r="Q1925" s="18"/>
    </row>
    <row r="1926" spans="1:17">
      <c r="A1926" s="47">
        <v>45689</v>
      </c>
      <c r="B1926" s="48" t="s">
        <v>27</v>
      </c>
      <c r="C1926" s="48" t="s">
        <v>50</v>
      </c>
      <c r="D1926" s="17">
        <v>0.73799999999999999</v>
      </c>
      <c r="E1926" s="49">
        <v>51.895000000000003</v>
      </c>
      <c r="F1926" s="17">
        <v>6.5209999999999999</v>
      </c>
      <c r="G1926" s="49">
        <v>49.552999999999997</v>
      </c>
      <c r="H1926" s="17">
        <v>0.13300000000000001</v>
      </c>
      <c r="I1926" s="49">
        <v>101.59099999999999</v>
      </c>
      <c r="J1926" s="17">
        <v>2.036</v>
      </c>
      <c r="K1926" s="49">
        <v>99.742000000000004</v>
      </c>
      <c r="L1926" s="17">
        <v>0.60499999999999998</v>
      </c>
      <c r="M1926" s="49">
        <v>61.651000000000003</v>
      </c>
      <c r="N1926" s="17">
        <v>12.624000000000001</v>
      </c>
      <c r="O1926" s="49">
        <v>59.427</v>
      </c>
      <c r="P1926" s="18"/>
      <c r="Q1926" s="18"/>
    </row>
    <row r="1927" spans="1:17">
      <c r="A1927" s="50">
        <v>45689</v>
      </c>
      <c r="B1927" s="51" t="s">
        <v>27</v>
      </c>
      <c r="C1927" s="51" t="s">
        <v>51</v>
      </c>
      <c r="D1927" s="19">
        <v>11.32</v>
      </c>
      <c r="E1927" s="52">
        <v>15.416</v>
      </c>
      <c r="F1927" s="19">
        <v>100</v>
      </c>
      <c r="G1927" s="52">
        <v>0</v>
      </c>
      <c r="H1927" s="19">
        <v>6.5259999999999998</v>
      </c>
      <c r="I1927" s="52">
        <v>19.291</v>
      </c>
      <c r="J1927" s="19">
        <v>100</v>
      </c>
      <c r="K1927" s="52">
        <v>0</v>
      </c>
      <c r="L1927" s="19">
        <v>4.7949999999999999</v>
      </c>
      <c r="M1927" s="52">
        <v>16.411000000000001</v>
      </c>
      <c r="N1927" s="19">
        <v>100</v>
      </c>
      <c r="O1927" s="52">
        <v>0</v>
      </c>
      <c r="P1927" s="18"/>
      <c r="Q1927" s="18"/>
    </row>
    <row r="1928" spans="1:17">
      <c r="A1928" s="47">
        <v>45689</v>
      </c>
      <c r="B1928" s="48" t="s">
        <v>28</v>
      </c>
      <c r="C1928" s="48" t="s">
        <v>42</v>
      </c>
      <c r="D1928" s="17">
        <v>2.8490000000000002</v>
      </c>
      <c r="E1928" s="49">
        <v>22.178999999999998</v>
      </c>
      <c r="F1928" s="17">
        <v>76.765000000000001</v>
      </c>
      <c r="G1928" s="49">
        <v>14.303000000000001</v>
      </c>
      <c r="H1928" s="17">
        <v>1.8360000000000001</v>
      </c>
      <c r="I1928" s="49">
        <v>23.253</v>
      </c>
      <c r="J1928" s="17">
        <v>79.424999999999997</v>
      </c>
      <c r="K1928" s="49">
        <v>15.18</v>
      </c>
      <c r="L1928" s="17">
        <v>1.0129999999999999</v>
      </c>
      <c r="M1928" s="49">
        <v>40.856000000000002</v>
      </c>
      <c r="N1928" s="17">
        <v>72.372</v>
      </c>
      <c r="O1928" s="49">
        <v>24.003</v>
      </c>
      <c r="P1928" s="18"/>
      <c r="Q1928" s="18"/>
    </row>
    <row r="1929" spans="1:17">
      <c r="A1929" s="47">
        <v>45689</v>
      </c>
      <c r="B1929" s="48" t="s">
        <v>28</v>
      </c>
      <c r="C1929" s="48" t="s">
        <v>43</v>
      </c>
      <c r="D1929" s="17">
        <v>0.82399999999999995</v>
      </c>
      <c r="E1929" s="49">
        <v>39.518000000000001</v>
      </c>
      <c r="F1929" s="17">
        <v>22.190999999999999</v>
      </c>
      <c r="G1929" s="49">
        <v>35.697000000000003</v>
      </c>
      <c r="H1929" s="17">
        <v>0.47599999999999998</v>
      </c>
      <c r="I1929" s="49">
        <v>50.956000000000003</v>
      </c>
      <c r="J1929" s="17">
        <v>20.574999999999999</v>
      </c>
      <c r="K1929" s="49">
        <v>47.814</v>
      </c>
      <c r="L1929" s="17">
        <v>0.34799999999999998</v>
      </c>
      <c r="M1929" s="49">
        <v>66.272000000000006</v>
      </c>
      <c r="N1929" s="17">
        <v>24.86</v>
      </c>
      <c r="O1929" s="49">
        <v>57.436</v>
      </c>
      <c r="P1929" s="18"/>
      <c r="Q1929" s="18"/>
    </row>
    <row r="1930" spans="1:17">
      <c r="A1930" s="47">
        <v>45689</v>
      </c>
      <c r="B1930" s="48" t="s">
        <v>28</v>
      </c>
      <c r="C1930" s="48" t="s">
        <v>44</v>
      </c>
      <c r="D1930" s="17">
        <v>2.7349999999999999</v>
      </c>
      <c r="E1930" s="49">
        <v>18.449000000000002</v>
      </c>
      <c r="F1930" s="17">
        <v>73.698999999999998</v>
      </c>
      <c r="G1930" s="49">
        <v>7.2809999999999997</v>
      </c>
      <c r="H1930" s="17">
        <v>1.86</v>
      </c>
      <c r="I1930" s="49">
        <v>22.204999999999998</v>
      </c>
      <c r="J1930" s="17">
        <v>80.472999999999999</v>
      </c>
      <c r="K1930" s="49">
        <v>13.519</v>
      </c>
      <c r="L1930" s="17">
        <v>0.875</v>
      </c>
      <c r="M1930" s="49">
        <v>37.74</v>
      </c>
      <c r="N1930" s="17">
        <v>62.511000000000003</v>
      </c>
      <c r="O1930" s="49">
        <v>18.2</v>
      </c>
      <c r="P1930" s="18"/>
      <c r="Q1930" s="18"/>
    </row>
    <row r="1931" spans="1:17">
      <c r="A1931" s="47">
        <v>45689</v>
      </c>
      <c r="B1931" s="48" t="s">
        <v>28</v>
      </c>
      <c r="C1931" s="48" t="s">
        <v>45</v>
      </c>
      <c r="D1931" s="17">
        <v>1.7609999999999999</v>
      </c>
      <c r="E1931" s="49">
        <v>27.628</v>
      </c>
      <c r="F1931" s="17">
        <v>47.463000000000001</v>
      </c>
      <c r="G1931" s="49">
        <v>21.817</v>
      </c>
      <c r="H1931" s="17">
        <v>1.0960000000000001</v>
      </c>
      <c r="I1931" s="49">
        <v>36.908000000000001</v>
      </c>
      <c r="J1931" s="17">
        <v>47.414999999999999</v>
      </c>
      <c r="K1931" s="49">
        <v>32.433</v>
      </c>
      <c r="L1931" s="17">
        <v>0.66500000000000004</v>
      </c>
      <c r="M1931" s="49">
        <v>45.951999999999998</v>
      </c>
      <c r="N1931" s="17">
        <v>47.542999999999999</v>
      </c>
      <c r="O1931" s="49">
        <v>31.914999999999999</v>
      </c>
      <c r="P1931" s="18"/>
      <c r="Q1931" s="18"/>
    </row>
    <row r="1932" spans="1:17">
      <c r="A1932" s="47">
        <v>45689</v>
      </c>
      <c r="B1932" s="48" t="s">
        <v>28</v>
      </c>
      <c r="C1932" s="48" t="s">
        <v>46</v>
      </c>
      <c r="D1932" s="17">
        <v>0.80300000000000005</v>
      </c>
      <c r="E1932" s="49">
        <v>39.213000000000001</v>
      </c>
      <c r="F1932" s="17">
        <v>21.643999999999998</v>
      </c>
      <c r="G1932" s="49">
        <v>35.36</v>
      </c>
      <c r="H1932" s="17">
        <v>0.69199999999999995</v>
      </c>
      <c r="I1932" s="49">
        <v>45.558</v>
      </c>
      <c r="J1932" s="17">
        <v>29.925999999999998</v>
      </c>
      <c r="K1932" s="49">
        <v>42.015000000000001</v>
      </c>
      <c r="L1932" s="17">
        <v>0.111</v>
      </c>
      <c r="M1932" s="49">
        <v>102.896</v>
      </c>
      <c r="N1932" s="17">
        <v>7.9649999999999999</v>
      </c>
      <c r="O1932" s="49">
        <v>97.44</v>
      </c>
      <c r="P1932" s="18"/>
      <c r="Q1932" s="18"/>
    </row>
    <row r="1933" spans="1:17">
      <c r="A1933" s="47">
        <v>45689</v>
      </c>
      <c r="B1933" s="48" t="s">
        <v>28</v>
      </c>
      <c r="C1933" s="48" t="s">
        <v>47</v>
      </c>
      <c r="D1933" s="17">
        <v>0.17</v>
      </c>
      <c r="E1933" s="49">
        <v>70.153000000000006</v>
      </c>
      <c r="F1933" s="17">
        <v>4.5919999999999996</v>
      </c>
      <c r="G1933" s="49">
        <v>68.073999999999998</v>
      </c>
      <c r="H1933" s="17">
        <v>7.1999999999999995E-2</v>
      </c>
      <c r="I1933" s="49">
        <v>103.62</v>
      </c>
      <c r="J1933" s="17">
        <v>3.1309999999999998</v>
      </c>
      <c r="K1933" s="49">
        <v>102.11199999999999</v>
      </c>
      <c r="L1933" s="17">
        <v>9.8000000000000004E-2</v>
      </c>
      <c r="M1933" s="49">
        <v>103.236</v>
      </c>
      <c r="N1933" s="17">
        <v>7.0030000000000001</v>
      </c>
      <c r="O1933" s="49">
        <v>97.799000000000007</v>
      </c>
      <c r="P1933" s="18"/>
      <c r="Q1933" s="18"/>
    </row>
    <row r="1934" spans="1:17">
      <c r="A1934" s="47">
        <v>45689</v>
      </c>
      <c r="B1934" s="48" t="s">
        <v>28</v>
      </c>
      <c r="C1934" s="48" t="s">
        <v>48</v>
      </c>
      <c r="D1934" s="17">
        <v>0.97599999999999998</v>
      </c>
      <c r="E1934" s="49">
        <v>36.411999999999999</v>
      </c>
      <c r="F1934" s="17">
        <v>26.300999999999998</v>
      </c>
      <c r="G1934" s="49">
        <v>32.225999999999999</v>
      </c>
      <c r="H1934" s="17">
        <v>0.45100000000000001</v>
      </c>
      <c r="I1934" s="49">
        <v>42.750999999999998</v>
      </c>
      <c r="J1934" s="17">
        <v>19.527000000000001</v>
      </c>
      <c r="K1934" s="49">
        <v>38.953000000000003</v>
      </c>
      <c r="L1934" s="17">
        <v>0.52500000000000002</v>
      </c>
      <c r="M1934" s="49">
        <v>55.828000000000003</v>
      </c>
      <c r="N1934" s="17">
        <v>37.488999999999997</v>
      </c>
      <c r="O1934" s="49">
        <v>44.984999999999999</v>
      </c>
      <c r="P1934" s="18"/>
      <c r="Q1934" s="18"/>
    </row>
    <row r="1935" spans="1:17">
      <c r="A1935" s="47">
        <v>45689</v>
      </c>
      <c r="B1935" s="48" t="s">
        <v>28</v>
      </c>
      <c r="C1935" s="48" t="s">
        <v>49</v>
      </c>
      <c r="D1935" s="17">
        <v>0.89300000000000002</v>
      </c>
      <c r="E1935" s="49">
        <v>38.948999999999998</v>
      </c>
      <c r="F1935" s="17">
        <v>24.068000000000001</v>
      </c>
      <c r="G1935" s="49">
        <v>35.067</v>
      </c>
      <c r="H1935" s="17">
        <v>0.45100000000000001</v>
      </c>
      <c r="I1935" s="49">
        <v>42.750999999999998</v>
      </c>
      <c r="J1935" s="17">
        <v>19.527000000000001</v>
      </c>
      <c r="K1935" s="49">
        <v>38.953000000000003</v>
      </c>
      <c r="L1935" s="17">
        <v>0.442</v>
      </c>
      <c r="M1935" s="49">
        <v>63.03</v>
      </c>
      <c r="N1935" s="17">
        <v>31.568000000000001</v>
      </c>
      <c r="O1935" s="49">
        <v>53.662999999999997</v>
      </c>
      <c r="P1935" s="18"/>
      <c r="Q1935" s="18"/>
    </row>
    <row r="1936" spans="1:17">
      <c r="A1936" s="47">
        <v>45689</v>
      </c>
      <c r="B1936" s="48" t="s">
        <v>28</v>
      </c>
      <c r="C1936" s="48" t="s">
        <v>50</v>
      </c>
      <c r="D1936" s="17">
        <v>8.3000000000000004E-2</v>
      </c>
      <c r="E1936" s="49">
        <v>79.289000000000001</v>
      </c>
      <c r="F1936" s="17">
        <v>2.2330000000000001</v>
      </c>
      <c r="G1936" s="49">
        <v>77.456000000000003</v>
      </c>
      <c r="H1936" s="17">
        <v>0</v>
      </c>
      <c r="I1936" s="49">
        <v>0</v>
      </c>
      <c r="J1936" s="17">
        <v>0</v>
      </c>
      <c r="K1936" s="49">
        <v>0</v>
      </c>
      <c r="L1936" s="17">
        <v>8.3000000000000004E-2</v>
      </c>
      <c r="M1936" s="49">
        <v>79.289000000000001</v>
      </c>
      <c r="N1936" s="17">
        <v>5.9210000000000003</v>
      </c>
      <c r="O1936" s="49">
        <v>72.067999999999998</v>
      </c>
      <c r="P1936" s="18"/>
      <c r="Q1936" s="18"/>
    </row>
    <row r="1937" spans="1:17">
      <c r="A1937" s="50">
        <v>45689</v>
      </c>
      <c r="B1937" s="51" t="s">
        <v>28</v>
      </c>
      <c r="C1937" s="51" t="s">
        <v>51</v>
      </c>
      <c r="D1937" s="19">
        <v>3.7109999999999999</v>
      </c>
      <c r="E1937" s="52">
        <v>16.951000000000001</v>
      </c>
      <c r="F1937" s="19">
        <v>100</v>
      </c>
      <c r="G1937" s="52">
        <v>0</v>
      </c>
      <c r="H1937" s="19">
        <v>2.3119999999999998</v>
      </c>
      <c r="I1937" s="52">
        <v>17.614999999999998</v>
      </c>
      <c r="J1937" s="19">
        <v>100</v>
      </c>
      <c r="K1937" s="52">
        <v>0</v>
      </c>
      <c r="L1937" s="19">
        <v>1.4</v>
      </c>
      <c r="M1937" s="52">
        <v>33.061999999999998</v>
      </c>
      <c r="N1937" s="19">
        <v>100</v>
      </c>
      <c r="O1937" s="52">
        <v>0</v>
      </c>
      <c r="P1937" s="18"/>
      <c r="Q1937" s="18"/>
    </row>
    <row r="1938" spans="1:17">
      <c r="A1938" s="47">
        <v>45689</v>
      </c>
      <c r="B1938" s="48" t="s">
        <v>29</v>
      </c>
      <c r="C1938" s="48" t="s">
        <v>42</v>
      </c>
      <c r="D1938" s="17">
        <v>6.4619999999999997</v>
      </c>
      <c r="E1938" s="49">
        <v>19.974</v>
      </c>
      <c r="F1938" s="17">
        <v>80.569999999999993</v>
      </c>
      <c r="G1938" s="49">
        <v>8.7509999999999994</v>
      </c>
      <c r="H1938" s="17">
        <v>3.8079999999999998</v>
      </c>
      <c r="I1938" s="49">
        <v>26.957999999999998</v>
      </c>
      <c r="J1938" s="17">
        <v>83.322000000000003</v>
      </c>
      <c r="K1938" s="49">
        <v>17.123000000000001</v>
      </c>
      <c r="L1938" s="17">
        <v>2.6539999999999999</v>
      </c>
      <c r="M1938" s="49">
        <v>29.07</v>
      </c>
      <c r="N1938" s="17">
        <v>76.924999999999997</v>
      </c>
      <c r="O1938" s="49">
        <v>0.1</v>
      </c>
      <c r="P1938" s="18"/>
      <c r="Q1938" s="18"/>
    </row>
    <row r="1939" spans="1:17">
      <c r="A1939" s="47">
        <v>45689</v>
      </c>
      <c r="B1939" s="48" t="s">
        <v>29</v>
      </c>
      <c r="C1939" s="48" t="s">
        <v>43</v>
      </c>
      <c r="D1939" s="17">
        <v>0.97299999999999998</v>
      </c>
      <c r="E1939" s="49">
        <v>50.884999999999998</v>
      </c>
      <c r="F1939" s="17">
        <v>12.13</v>
      </c>
      <c r="G1939" s="49">
        <v>47.612000000000002</v>
      </c>
      <c r="H1939" s="17">
        <v>0.51</v>
      </c>
      <c r="I1939" s="49">
        <v>78.772000000000006</v>
      </c>
      <c r="J1939" s="17">
        <v>11.151999999999999</v>
      </c>
      <c r="K1939" s="49">
        <v>75.97</v>
      </c>
      <c r="L1939" s="17">
        <v>0.46300000000000002</v>
      </c>
      <c r="M1939" s="49">
        <v>74.397999999999996</v>
      </c>
      <c r="N1939" s="17">
        <v>13.425000000000001</v>
      </c>
      <c r="O1939" s="49">
        <v>67.25</v>
      </c>
      <c r="P1939" s="18"/>
      <c r="Q1939" s="18"/>
    </row>
    <row r="1940" spans="1:17">
      <c r="A1940" s="47">
        <v>45689</v>
      </c>
      <c r="B1940" s="48" t="s">
        <v>29</v>
      </c>
      <c r="C1940" s="48" t="s">
        <v>44</v>
      </c>
      <c r="D1940" s="17">
        <v>5.3579999999999997</v>
      </c>
      <c r="E1940" s="49">
        <v>18.36</v>
      </c>
      <c r="F1940" s="17">
        <v>66.811999999999998</v>
      </c>
      <c r="G1940" s="49">
        <v>3.839</v>
      </c>
      <c r="H1940" s="17">
        <v>3.3959999999999999</v>
      </c>
      <c r="I1940" s="49">
        <v>19.600999999999999</v>
      </c>
      <c r="J1940" s="17">
        <v>74.304000000000002</v>
      </c>
      <c r="K1940" s="49">
        <v>0.1</v>
      </c>
      <c r="L1940" s="17">
        <v>1.962</v>
      </c>
      <c r="M1940" s="49">
        <v>34.829000000000001</v>
      </c>
      <c r="N1940" s="17">
        <v>56.887</v>
      </c>
      <c r="O1940" s="49">
        <v>14.162000000000001</v>
      </c>
      <c r="P1940" s="18"/>
      <c r="Q1940" s="18"/>
    </row>
    <row r="1941" spans="1:17">
      <c r="A1941" s="47">
        <v>45689</v>
      </c>
      <c r="B1941" s="48" t="s">
        <v>29</v>
      </c>
      <c r="C1941" s="48" t="s">
        <v>45</v>
      </c>
      <c r="D1941" s="17">
        <v>3.9790000000000001</v>
      </c>
      <c r="E1941" s="49">
        <v>21.963000000000001</v>
      </c>
      <c r="F1941" s="17">
        <v>49.615000000000002</v>
      </c>
      <c r="G1941" s="49">
        <v>12.648999999999999</v>
      </c>
      <c r="H1941" s="17">
        <v>2.6389999999999998</v>
      </c>
      <c r="I1941" s="49">
        <v>26.341000000000001</v>
      </c>
      <c r="J1941" s="17">
        <v>57.753</v>
      </c>
      <c r="K1941" s="49">
        <v>16.134</v>
      </c>
      <c r="L1941" s="17">
        <v>1.34</v>
      </c>
      <c r="M1941" s="49">
        <v>44.219000000000001</v>
      </c>
      <c r="N1941" s="17">
        <v>38.835000000000001</v>
      </c>
      <c r="O1941" s="49">
        <v>30.704999999999998</v>
      </c>
      <c r="P1941" s="18"/>
      <c r="Q1941" s="18"/>
    </row>
    <row r="1942" spans="1:17">
      <c r="A1942" s="47">
        <v>45689</v>
      </c>
      <c r="B1942" s="48" t="s">
        <v>29</v>
      </c>
      <c r="C1942" s="48" t="s">
        <v>46</v>
      </c>
      <c r="D1942" s="17">
        <v>1.379</v>
      </c>
      <c r="E1942" s="49">
        <v>49.079000000000001</v>
      </c>
      <c r="F1942" s="17">
        <v>17.196999999999999</v>
      </c>
      <c r="G1942" s="49">
        <v>45.677</v>
      </c>
      <c r="H1942" s="17">
        <v>0.75600000000000001</v>
      </c>
      <c r="I1942" s="49">
        <v>69.512</v>
      </c>
      <c r="J1942" s="17">
        <v>16.550999999999998</v>
      </c>
      <c r="K1942" s="49">
        <v>66.319999999999993</v>
      </c>
      <c r="L1942" s="17">
        <v>0.623</v>
      </c>
      <c r="M1942" s="49">
        <v>51.854999999999997</v>
      </c>
      <c r="N1942" s="17">
        <v>18.052</v>
      </c>
      <c r="O1942" s="49">
        <v>40.945</v>
      </c>
      <c r="P1942" s="18"/>
      <c r="Q1942" s="18"/>
    </row>
    <row r="1943" spans="1:17">
      <c r="A1943" s="47">
        <v>45689</v>
      </c>
      <c r="B1943" s="48" t="s">
        <v>29</v>
      </c>
      <c r="C1943" s="48" t="s">
        <v>47</v>
      </c>
      <c r="D1943" s="17">
        <v>0</v>
      </c>
      <c r="E1943" s="49">
        <v>0</v>
      </c>
      <c r="F1943" s="17">
        <v>0</v>
      </c>
      <c r="G1943" s="49">
        <v>0</v>
      </c>
      <c r="H1943" s="17">
        <v>0</v>
      </c>
      <c r="I1943" s="49">
        <v>0</v>
      </c>
      <c r="J1943" s="17">
        <v>0</v>
      </c>
      <c r="K1943" s="49">
        <v>0</v>
      </c>
      <c r="L1943" s="17">
        <v>0</v>
      </c>
      <c r="M1943" s="49">
        <v>0</v>
      </c>
      <c r="N1943" s="17">
        <v>0</v>
      </c>
      <c r="O1943" s="49">
        <v>0</v>
      </c>
      <c r="P1943" s="18"/>
      <c r="Q1943" s="18"/>
    </row>
    <row r="1944" spans="1:17">
      <c r="A1944" s="47">
        <v>45689</v>
      </c>
      <c r="B1944" s="48" t="s">
        <v>29</v>
      </c>
      <c r="C1944" s="48" t="s">
        <v>48</v>
      </c>
      <c r="D1944" s="17">
        <v>2.6619999999999999</v>
      </c>
      <c r="E1944" s="49">
        <v>35.228000000000002</v>
      </c>
      <c r="F1944" s="17">
        <v>33.188000000000002</v>
      </c>
      <c r="G1944" s="49">
        <v>30.309000000000001</v>
      </c>
      <c r="H1944" s="17">
        <v>1.1739999999999999</v>
      </c>
      <c r="I1944" s="49">
        <v>58.036999999999999</v>
      </c>
      <c r="J1944" s="17">
        <v>25.696000000000002</v>
      </c>
      <c r="K1944" s="49">
        <v>54.173999999999999</v>
      </c>
      <c r="L1944" s="17">
        <v>1.4870000000000001</v>
      </c>
      <c r="M1944" s="49">
        <v>48.758000000000003</v>
      </c>
      <c r="N1944" s="17">
        <v>43.113</v>
      </c>
      <c r="O1944" s="49">
        <v>36.944000000000003</v>
      </c>
      <c r="P1944" s="18"/>
      <c r="Q1944" s="18"/>
    </row>
    <row r="1945" spans="1:17">
      <c r="A1945" s="47">
        <v>45689</v>
      </c>
      <c r="B1945" s="48" t="s">
        <v>29</v>
      </c>
      <c r="C1945" s="48" t="s">
        <v>49</v>
      </c>
      <c r="D1945" s="17">
        <v>1.837</v>
      </c>
      <c r="E1945" s="49">
        <v>41.759</v>
      </c>
      <c r="F1945" s="17">
        <v>22.902999999999999</v>
      </c>
      <c r="G1945" s="49">
        <v>37.701999999999998</v>
      </c>
      <c r="H1945" s="17">
        <v>0.92200000000000004</v>
      </c>
      <c r="I1945" s="49">
        <v>71</v>
      </c>
      <c r="J1945" s="17">
        <v>20.170000000000002</v>
      </c>
      <c r="K1945" s="49">
        <v>67.879000000000005</v>
      </c>
      <c r="L1945" s="17">
        <v>0.91500000000000004</v>
      </c>
      <c r="M1945" s="49">
        <v>53.4</v>
      </c>
      <c r="N1945" s="17">
        <v>26.521999999999998</v>
      </c>
      <c r="O1945" s="49">
        <v>42.884</v>
      </c>
      <c r="P1945" s="18"/>
      <c r="Q1945" s="18"/>
    </row>
    <row r="1946" spans="1:17">
      <c r="A1946" s="47">
        <v>45689</v>
      </c>
      <c r="B1946" s="48" t="s">
        <v>29</v>
      </c>
      <c r="C1946" s="48" t="s">
        <v>50</v>
      </c>
      <c r="D1946" s="17">
        <v>0.82499999999999996</v>
      </c>
      <c r="E1946" s="49">
        <v>62.203000000000003</v>
      </c>
      <c r="F1946" s="17">
        <v>10.285</v>
      </c>
      <c r="G1946" s="49">
        <v>59.555999999999997</v>
      </c>
      <c r="H1946" s="17">
        <v>0.253</v>
      </c>
      <c r="I1946" s="49">
        <v>104.027</v>
      </c>
      <c r="J1946" s="17">
        <v>5.5259999999999998</v>
      </c>
      <c r="K1946" s="49">
        <v>101.922</v>
      </c>
      <c r="L1946" s="17">
        <v>0.57199999999999995</v>
      </c>
      <c r="M1946" s="49">
        <v>75.186999999999998</v>
      </c>
      <c r="N1946" s="17">
        <v>16.591000000000001</v>
      </c>
      <c r="O1946" s="49">
        <v>68.122</v>
      </c>
      <c r="P1946" s="18"/>
      <c r="Q1946" s="18"/>
    </row>
    <row r="1947" spans="1:17">
      <c r="A1947" s="50">
        <v>45689</v>
      </c>
      <c r="B1947" s="51" t="s">
        <v>29</v>
      </c>
      <c r="C1947" s="51" t="s">
        <v>51</v>
      </c>
      <c r="D1947" s="19">
        <v>8.02</v>
      </c>
      <c r="E1947" s="52">
        <v>17.954999999999998</v>
      </c>
      <c r="F1947" s="19">
        <v>100</v>
      </c>
      <c r="G1947" s="52">
        <v>0</v>
      </c>
      <c r="H1947" s="19">
        <v>4.57</v>
      </c>
      <c r="I1947" s="52">
        <v>20.821999999999999</v>
      </c>
      <c r="J1947" s="19">
        <v>100</v>
      </c>
      <c r="K1947" s="52">
        <v>0</v>
      </c>
      <c r="L1947" s="19">
        <v>3.45</v>
      </c>
      <c r="M1947" s="52">
        <v>31.82</v>
      </c>
      <c r="N1947" s="19">
        <v>100</v>
      </c>
      <c r="O1947" s="52">
        <v>0</v>
      </c>
      <c r="P1947" s="18"/>
      <c r="Q1947" s="18"/>
    </row>
    <row r="1948" spans="1:17">
      <c r="A1948" s="47">
        <v>45689</v>
      </c>
      <c r="B1948" s="48" t="s">
        <v>30</v>
      </c>
      <c r="C1948" s="48" t="s">
        <v>42</v>
      </c>
      <c r="D1948" s="17">
        <v>85.652000000000001</v>
      </c>
      <c r="E1948" s="49">
        <v>9.2240000000000002</v>
      </c>
      <c r="F1948" s="17">
        <v>76.596999999999994</v>
      </c>
      <c r="G1948" s="49">
        <v>4.4930000000000003</v>
      </c>
      <c r="H1948" s="17">
        <v>34.228000000000002</v>
      </c>
      <c r="I1948" s="49">
        <v>15.505000000000001</v>
      </c>
      <c r="J1948" s="17">
        <v>70.599999999999994</v>
      </c>
      <c r="K1948" s="49">
        <v>8.5259999999999998</v>
      </c>
      <c r="L1948" s="17">
        <v>51.423999999999999</v>
      </c>
      <c r="M1948" s="49">
        <v>9.6219999999999999</v>
      </c>
      <c r="N1948" s="17">
        <v>81.186999999999998</v>
      </c>
      <c r="O1948" s="49">
        <v>4.6319999999999997</v>
      </c>
      <c r="P1948" s="18"/>
      <c r="Q1948" s="18"/>
    </row>
    <row r="1949" spans="1:17">
      <c r="A1949" s="47">
        <v>45689</v>
      </c>
      <c r="B1949" s="48" t="s">
        <v>30</v>
      </c>
      <c r="C1949" s="48" t="s">
        <v>43</v>
      </c>
      <c r="D1949" s="17">
        <v>25.033000000000001</v>
      </c>
      <c r="E1949" s="49">
        <v>12.603999999999999</v>
      </c>
      <c r="F1949" s="17">
        <v>22.387</v>
      </c>
      <c r="G1949" s="49">
        <v>9.6929999999999996</v>
      </c>
      <c r="H1949" s="17">
        <v>13.741</v>
      </c>
      <c r="I1949" s="49">
        <v>20.632999999999999</v>
      </c>
      <c r="J1949" s="17">
        <v>28.344000000000001</v>
      </c>
      <c r="K1949" s="49">
        <v>16.062999999999999</v>
      </c>
      <c r="L1949" s="17">
        <v>11.292</v>
      </c>
      <c r="M1949" s="49">
        <v>22.731000000000002</v>
      </c>
      <c r="N1949" s="17">
        <v>17.827999999999999</v>
      </c>
      <c r="O1949" s="49">
        <v>21.109000000000002</v>
      </c>
      <c r="P1949" s="18"/>
      <c r="Q1949" s="18"/>
    </row>
    <row r="1950" spans="1:17">
      <c r="A1950" s="47">
        <v>45689</v>
      </c>
      <c r="B1950" s="48" t="s">
        <v>30</v>
      </c>
      <c r="C1950" s="48" t="s">
        <v>44</v>
      </c>
      <c r="D1950" s="17">
        <v>82.191000000000003</v>
      </c>
      <c r="E1950" s="49">
        <v>9.2149999999999999</v>
      </c>
      <c r="F1950" s="17">
        <v>73.501999999999995</v>
      </c>
      <c r="G1950" s="49">
        <v>4.4749999999999996</v>
      </c>
      <c r="H1950" s="17">
        <v>43.392000000000003</v>
      </c>
      <c r="I1950" s="49">
        <v>13.355</v>
      </c>
      <c r="J1950" s="17">
        <v>89.501999999999995</v>
      </c>
      <c r="K1950" s="49">
        <v>3.26</v>
      </c>
      <c r="L1950" s="17">
        <v>38.798999999999999</v>
      </c>
      <c r="M1950" s="49">
        <v>11.779</v>
      </c>
      <c r="N1950" s="17">
        <v>61.255000000000003</v>
      </c>
      <c r="O1950" s="49">
        <v>8.2240000000000002</v>
      </c>
      <c r="P1950" s="18"/>
      <c r="Q1950" s="18"/>
    </row>
    <row r="1951" spans="1:17">
      <c r="A1951" s="47">
        <v>45689</v>
      </c>
      <c r="B1951" s="48" t="s">
        <v>30</v>
      </c>
      <c r="C1951" s="48" t="s">
        <v>45</v>
      </c>
      <c r="D1951" s="17">
        <v>55.198</v>
      </c>
      <c r="E1951" s="49">
        <v>13.212999999999999</v>
      </c>
      <c r="F1951" s="17">
        <v>49.363</v>
      </c>
      <c r="G1951" s="49">
        <v>10.473000000000001</v>
      </c>
      <c r="H1951" s="17">
        <v>24.286000000000001</v>
      </c>
      <c r="I1951" s="49">
        <v>17.899999999999999</v>
      </c>
      <c r="J1951" s="17">
        <v>50.094000000000001</v>
      </c>
      <c r="K1951" s="49">
        <v>12.356999999999999</v>
      </c>
      <c r="L1951" s="17">
        <v>30.911999999999999</v>
      </c>
      <c r="M1951" s="49">
        <v>14.628</v>
      </c>
      <c r="N1951" s="17">
        <v>48.802999999999997</v>
      </c>
      <c r="O1951" s="49">
        <v>11.952</v>
      </c>
      <c r="P1951" s="18"/>
      <c r="Q1951" s="18"/>
    </row>
    <row r="1952" spans="1:17">
      <c r="A1952" s="47">
        <v>45689</v>
      </c>
      <c r="B1952" s="48" t="s">
        <v>30</v>
      </c>
      <c r="C1952" s="48" t="s">
        <v>46</v>
      </c>
      <c r="D1952" s="17">
        <v>22.161000000000001</v>
      </c>
      <c r="E1952" s="49">
        <v>17.221</v>
      </c>
      <c r="F1952" s="17">
        <v>19.818000000000001</v>
      </c>
      <c r="G1952" s="49">
        <v>15.22</v>
      </c>
      <c r="H1952" s="17">
        <v>16.645</v>
      </c>
      <c r="I1952" s="49">
        <v>20.178999999999998</v>
      </c>
      <c r="J1952" s="17">
        <v>34.332999999999998</v>
      </c>
      <c r="K1952" s="49">
        <v>15.474</v>
      </c>
      <c r="L1952" s="17">
        <v>5.516</v>
      </c>
      <c r="M1952" s="49">
        <v>30.594000000000001</v>
      </c>
      <c r="N1952" s="17">
        <v>8.7080000000000002</v>
      </c>
      <c r="O1952" s="49">
        <v>29.408999999999999</v>
      </c>
      <c r="P1952" s="18"/>
      <c r="Q1952" s="18"/>
    </row>
    <row r="1953" spans="1:17">
      <c r="A1953" s="47">
        <v>45689</v>
      </c>
      <c r="B1953" s="48" t="s">
        <v>30</v>
      </c>
      <c r="C1953" s="48" t="s">
        <v>47</v>
      </c>
      <c r="D1953" s="17">
        <v>4.8319999999999999</v>
      </c>
      <c r="E1953" s="49">
        <v>43.064</v>
      </c>
      <c r="F1953" s="17">
        <v>4.3209999999999997</v>
      </c>
      <c r="G1953" s="49">
        <v>42.304000000000002</v>
      </c>
      <c r="H1953" s="17">
        <v>2.4609999999999999</v>
      </c>
      <c r="I1953" s="49">
        <v>55.033000000000001</v>
      </c>
      <c r="J1953" s="17">
        <v>5.0750000000000002</v>
      </c>
      <c r="K1953" s="49">
        <v>53.487000000000002</v>
      </c>
      <c r="L1953" s="17">
        <v>2.3719999999999999</v>
      </c>
      <c r="M1953" s="49">
        <v>51.69</v>
      </c>
      <c r="N1953" s="17">
        <v>3.7450000000000001</v>
      </c>
      <c r="O1953" s="49">
        <v>50.997</v>
      </c>
      <c r="P1953" s="18"/>
      <c r="Q1953" s="18"/>
    </row>
    <row r="1954" spans="1:17">
      <c r="A1954" s="47">
        <v>45689</v>
      </c>
      <c r="B1954" s="48" t="s">
        <v>30</v>
      </c>
      <c r="C1954" s="48" t="s">
        <v>48</v>
      </c>
      <c r="D1954" s="17">
        <v>29.631</v>
      </c>
      <c r="E1954" s="49">
        <v>14.337</v>
      </c>
      <c r="F1954" s="17">
        <v>26.498000000000001</v>
      </c>
      <c r="G1954" s="49">
        <v>11.86</v>
      </c>
      <c r="H1954" s="17">
        <v>5.09</v>
      </c>
      <c r="I1954" s="49">
        <v>36.18</v>
      </c>
      <c r="J1954" s="17">
        <v>10.497999999999999</v>
      </c>
      <c r="K1954" s="49">
        <v>33.783000000000001</v>
      </c>
      <c r="L1954" s="17">
        <v>24.541</v>
      </c>
      <c r="M1954" s="49">
        <v>14.968999999999999</v>
      </c>
      <c r="N1954" s="17">
        <v>38.744999999999997</v>
      </c>
      <c r="O1954" s="49">
        <v>12.367000000000001</v>
      </c>
      <c r="P1954" s="18"/>
      <c r="Q1954" s="18"/>
    </row>
    <row r="1955" spans="1:17">
      <c r="A1955" s="47">
        <v>45689</v>
      </c>
      <c r="B1955" s="48" t="s">
        <v>30</v>
      </c>
      <c r="C1955" s="48" t="s">
        <v>49</v>
      </c>
      <c r="D1955" s="17">
        <v>24.722999999999999</v>
      </c>
      <c r="E1955" s="49">
        <v>17.34</v>
      </c>
      <c r="F1955" s="17">
        <v>22.109000000000002</v>
      </c>
      <c r="G1955" s="49">
        <v>15.355</v>
      </c>
      <c r="H1955" s="17">
        <v>5.09</v>
      </c>
      <c r="I1955" s="49">
        <v>36.18</v>
      </c>
      <c r="J1955" s="17">
        <v>10.497999999999999</v>
      </c>
      <c r="K1955" s="49">
        <v>33.783000000000001</v>
      </c>
      <c r="L1955" s="17">
        <v>19.632999999999999</v>
      </c>
      <c r="M1955" s="49">
        <v>17.603999999999999</v>
      </c>
      <c r="N1955" s="17">
        <v>30.997</v>
      </c>
      <c r="O1955" s="49">
        <v>15.452999999999999</v>
      </c>
      <c r="P1955" s="18"/>
      <c r="Q1955" s="18"/>
    </row>
    <row r="1956" spans="1:17">
      <c r="A1956" s="47">
        <v>45689</v>
      </c>
      <c r="B1956" s="48" t="s">
        <v>30</v>
      </c>
      <c r="C1956" s="48" t="s">
        <v>50</v>
      </c>
      <c r="D1956" s="17">
        <v>4.9080000000000004</v>
      </c>
      <c r="E1956" s="49">
        <v>39.947000000000003</v>
      </c>
      <c r="F1956" s="17">
        <v>4.3890000000000002</v>
      </c>
      <c r="G1956" s="49">
        <v>39.125999999999998</v>
      </c>
      <c r="H1956" s="17">
        <v>0</v>
      </c>
      <c r="I1956" s="49">
        <v>0</v>
      </c>
      <c r="J1956" s="17">
        <v>0</v>
      </c>
      <c r="K1956" s="49">
        <v>0</v>
      </c>
      <c r="L1956" s="17">
        <v>4.9080000000000004</v>
      </c>
      <c r="M1956" s="49">
        <v>39.947000000000003</v>
      </c>
      <c r="N1956" s="17">
        <v>7.7480000000000002</v>
      </c>
      <c r="O1956" s="49">
        <v>39.046999999999997</v>
      </c>
      <c r="P1956" s="18"/>
      <c r="Q1956" s="18"/>
    </row>
    <row r="1957" spans="1:17">
      <c r="A1957" s="50">
        <v>45689</v>
      </c>
      <c r="B1957" s="51" t="s">
        <v>30</v>
      </c>
      <c r="C1957" s="51" t="s">
        <v>51</v>
      </c>
      <c r="D1957" s="19">
        <v>111.822</v>
      </c>
      <c r="E1957" s="52">
        <v>8.0559999999999992</v>
      </c>
      <c r="F1957" s="19">
        <v>100</v>
      </c>
      <c r="G1957" s="52">
        <v>0</v>
      </c>
      <c r="H1957" s="19">
        <v>48.481000000000002</v>
      </c>
      <c r="I1957" s="52">
        <v>12.951000000000001</v>
      </c>
      <c r="J1957" s="19">
        <v>100</v>
      </c>
      <c r="K1957" s="52">
        <v>0</v>
      </c>
      <c r="L1957" s="19">
        <v>63.34</v>
      </c>
      <c r="M1957" s="52">
        <v>8.4329999999999998</v>
      </c>
      <c r="N1957" s="19">
        <v>100</v>
      </c>
      <c r="O1957" s="52">
        <v>0</v>
      </c>
      <c r="P1957" s="18"/>
      <c r="Q1957" s="18"/>
    </row>
    <row r="1958" spans="1:17">
      <c r="A1958" s="47">
        <v>45689</v>
      </c>
      <c r="B1958" s="48" t="s">
        <v>38</v>
      </c>
      <c r="C1958" s="48" t="s">
        <v>42</v>
      </c>
      <c r="D1958" s="17">
        <v>78.396000000000001</v>
      </c>
      <c r="E1958" s="49">
        <v>9.3659999999999997</v>
      </c>
      <c r="F1958" s="17">
        <v>76.41</v>
      </c>
      <c r="G1958" s="49">
        <v>4.7460000000000004</v>
      </c>
      <c r="H1958" s="17">
        <v>29.83</v>
      </c>
      <c r="I1958" s="49">
        <v>16.89</v>
      </c>
      <c r="J1958" s="17">
        <v>69.037000000000006</v>
      </c>
      <c r="K1958" s="49">
        <v>8.766</v>
      </c>
      <c r="L1958" s="17">
        <v>48.566000000000003</v>
      </c>
      <c r="M1958" s="49">
        <v>10.032</v>
      </c>
      <c r="N1958" s="17">
        <v>81.775000000000006</v>
      </c>
      <c r="O1958" s="49">
        <v>5.4080000000000004</v>
      </c>
      <c r="P1958" s="18"/>
      <c r="Q1958" s="18"/>
    </row>
    <row r="1959" spans="1:17">
      <c r="A1959" s="47">
        <v>45689</v>
      </c>
      <c r="B1959" s="48" t="s">
        <v>38</v>
      </c>
      <c r="C1959" s="48" t="s">
        <v>43</v>
      </c>
      <c r="D1959" s="17">
        <v>23.065999999999999</v>
      </c>
      <c r="E1959" s="49">
        <v>11.926</v>
      </c>
      <c r="F1959" s="17">
        <v>22.481999999999999</v>
      </c>
      <c r="G1959" s="49">
        <v>8.7780000000000005</v>
      </c>
      <c r="H1959" s="17">
        <v>12.867000000000001</v>
      </c>
      <c r="I1959" s="49">
        <v>20.035</v>
      </c>
      <c r="J1959" s="17">
        <v>29.777999999999999</v>
      </c>
      <c r="K1959" s="49">
        <v>13.891999999999999</v>
      </c>
      <c r="L1959" s="17">
        <v>10.199</v>
      </c>
      <c r="M1959" s="49">
        <v>21.167999999999999</v>
      </c>
      <c r="N1959" s="17">
        <v>17.172999999999998</v>
      </c>
      <c r="O1959" s="49">
        <v>19.408999999999999</v>
      </c>
      <c r="P1959" s="18"/>
      <c r="Q1959" s="18"/>
    </row>
    <row r="1960" spans="1:17">
      <c r="A1960" s="47">
        <v>45689</v>
      </c>
      <c r="B1960" s="48" t="s">
        <v>38</v>
      </c>
      <c r="C1960" s="48" t="s">
        <v>44</v>
      </c>
      <c r="D1960" s="17">
        <v>74.287999999999997</v>
      </c>
      <c r="E1960" s="49">
        <v>9.8699999999999992</v>
      </c>
      <c r="F1960" s="17">
        <v>72.406999999999996</v>
      </c>
      <c r="G1960" s="49">
        <v>5.6760000000000002</v>
      </c>
      <c r="H1960" s="17">
        <v>38.119</v>
      </c>
      <c r="I1960" s="49">
        <v>15.202999999999999</v>
      </c>
      <c r="J1960" s="17">
        <v>88.221000000000004</v>
      </c>
      <c r="K1960" s="49">
        <v>4.7670000000000003</v>
      </c>
      <c r="L1960" s="17">
        <v>36.168999999999997</v>
      </c>
      <c r="M1960" s="49">
        <v>12.311</v>
      </c>
      <c r="N1960" s="17">
        <v>60.901000000000003</v>
      </c>
      <c r="O1960" s="49">
        <v>8.9540000000000006</v>
      </c>
      <c r="P1960" s="18"/>
      <c r="Q1960" s="18"/>
    </row>
    <row r="1961" spans="1:17">
      <c r="A1961" s="47">
        <v>45689</v>
      </c>
      <c r="B1961" s="48" t="s">
        <v>38</v>
      </c>
      <c r="C1961" s="48" t="s">
        <v>45</v>
      </c>
      <c r="D1961" s="17">
        <v>49.71</v>
      </c>
      <c r="E1961" s="49">
        <v>13.646000000000001</v>
      </c>
      <c r="F1961" s="17">
        <v>48.451000000000001</v>
      </c>
      <c r="G1961" s="49">
        <v>11</v>
      </c>
      <c r="H1961" s="17">
        <v>21.032</v>
      </c>
      <c r="I1961" s="49">
        <v>19.116</v>
      </c>
      <c r="J1961" s="17">
        <v>48.676000000000002</v>
      </c>
      <c r="K1961" s="49">
        <v>12.53</v>
      </c>
      <c r="L1961" s="17">
        <v>28.677</v>
      </c>
      <c r="M1961" s="49">
        <v>15.782</v>
      </c>
      <c r="N1961" s="17">
        <v>48.286999999999999</v>
      </c>
      <c r="O1961" s="49">
        <v>13.33</v>
      </c>
      <c r="P1961" s="18"/>
      <c r="Q1961" s="18"/>
    </row>
    <row r="1962" spans="1:17">
      <c r="A1962" s="47">
        <v>45689</v>
      </c>
      <c r="B1962" s="48" t="s">
        <v>38</v>
      </c>
      <c r="C1962" s="48" t="s">
        <v>46</v>
      </c>
      <c r="D1962" s="17">
        <v>19.745999999999999</v>
      </c>
      <c r="E1962" s="49">
        <v>17.978000000000002</v>
      </c>
      <c r="F1962" s="17">
        <v>19.245999999999999</v>
      </c>
      <c r="G1962" s="49">
        <v>16.062999999999999</v>
      </c>
      <c r="H1962" s="17">
        <v>14.625999999999999</v>
      </c>
      <c r="I1962" s="49">
        <v>22.263999999999999</v>
      </c>
      <c r="J1962" s="17">
        <v>33.85</v>
      </c>
      <c r="K1962" s="49">
        <v>16.949000000000002</v>
      </c>
      <c r="L1962" s="17">
        <v>5.12</v>
      </c>
      <c r="M1962" s="49">
        <v>32.521999999999998</v>
      </c>
      <c r="N1962" s="17">
        <v>8.6199999999999992</v>
      </c>
      <c r="O1962" s="49">
        <v>31.405000000000001</v>
      </c>
      <c r="P1962" s="18"/>
      <c r="Q1962" s="18"/>
    </row>
    <row r="1963" spans="1:17">
      <c r="A1963" s="47">
        <v>45689</v>
      </c>
      <c r="B1963" s="48" t="s">
        <v>38</v>
      </c>
      <c r="C1963" s="48" t="s">
        <v>47</v>
      </c>
      <c r="D1963" s="17">
        <v>4.8319999999999999</v>
      </c>
      <c r="E1963" s="49">
        <v>43.064</v>
      </c>
      <c r="F1963" s="17">
        <v>4.71</v>
      </c>
      <c r="G1963" s="49">
        <v>42.3</v>
      </c>
      <c r="H1963" s="17">
        <v>2.4609999999999999</v>
      </c>
      <c r="I1963" s="49">
        <v>55.033000000000001</v>
      </c>
      <c r="J1963" s="17">
        <v>5.6950000000000003</v>
      </c>
      <c r="K1963" s="49">
        <v>53.106000000000002</v>
      </c>
      <c r="L1963" s="17">
        <v>2.3719999999999999</v>
      </c>
      <c r="M1963" s="49">
        <v>51.69</v>
      </c>
      <c r="N1963" s="17">
        <v>3.9940000000000002</v>
      </c>
      <c r="O1963" s="49">
        <v>50.994</v>
      </c>
      <c r="P1963" s="18"/>
      <c r="Q1963" s="18"/>
    </row>
    <row r="1964" spans="1:17">
      <c r="A1964" s="47">
        <v>45689</v>
      </c>
      <c r="B1964" s="48" t="s">
        <v>38</v>
      </c>
      <c r="C1964" s="48" t="s">
        <v>48</v>
      </c>
      <c r="D1964" s="17">
        <v>28.31</v>
      </c>
      <c r="E1964" s="49">
        <v>14.22</v>
      </c>
      <c r="F1964" s="17">
        <v>27.593</v>
      </c>
      <c r="G1964" s="49">
        <v>11.705</v>
      </c>
      <c r="H1964" s="17">
        <v>5.09</v>
      </c>
      <c r="I1964" s="49">
        <v>36.18</v>
      </c>
      <c r="J1964" s="17">
        <v>11.779</v>
      </c>
      <c r="K1964" s="49">
        <v>33.174999999999997</v>
      </c>
      <c r="L1964" s="17">
        <v>23.221</v>
      </c>
      <c r="M1964" s="49">
        <v>14.696</v>
      </c>
      <c r="N1964" s="17">
        <v>39.098999999999997</v>
      </c>
      <c r="O1964" s="49">
        <v>12.023999999999999</v>
      </c>
      <c r="P1964" s="18"/>
      <c r="Q1964" s="18"/>
    </row>
    <row r="1965" spans="1:17">
      <c r="A1965" s="47">
        <v>45689</v>
      </c>
      <c r="B1965" s="48" t="s">
        <v>38</v>
      </c>
      <c r="C1965" s="48" t="s">
        <v>49</v>
      </c>
      <c r="D1965" s="17">
        <v>23.402000000000001</v>
      </c>
      <c r="E1965" s="49">
        <v>17.181999999999999</v>
      </c>
      <c r="F1965" s="17">
        <v>22.81</v>
      </c>
      <c r="G1965" s="49">
        <v>15.166</v>
      </c>
      <c r="H1965" s="17">
        <v>5.09</v>
      </c>
      <c r="I1965" s="49">
        <v>36.18</v>
      </c>
      <c r="J1965" s="17">
        <v>11.779</v>
      </c>
      <c r="K1965" s="49">
        <v>33.174999999999997</v>
      </c>
      <c r="L1965" s="17">
        <v>18.312999999999999</v>
      </c>
      <c r="M1965" s="49">
        <v>17.030999999999999</v>
      </c>
      <c r="N1965" s="17">
        <v>30.835000000000001</v>
      </c>
      <c r="O1965" s="49">
        <v>14.787000000000001</v>
      </c>
      <c r="P1965" s="18"/>
      <c r="Q1965" s="18"/>
    </row>
    <row r="1966" spans="1:17">
      <c r="A1966" s="47">
        <v>45689</v>
      </c>
      <c r="B1966" s="48" t="s">
        <v>38</v>
      </c>
      <c r="C1966" s="48" t="s">
        <v>50</v>
      </c>
      <c r="D1966" s="17">
        <v>4.9080000000000004</v>
      </c>
      <c r="E1966" s="49">
        <v>39.947000000000003</v>
      </c>
      <c r="F1966" s="17">
        <v>4.7830000000000004</v>
      </c>
      <c r="G1966" s="49">
        <v>39.122</v>
      </c>
      <c r="H1966" s="17">
        <v>0</v>
      </c>
      <c r="I1966" s="49">
        <v>0</v>
      </c>
      <c r="J1966" s="17">
        <v>0</v>
      </c>
      <c r="K1966" s="49">
        <v>0</v>
      </c>
      <c r="L1966" s="17">
        <v>4.9080000000000004</v>
      </c>
      <c r="M1966" s="49">
        <v>39.947000000000003</v>
      </c>
      <c r="N1966" s="17">
        <v>8.2639999999999993</v>
      </c>
      <c r="O1966" s="49">
        <v>39.042999999999999</v>
      </c>
      <c r="P1966" s="18"/>
      <c r="Q1966" s="18"/>
    </row>
    <row r="1967" spans="1:17">
      <c r="A1967" s="50">
        <v>45689</v>
      </c>
      <c r="B1967" s="51" t="s">
        <v>38</v>
      </c>
      <c r="C1967" s="51" t="s">
        <v>51</v>
      </c>
      <c r="D1967" s="19">
        <v>102.598</v>
      </c>
      <c r="E1967" s="52">
        <v>8.0739999999999998</v>
      </c>
      <c r="F1967" s="19">
        <v>100</v>
      </c>
      <c r="G1967" s="52">
        <v>0</v>
      </c>
      <c r="H1967" s="19">
        <v>43.209000000000003</v>
      </c>
      <c r="I1967" s="52">
        <v>14.436</v>
      </c>
      <c r="J1967" s="19">
        <v>100</v>
      </c>
      <c r="K1967" s="52">
        <v>0</v>
      </c>
      <c r="L1967" s="19">
        <v>59.389000000000003</v>
      </c>
      <c r="M1967" s="52">
        <v>8.4499999999999993</v>
      </c>
      <c r="N1967" s="19">
        <v>100</v>
      </c>
      <c r="O1967" s="52">
        <v>0</v>
      </c>
      <c r="P1967" s="18"/>
      <c r="Q1967" s="18"/>
    </row>
    <row r="1968" spans="1:17">
      <c r="A1968" s="47">
        <v>45689</v>
      </c>
      <c r="B1968" s="48" t="s">
        <v>31</v>
      </c>
      <c r="C1968" s="48" t="s">
        <v>42</v>
      </c>
      <c r="D1968" s="17">
        <v>43.783999999999999</v>
      </c>
      <c r="E1968" s="49">
        <v>11.24</v>
      </c>
      <c r="F1968" s="17">
        <v>75.584000000000003</v>
      </c>
      <c r="G1968" s="49">
        <v>4.5270000000000001</v>
      </c>
      <c r="H1968" s="17">
        <v>17.175999999999998</v>
      </c>
      <c r="I1968" s="49">
        <v>21.327000000000002</v>
      </c>
      <c r="J1968" s="17">
        <v>71.031000000000006</v>
      </c>
      <c r="K1968" s="49">
        <v>7.9340000000000002</v>
      </c>
      <c r="L1968" s="17">
        <v>26.608000000000001</v>
      </c>
      <c r="M1968" s="49">
        <v>14.028</v>
      </c>
      <c r="N1968" s="17">
        <v>78.846000000000004</v>
      </c>
      <c r="O1968" s="49">
        <v>8.6519999999999992</v>
      </c>
      <c r="P1968" s="18"/>
      <c r="Q1968" s="18"/>
    </row>
    <row r="1969" spans="1:17">
      <c r="A1969" s="47">
        <v>45689</v>
      </c>
      <c r="B1969" s="48" t="s">
        <v>31</v>
      </c>
      <c r="C1969" s="48" t="s">
        <v>43</v>
      </c>
      <c r="D1969" s="17">
        <v>13.007</v>
      </c>
      <c r="E1969" s="49">
        <v>19.488</v>
      </c>
      <c r="F1969" s="17">
        <v>22.454000000000001</v>
      </c>
      <c r="G1969" s="49">
        <v>16.550999999999998</v>
      </c>
      <c r="H1969" s="17">
        <v>6.4930000000000003</v>
      </c>
      <c r="I1969" s="49">
        <v>31.469000000000001</v>
      </c>
      <c r="J1969" s="17">
        <v>26.850999999999999</v>
      </c>
      <c r="K1969" s="49">
        <v>24.462</v>
      </c>
      <c r="L1969" s="17">
        <v>6.5140000000000002</v>
      </c>
      <c r="M1969" s="49">
        <v>26.277000000000001</v>
      </c>
      <c r="N1969" s="17">
        <v>19.303999999999998</v>
      </c>
      <c r="O1969" s="49">
        <v>23.844999999999999</v>
      </c>
      <c r="P1969" s="18"/>
      <c r="Q1969" s="18"/>
    </row>
    <row r="1970" spans="1:17">
      <c r="A1970" s="47">
        <v>45689</v>
      </c>
      <c r="B1970" s="48" t="s">
        <v>31</v>
      </c>
      <c r="C1970" s="48" t="s">
        <v>44</v>
      </c>
      <c r="D1970" s="17">
        <v>40.421999999999997</v>
      </c>
      <c r="E1970" s="49">
        <v>12.747999999999999</v>
      </c>
      <c r="F1970" s="17">
        <v>69.78</v>
      </c>
      <c r="G1970" s="49">
        <v>7.5270000000000001</v>
      </c>
      <c r="H1970" s="17">
        <v>21.669</v>
      </c>
      <c r="I1970" s="49">
        <v>19.774000000000001</v>
      </c>
      <c r="J1970" s="17">
        <v>89.611000000000004</v>
      </c>
      <c r="K1970" s="49">
        <v>0.1</v>
      </c>
      <c r="L1970" s="17">
        <v>18.753</v>
      </c>
      <c r="M1970" s="49">
        <v>16.045999999999999</v>
      </c>
      <c r="N1970" s="17">
        <v>55.57</v>
      </c>
      <c r="O1970" s="49">
        <v>11.644</v>
      </c>
      <c r="P1970" s="18"/>
      <c r="Q1970" s="18"/>
    </row>
    <row r="1971" spans="1:17">
      <c r="A1971" s="47">
        <v>45689</v>
      </c>
      <c r="B1971" s="48" t="s">
        <v>31</v>
      </c>
      <c r="C1971" s="48" t="s">
        <v>45</v>
      </c>
      <c r="D1971" s="17">
        <v>24.529</v>
      </c>
      <c r="E1971" s="49">
        <v>17.577999999999999</v>
      </c>
      <c r="F1971" s="17">
        <v>42.343000000000004</v>
      </c>
      <c r="G1971" s="49">
        <v>14.253</v>
      </c>
      <c r="H1971" s="17">
        <v>10.702</v>
      </c>
      <c r="I1971" s="49">
        <v>28.654</v>
      </c>
      <c r="J1971" s="17">
        <v>44.256</v>
      </c>
      <c r="K1971" s="49">
        <v>20.715</v>
      </c>
      <c r="L1971" s="17">
        <v>13.827</v>
      </c>
      <c r="M1971" s="49">
        <v>22.035</v>
      </c>
      <c r="N1971" s="17">
        <v>40.972999999999999</v>
      </c>
      <c r="O1971" s="49">
        <v>19.068999999999999</v>
      </c>
      <c r="P1971" s="18"/>
      <c r="Q1971" s="18"/>
    </row>
    <row r="1972" spans="1:17">
      <c r="A1972" s="47">
        <v>45689</v>
      </c>
      <c r="B1972" s="48" t="s">
        <v>31</v>
      </c>
      <c r="C1972" s="48" t="s">
        <v>46</v>
      </c>
      <c r="D1972" s="17">
        <v>11.476000000000001</v>
      </c>
      <c r="E1972" s="49">
        <v>20.001999999999999</v>
      </c>
      <c r="F1972" s="17">
        <v>19.811</v>
      </c>
      <c r="G1972" s="49">
        <v>17.154</v>
      </c>
      <c r="H1972" s="17">
        <v>8.9220000000000006</v>
      </c>
      <c r="I1972" s="49">
        <v>23.95</v>
      </c>
      <c r="J1972" s="17">
        <v>36.896000000000001</v>
      </c>
      <c r="K1972" s="49">
        <v>13.48</v>
      </c>
      <c r="L1972" s="17">
        <v>2.5539999999999998</v>
      </c>
      <c r="M1972" s="49">
        <v>49.786999999999999</v>
      </c>
      <c r="N1972" s="17">
        <v>7.569</v>
      </c>
      <c r="O1972" s="49">
        <v>48.546999999999997</v>
      </c>
      <c r="P1972" s="18"/>
      <c r="Q1972" s="18"/>
    </row>
    <row r="1973" spans="1:17">
      <c r="A1973" s="47">
        <v>45689</v>
      </c>
      <c r="B1973" s="48" t="s">
        <v>31</v>
      </c>
      <c r="C1973" s="48" t="s">
        <v>47</v>
      </c>
      <c r="D1973" s="17">
        <v>4.4169999999999998</v>
      </c>
      <c r="E1973" s="49">
        <v>41.323999999999998</v>
      </c>
      <c r="F1973" s="17">
        <v>7.6260000000000003</v>
      </c>
      <c r="G1973" s="49">
        <v>40.023000000000003</v>
      </c>
      <c r="H1973" s="17">
        <v>2.0459999999999998</v>
      </c>
      <c r="I1973" s="49">
        <v>55.999000000000002</v>
      </c>
      <c r="J1973" s="17">
        <v>8.4600000000000009</v>
      </c>
      <c r="K1973" s="49">
        <v>52.383000000000003</v>
      </c>
      <c r="L1973" s="17">
        <v>2.3719999999999999</v>
      </c>
      <c r="M1973" s="49">
        <v>51.69</v>
      </c>
      <c r="N1973" s="17">
        <v>7.0279999999999996</v>
      </c>
      <c r="O1973" s="49">
        <v>50.497</v>
      </c>
      <c r="P1973" s="18"/>
      <c r="Q1973" s="18"/>
    </row>
    <row r="1974" spans="1:17">
      <c r="A1974" s="47">
        <v>45689</v>
      </c>
      <c r="B1974" s="48" t="s">
        <v>31</v>
      </c>
      <c r="C1974" s="48" t="s">
        <v>48</v>
      </c>
      <c r="D1974" s="17">
        <v>17.506</v>
      </c>
      <c r="E1974" s="49">
        <v>16.085999999999999</v>
      </c>
      <c r="F1974" s="17">
        <v>30.22</v>
      </c>
      <c r="G1974" s="49">
        <v>12.366</v>
      </c>
      <c r="H1974" s="17">
        <v>2.512</v>
      </c>
      <c r="I1974" s="49">
        <v>49.771000000000001</v>
      </c>
      <c r="J1974" s="17">
        <v>10.388999999999999</v>
      </c>
      <c r="K1974" s="49">
        <v>45.664000000000001</v>
      </c>
      <c r="L1974" s="17">
        <v>14.994</v>
      </c>
      <c r="M1974" s="49">
        <v>18.959</v>
      </c>
      <c r="N1974" s="17">
        <v>44.43</v>
      </c>
      <c r="O1974" s="49">
        <v>15.412000000000001</v>
      </c>
      <c r="P1974" s="18"/>
      <c r="Q1974" s="18"/>
    </row>
    <row r="1975" spans="1:17">
      <c r="A1975" s="47">
        <v>45689</v>
      </c>
      <c r="B1975" s="48" t="s">
        <v>31</v>
      </c>
      <c r="C1975" s="48" t="s">
        <v>49</v>
      </c>
      <c r="D1975" s="17">
        <v>14.026</v>
      </c>
      <c r="E1975" s="49">
        <v>17.632999999999999</v>
      </c>
      <c r="F1975" s="17">
        <v>24.213000000000001</v>
      </c>
      <c r="G1975" s="49">
        <v>14.32</v>
      </c>
      <c r="H1975" s="17">
        <v>2.512</v>
      </c>
      <c r="I1975" s="49">
        <v>49.771000000000001</v>
      </c>
      <c r="J1975" s="17">
        <v>10.388999999999999</v>
      </c>
      <c r="K1975" s="49">
        <v>45.664000000000001</v>
      </c>
      <c r="L1975" s="17">
        <v>11.513999999999999</v>
      </c>
      <c r="M1975" s="49">
        <v>20.164999999999999</v>
      </c>
      <c r="N1975" s="17">
        <v>34.119</v>
      </c>
      <c r="O1975" s="49">
        <v>16.873999999999999</v>
      </c>
      <c r="P1975" s="18"/>
      <c r="Q1975" s="18"/>
    </row>
    <row r="1976" spans="1:17">
      <c r="A1976" s="47">
        <v>45689</v>
      </c>
      <c r="B1976" s="48" t="s">
        <v>31</v>
      </c>
      <c r="C1976" s="48" t="s">
        <v>50</v>
      </c>
      <c r="D1976" s="17">
        <v>3.4790000000000001</v>
      </c>
      <c r="E1976" s="49">
        <v>49.514000000000003</v>
      </c>
      <c r="F1976" s="17">
        <v>6.0069999999999997</v>
      </c>
      <c r="G1976" s="49">
        <v>48.433</v>
      </c>
      <c r="H1976" s="17">
        <v>0</v>
      </c>
      <c r="I1976" s="49">
        <v>0</v>
      </c>
      <c r="J1976" s="17">
        <v>0</v>
      </c>
      <c r="K1976" s="49">
        <v>0</v>
      </c>
      <c r="L1976" s="17">
        <v>3.4790000000000001</v>
      </c>
      <c r="M1976" s="49">
        <v>49.514000000000003</v>
      </c>
      <c r="N1976" s="17">
        <v>10.311</v>
      </c>
      <c r="O1976" s="49">
        <v>48.267000000000003</v>
      </c>
      <c r="P1976" s="18"/>
      <c r="Q1976" s="18"/>
    </row>
    <row r="1977" spans="1:17">
      <c r="A1977" s="50">
        <v>45689</v>
      </c>
      <c r="B1977" s="51" t="s">
        <v>31</v>
      </c>
      <c r="C1977" s="51" t="s">
        <v>51</v>
      </c>
      <c r="D1977" s="19">
        <v>57.927999999999997</v>
      </c>
      <c r="E1977" s="52">
        <v>10.288</v>
      </c>
      <c r="F1977" s="19">
        <v>100</v>
      </c>
      <c r="G1977" s="52">
        <v>0</v>
      </c>
      <c r="H1977" s="19">
        <v>24.181000000000001</v>
      </c>
      <c r="I1977" s="52">
        <v>19.797000000000001</v>
      </c>
      <c r="J1977" s="19">
        <v>100</v>
      </c>
      <c r="K1977" s="52">
        <v>0</v>
      </c>
      <c r="L1977" s="19">
        <v>33.747</v>
      </c>
      <c r="M1977" s="52">
        <v>11.041</v>
      </c>
      <c r="N1977" s="19">
        <v>100</v>
      </c>
      <c r="O1977" s="52">
        <v>0</v>
      </c>
      <c r="P1977" s="18"/>
      <c r="Q1977" s="18"/>
    </row>
    <row r="1978" spans="1:17">
      <c r="A1978" s="47">
        <v>45689</v>
      </c>
      <c r="B1978" s="48" t="s">
        <v>32</v>
      </c>
      <c r="C1978" s="48" t="s">
        <v>42</v>
      </c>
      <c r="D1978" s="17">
        <v>14.73</v>
      </c>
      <c r="E1978" s="49">
        <v>19.401</v>
      </c>
      <c r="F1978" s="17">
        <v>77.432000000000002</v>
      </c>
      <c r="G1978" s="49">
        <v>7.45</v>
      </c>
      <c r="H1978" s="17">
        <v>3.0750000000000002</v>
      </c>
      <c r="I1978" s="49">
        <v>45.860999999999997</v>
      </c>
      <c r="J1978" s="17">
        <v>56.506</v>
      </c>
      <c r="K1978" s="49">
        <v>30.837</v>
      </c>
      <c r="L1978" s="17">
        <v>11.654999999999999</v>
      </c>
      <c r="M1978" s="49">
        <v>21.048999999999999</v>
      </c>
      <c r="N1978" s="17">
        <v>85.816000000000003</v>
      </c>
      <c r="O1978" s="49">
        <v>7.899</v>
      </c>
      <c r="P1978" s="18"/>
      <c r="Q1978" s="18"/>
    </row>
    <row r="1979" spans="1:17">
      <c r="A1979" s="47">
        <v>45689</v>
      </c>
      <c r="B1979" s="48" t="s">
        <v>32</v>
      </c>
      <c r="C1979" s="48" t="s">
        <v>43</v>
      </c>
      <c r="D1979" s="17">
        <v>4.2930000000000001</v>
      </c>
      <c r="E1979" s="49">
        <v>39.146999999999998</v>
      </c>
      <c r="F1979" s="17">
        <v>22.568000000000001</v>
      </c>
      <c r="G1979" s="49">
        <v>34.808</v>
      </c>
      <c r="H1979" s="17">
        <v>2.367</v>
      </c>
      <c r="I1979" s="49">
        <v>60.33</v>
      </c>
      <c r="J1979" s="17">
        <v>43.494</v>
      </c>
      <c r="K1979" s="49">
        <v>49.875</v>
      </c>
      <c r="L1979" s="17">
        <v>1.9259999999999999</v>
      </c>
      <c r="M1979" s="49">
        <v>58.265999999999998</v>
      </c>
      <c r="N1979" s="17">
        <v>14.183999999999999</v>
      </c>
      <c r="O1979" s="49">
        <v>54.902000000000001</v>
      </c>
      <c r="P1979" s="18"/>
      <c r="Q1979" s="18"/>
    </row>
    <row r="1980" spans="1:17">
      <c r="A1980" s="47">
        <v>45689</v>
      </c>
      <c r="B1980" s="48" t="s">
        <v>32</v>
      </c>
      <c r="C1980" s="48" t="s">
        <v>44</v>
      </c>
      <c r="D1980" s="17">
        <v>11.407999999999999</v>
      </c>
      <c r="E1980" s="49">
        <v>22.448</v>
      </c>
      <c r="F1980" s="17">
        <v>59.968000000000004</v>
      </c>
      <c r="G1980" s="49">
        <v>13.528</v>
      </c>
      <c r="H1980" s="17">
        <v>4.399</v>
      </c>
      <c r="I1980" s="49">
        <v>40.847000000000001</v>
      </c>
      <c r="J1980" s="17">
        <v>80.825999999999993</v>
      </c>
      <c r="K1980" s="49">
        <v>22.719000000000001</v>
      </c>
      <c r="L1980" s="17">
        <v>7.0090000000000003</v>
      </c>
      <c r="M1980" s="49">
        <v>22.318000000000001</v>
      </c>
      <c r="N1980" s="17">
        <v>51.61</v>
      </c>
      <c r="O1980" s="49">
        <v>10.834</v>
      </c>
      <c r="P1980" s="18"/>
      <c r="Q1980" s="18"/>
    </row>
    <row r="1981" spans="1:17">
      <c r="A1981" s="47">
        <v>45689</v>
      </c>
      <c r="B1981" s="48" t="s">
        <v>32</v>
      </c>
      <c r="C1981" s="48" t="s">
        <v>45</v>
      </c>
      <c r="D1981" s="17">
        <v>8.3569999999999993</v>
      </c>
      <c r="E1981" s="49">
        <v>26.335000000000001</v>
      </c>
      <c r="F1981" s="17">
        <v>43.929000000000002</v>
      </c>
      <c r="G1981" s="49">
        <v>19.303999999999998</v>
      </c>
      <c r="H1981" s="17">
        <v>1.9810000000000001</v>
      </c>
      <c r="I1981" s="49">
        <v>75.152000000000001</v>
      </c>
      <c r="J1981" s="17">
        <v>36.406999999999996</v>
      </c>
      <c r="K1981" s="49">
        <v>67.049000000000007</v>
      </c>
      <c r="L1981" s="17">
        <v>6.375</v>
      </c>
      <c r="M1981" s="49">
        <v>24.768000000000001</v>
      </c>
      <c r="N1981" s="17">
        <v>46.942</v>
      </c>
      <c r="O1981" s="49">
        <v>15.256</v>
      </c>
      <c r="P1981" s="18"/>
      <c r="Q1981" s="18"/>
    </row>
    <row r="1982" spans="1:17">
      <c r="A1982" s="47">
        <v>45689</v>
      </c>
      <c r="B1982" s="48" t="s">
        <v>32</v>
      </c>
      <c r="C1982" s="48" t="s">
        <v>46</v>
      </c>
      <c r="D1982" s="17">
        <v>2.0019999999999998</v>
      </c>
      <c r="E1982" s="49">
        <v>58.107999999999997</v>
      </c>
      <c r="F1982" s="17">
        <v>10.526</v>
      </c>
      <c r="G1982" s="49">
        <v>55.277000000000001</v>
      </c>
      <c r="H1982" s="17">
        <v>2.0019999999999998</v>
      </c>
      <c r="I1982" s="49">
        <v>58.107999999999997</v>
      </c>
      <c r="J1982" s="17">
        <v>36.795000000000002</v>
      </c>
      <c r="K1982" s="49">
        <v>47.161000000000001</v>
      </c>
      <c r="L1982" s="17">
        <v>0</v>
      </c>
      <c r="M1982" s="49">
        <v>0</v>
      </c>
      <c r="N1982" s="17">
        <v>0</v>
      </c>
      <c r="O1982" s="49">
        <v>0</v>
      </c>
      <c r="P1982" s="18"/>
      <c r="Q1982" s="18"/>
    </row>
    <row r="1983" spans="1:17">
      <c r="A1983" s="47">
        <v>45689</v>
      </c>
      <c r="B1983" s="48" t="s">
        <v>32</v>
      </c>
      <c r="C1983" s="48" t="s">
        <v>47</v>
      </c>
      <c r="D1983" s="17">
        <v>1.0489999999999999</v>
      </c>
      <c r="E1983" s="49">
        <v>101.554</v>
      </c>
      <c r="F1983" s="17">
        <v>5.5129999999999999</v>
      </c>
      <c r="G1983" s="49">
        <v>99.960999999999999</v>
      </c>
      <c r="H1983" s="17">
        <v>0.41499999999999998</v>
      </c>
      <c r="I1983" s="49">
        <v>102.874</v>
      </c>
      <c r="J1983" s="17">
        <v>7.6239999999999997</v>
      </c>
      <c r="K1983" s="49">
        <v>97.111999999999995</v>
      </c>
      <c r="L1983" s="17">
        <v>0.63400000000000001</v>
      </c>
      <c r="M1983" s="49">
        <v>102.68899999999999</v>
      </c>
      <c r="N1983" s="17">
        <v>4.6680000000000001</v>
      </c>
      <c r="O1983" s="49">
        <v>100.818</v>
      </c>
      <c r="P1983" s="18"/>
      <c r="Q1983" s="18"/>
    </row>
    <row r="1984" spans="1:17">
      <c r="A1984" s="47">
        <v>45689</v>
      </c>
      <c r="B1984" s="48" t="s">
        <v>32</v>
      </c>
      <c r="C1984" s="48" t="s">
        <v>48</v>
      </c>
      <c r="D1984" s="17">
        <v>7.6150000000000002</v>
      </c>
      <c r="E1984" s="49">
        <v>33.890999999999998</v>
      </c>
      <c r="F1984" s="17">
        <v>40.031999999999996</v>
      </c>
      <c r="G1984" s="49">
        <v>28.768999999999998</v>
      </c>
      <c r="H1984" s="17">
        <v>1.0429999999999999</v>
      </c>
      <c r="I1984" s="49">
        <v>76.117999999999995</v>
      </c>
      <c r="J1984" s="17">
        <v>19.173999999999999</v>
      </c>
      <c r="K1984" s="49">
        <v>68.13</v>
      </c>
      <c r="L1984" s="17">
        <v>6.5720000000000001</v>
      </c>
      <c r="M1984" s="49">
        <v>33.642000000000003</v>
      </c>
      <c r="N1984" s="17">
        <v>48.39</v>
      </c>
      <c r="O1984" s="49">
        <v>27.405999999999999</v>
      </c>
      <c r="P1984" s="18"/>
      <c r="Q1984" s="18"/>
    </row>
    <row r="1985" spans="1:24">
      <c r="A1985" s="47">
        <v>45689</v>
      </c>
      <c r="B1985" s="48" t="s">
        <v>32</v>
      </c>
      <c r="C1985" s="48" t="s">
        <v>49</v>
      </c>
      <c r="D1985" s="17">
        <v>7.0449999999999999</v>
      </c>
      <c r="E1985" s="49">
        <v>34.408999999999999</v>
      </c>
      <c r="F1985" s="17">
        <v>37.034999999999997</v>
      </c>
      <c r="G1985" s="49">
        <v>29.378</v>
      </c>
      <c r="H1985" s="17">
        <v>1.0429999999999999</v>
      </c>
      <c r="I1985" s="49">
        <v>76.117999999999995</v>
      </c>
      <c r="J1985" s="17">
        <v>19.173999999999999</v>
      </c>
      <c r="K1985" s="49">
        <v>68.13</v>
      </c>
      <c r="L1985" s="17">
        <v>6.0019999999999998</v>
      </c>
      <c r="M1985" s="49">
        <v>33.802</v>
      </c>
      <c r="N1985" s="17">
        <v>44.192</v>
      </c>
      <c r="O1985" s="49">
        <v>27.602</v>
      </c>
      <c r="P1985" s="18"/>
      <c r="Q1985" s="18"/>
    </row>
    <row r="1986" spans="1:24">
      <c r="A1986" s="47">
        <v>45689</v>
      </c>
      <c r="B1986" s="48" t="s">
        <v>32</v>
      </c>
      <c r="C1986" s="48" t="s">
        <v>50</v>
      </c>
      <c r="D1986" s="17">
        <v>0.56999999999999995</v>
      </c>
      <c r="E1986" s="49">
        <v>101.718</v>
      </c>
      <c r="F1986" s="17">
        <v>2.9969999999999999</v>
      </c>
      <c r="G1986" s="49">
        <v>100.128</v>
      </c>
      <c r="H1986" s="17">
        <v>0</v>
      </c>
      <c r="I1986" s="49">
        <v>0</v>
      </c>
      <c r="J1986" s="17">
        <v>0</v>
      </c>
      <c r="K1986" s="49">
        <v>0</v>
      </c>
      <c r="L1986" s="17">
        <v>0.56999999999999995</v>
      </c>
      <c r="M1986" s="49">
        <v>101.718</v>
      </c>
      <c r="N1986" s="17">
        <v>4.1980000000000004</v>
      </c>
      <c r="O1986" s="49">
        <v>99.828999999999994</v>
      </c>
      <c r="P1986" s="18"/>
      <c r="Q1986" s="18"/>
    </row>
    <row r="1987" spans="1:24">
      <c r="A1987" s="50">
        <v>45689</v>
      </c>
      <c r="B1987" s="51" t="s">
        <v>32</v>
      </c>
      <c r="C1987" s="51" t="s">
        <v>51</v>
      </c>
      <c r="D1987" s="19">
        <v>19.023</v>
      </c>
      <c r="E1987" s="52">
        <v>17.914000000000001</v>
      </c>
      <c r="F1987" s="19">
        <v>100</v>
      </c>
      <c r="G1987" s="52">
        <v>0</v>
      </c>
      <c r="H1987" s="19">
        <v>5.4420000000000002</v>
      </c>
      <c r="I1987" s="52">
        <v>33.945</v>
      </c>
      <c r="J1987" s="19">
        <v>100</v>
      </c>
      <c r="K1987" s="52">
        <v>0</v>
      </c>
      <c r="L1987" s="19">
        <v>13.581</v>
      </c>
      <c r="M1987" s="52">
        <v>19.510999999999999</v>
      </c>
      <c r="N1987" s="19">
        <v>100</v>
      </c>
      <c r="O1987" s="52">
        <v>0</v>
      </c>
      <c r="P1987" s="18"/>
      <c r="Q1987" s="18"/>
    </row>
    <row r="1988" spans="1:24">
      <c r="A1988" s="47">
        <v>46054</v>
      </c>
      <c r="B1988" s="48" t="s">
        <v>33</v>
      </c>
      <c r="C1988" s="48" t="s">
        <v>42</v>
      </c>
      <c r="D1988" s="17">
        <v>505.30599999999998</v>
      </c>
      <c r="E1988" s="49">
        <v>2.5840000000000001</v>
      </c>
      <c r="F1988" s="17">
        <v>79.015000000000001</v>
      </c>
      <c r="G1988" s="49">
        <v>1.742</v>
      </c>
      <c r="H1988" s="17">
        <v>284.70499999999998</v>
      </c>
      <c r="I1988" s="49">
        <v>4.6500000000000004</v>
      </c>
      <c r="J1988" s="17">
        <v>79.977999999999994</v>
      </c>
      <c r="K1988" s="49">
        <v>2.7570000000000001</v>
      </c>
      <c r="L1988" s="17">
        <v>220.601</v>
      </c>
      <c r="M1988" s="49">
        <v>4.4530000000000003</v>
      </c>
      <c r="N1988" s="17">
        <v>77.805000000000007</v>
      </c>
      <c r="O1988" s="49">
        <v>1.8819999999999999</v>
      </c>
      <c r="P1988" s="17"/>
      <c r="Q1988" s="18"/>
      <c r="X1988" s="38"/>
    </row>
    <row r="1989" spans="1:24" ht="12.75" customHeight="1">
      <c r="A1989" s="47">
        <v>46054</v>
      </c>
      <c r="B1989" s="48" t="s">
        <v>33</v>
      </c>
      <c r="C1989" s="48" t="s">
        <v>43</v>
      </c>
      <c r="D1989" s="17">
        <v>126.02200000000001</v>
      </c>
      <c r="E1989" s="49">
        <v>7.8390000000000004</v>
      </c>
      <c r="F1989" s="17">
        <v>19.706</v>
      </c>
      <c r="G1989" s="49">
        <v>7.6029999999999998</v>
      </c>
      <c r="H1989" s="17">
        <v>66.049000000000007</v>
      </c>
      <c r="I1989" s="49">
        <v>9.9499999999999993</v>
      </c>
      <c r="J1989" s="17">
        <v>18.553999999999998</v>
      </c>
      <c r="K1989" s="49">
        <v>9.2189999999999994</v>
      </c>
      <c r="L1989" s="17">
        <v>59.973999999999997</v>
      </c>
      <c r="M1989" s="49">
        <v>10.083</v>
      </c>
      <c r="N1989" s="17">
        <v>21.152000000000001</v>
      </c>
      <c r="O1989" s="49">
        <v>9.2409999999999997</v>
      </c>
      <c r="P1989" s="18"/>
      <c r="Q1989" s="18"/>
    </row>
    <row r="1990" spans="1:24">
      <c r="A1990" s="47">
        <v>46054</v>
      </c>
      <c r="B1990" s="48" t="s">
        <v>33</v>
      </c>
      <c r="C1990" s="48" t="s">
        <v>44</v>
      </c>
      <c r="D1990" s="17">
        <v>409.79899999999998</v>
      </c>
      <c r="E1990" s="49">
        <v>2.9119999999999999</v>
      </c>
      <c r="F1990" s="17">
        <v>64.08</v>
      </c>
      <c r="G1990" s="49">
        <v>2.198</v>
      </c>
      <c r="H1990" s="17">
        <v>249.23400000000001</v>
      </c>
      <c r="I1990" s="49">
        <v>4.7759999999999998</v>
      </c>
      <c r="J1990" s="17">
        <v>70.013999999999996</v>
      </c>
      <c r="K1990" s="49">
        <v>2.964</v>
      </c>
      <c r="L1990" s="17">
        <v>160.565</v>
      </c>
      <c r="M1990" s="49">
        <v>3.7759999999999998</v>
      </c>
      <c r="N1990" s="17">
        <v>56.63</v>
      </c>
      <c r="O1990" s="49">
        <v>0.1</v>
      </c>
      <c r="P1990" s="18"/>
      <c r="Q1990" s="18"/>
    </row>
    <row r="1991" spans="1:24">
      <c r="A1991" s="47">
        <v>46054</v>
      </c>
      <c r="B1991" s="48" t="s">
        <v>33</v>
      </c>
      <c r="C1991" s="48" t="s">
        <v>45</v>
      </c>
      <c r="D1991" s="17">
        <v>302.94400000000002</v>
      </c>
      <c r="E1991" s="49">
        <v>4.383</v>
      </c>
      <c r="F1991" s="17">
        <v>47.371000000000002</v>
      </c>
      <c r="G1991" s="49">
        <v>3.9449999999999998</v>
      </c>
      <c r="H1991" s="17">
        <v>174.19900000000001</v>
      </c>
      <c r="I1991" s="49">
        <v>7.0380000000000003</v>
      </c>
      <c r="J1991" s="17">
        <v>48.935000000000002</v>
      </c>
      <c r="K1991" s="49">
        <v>5.9589999999999996</v>
      </c>
      <c r="L1991" s="17">
        <v>128.745</v>
      </c>
      <c r="M1991" s="49">
        <v>5.2480000000000002</v>
      </c>
      <c r="N1991" s="17">
        <v>45.408000000000001</v>
      </c>
      <c r="O1991" s="49">
        <v>3.355</v>
      </c>
    </row>
    <row r="1992" spans="1:24">
      <c r="A1992" s="47">
        <v>46054</v>
      </c>
      <c r="B1992" s="48" t="s">
        <v>33</v>
      </c>
      <c r="C1992" s="48" t="s">
        <v>46</v>
      </c>
      <c r="D1992" s="17">
        <v>87.468999999999994</v>
      </c>
      <c r="E1992" s="49">
        <v>8.702</v>
      </c>
      <c r="F1992" s="17">
        <v>13.678000000000001</v>
      </c>
      <c r="G1992" s="49">
        <v>8.49</v>
      </c>
      <c r="H1992" s="17">
        <v>61.237000000000002</v>
      </c>
      <c r="I1992" s="49">
        <v>9.2970000000000006</v>
      </c>
      <c r="J1992" s="17">
        <v>17.202999999999999</v>
      </c>
      <c r="K1992" s="49">
        <v>8.51</v>
      </c>
      <c r="L1992" s="17">
        <v>26.231999999999999</v>
      </c>
      <c r="M1992" s="49">
        <v>11.987</v>
      </c>
      <c r="N1992" s="17">
        <v>9.2520000000000007</v>
      </c>
      <c r="O1992" s="49">
        <v>11.288</v>
      </c>
    </row>
    <row r="1993" spans="1:24">
      <c r="A1993" s="47">
        <v>46054</v>
      </c>
      <c r="B1993" s="48" t="s">
        <v>33</v>
      </c>
      <c r="C1993" s="48" t="s">
        <v>47</v>
      </c>
      <c r="D1993" s="17">
        <v>19.385999999999999</v>
      </c>
      <c r="E1993" s="49">
        <v>20.370999999999999</v>
      </c>
      <c r="F1993" s="17">
        <v>3.0310000000000001</v>
      </c>
      <c r="G1993" s="49">
        <v>20.282</v>
      </c>
      <c r="H1993" s="17">
        <v>13.798</v>
      </c>
      <c r="I1993" s="49">
        <v>25.289000000000001</v>
      </c>
      <c r="J1993" s="17">
        <v>3.8759999999999999</v>
      </c>
      <c r="K1993" s="49">
        <v>25.010999999999999</v>
      </c>
      <c r="L1993" s="17">
        <v>5.5880000000000001</v>
      </c>
      <c r="M1993" s="49">
        <v>30.908000000000001</v>
      </c>
      <c r="N1993" s="17">
        <v>1.9710000000000001</v>
      </c>
      <c r="O1993" s="49">
        <v>30.643999999999998</v>
      </c>
    </row>
    <row r="1994" spans="1:24">
      <c r="A1994" s="47">
        <v>46054</v>
      </c>
      <c r="B1994" s="48" t="s">
        <v>33</v>
      </c>
      <c r="C1994" s="48" t="s">
        <v>48</v>
      </c>
      <c r="D1994" s="17">
        <v>229.71100000000001</v>
      </c>
      <c r="E1994" s="49">
        <v>5.4379999999999997</v>
      </c>
      <c r="F1994" s="17">
        <v>35.92</v>
      </c>
      <c r="G1994" s="49">
        <v>5.0910000000000002</v>
      </c>
      <c r="H1994" s="17">
        <v>106.745</v>
      </c>
      <c r="I1994" s="49">
        <v>6.6769999999999996</v>
      </c>
      <c r="J1994" s="17">
        <v>29.986000000000001</v>
      </c>
      <c r="K1994" s="49">
        <v>5.5279999999999996</v>
      </c>
      <c r="L1994" s="17">
        <v>122.96599999999999</v>
      </c>
      <c r="M1994" s="49">
        <v>8.6440000000000001</v>
      </c>
      <c r="N1994" s="17">
        <v>43.37</v>
      </c>
      <c r="O1994" s="49">
        <v>7.6440000000000001</v>
      </c>
    </row>
    <row r="1995" spans="1:24">
      <c r="A1995" s="47">
        <v>46054</v>
      </c>
      <c r="B1995" s="48" t="s">
        <v>33</v>
      </c>
      <c r="C1995" s="48" t="s">
        <v>49</v>
      </c>
      <c r="D1995" s="17">
        <v>203.12299999999999</v>
      </c>
      <c r="E1995" s="49">
        <v>5.93</v>
      </c>
      <c r="F1995" s="17">
        <v>31.762</v>
      </c>
      <c r="G1995" s="49">
        <v>5.6150000000000002</v>
      </c>
      <c r="H1995" s="17">
        <v>92.536000000000001</v>
      </c>
      <c r="I1995" s="49">
        <v>7.9039999999999999</v>
      </c>
      <c r="J1995" s="17">
        <v>25.995000000000001</v>
      </c>
      <c r="K1995" s="49">
        <v>6.9610000000000003</v>
      </c>
      <c r="L1995" s="17">
        <v>110.587</v>
      </c>
      <c r="M1995" s="49">
        <v>8.6180000000000003</v>
      </c>
      <c r="N1995" s="17">
        <v>39.003999999999998</v>
      </c>
      <c r="O1995" s="49">
        <v>7.6150000000000002</v>
      </c>
    </row>
    <row r="1996" spans="1:24">
      <c r="A1996" s="47">
        <v>46054</v>
      </c>
      <c r="B1996" s="48" t="s">
        <v>33</v>
      </c>
      <c r="C1996" s="48" t="s">
        <v>50</v>
      </c>
      <c r="D1996" s="17">
        <v>26.588000000000001</v>
      </c>
      <c r="E1996" s="49">
        <v>16.594000000000001</v>
      </c>
      <c r="F1996" s="17">
        <v>4.1580000000000004</v>
      </c>
      <c r="G1996" s="49">
        <v>16.484000000000002</v>
      </c>
      <c r="H1996" s="17">
        <v>14.209</v>
      </c>
      <c r="I1996" s="49">
        <v>23.548999999999999</v>
      </c>
      <c r="J1996" s="17">
        <v>3.992</v>
      </c>
      <c r="K1996" s="49">
        <v>23.248999999999999</v>
      </c>
      <c r="L1996" s="17">
        <v>12.379</v>
      </c>
      <c r="M1996" s="49">
        <v>21.376999999999999</v>
      </c>
      <c r="N1996" s="17">
        <v>4.3659999999999997</v>
      </c>
      <c r="O1996" s="49">
        <v>20.992999999999999</v>
      </c>
    </row>
    <row r="1997" spans="1:24">
      <c r="A1997" s="50">
        <v>46054</v>
      </c>
      <c r="B1997" s="51" t="s">
        <v>33</v>
      </c>
      <c r="C1997" s="51" t="s">
        <v>51</v>
      </c>
      <c r="D1997" s="19">
        <v>639.51</v>
      </c>
      <c r="E1997" s="52">
        <v>1.909</v>
      </c>
      <c r="F1997" s="19">
        <v>100</v>
      </c>
      <c r="G1997" s="52">
        <v>0</v>
      </c>
      <c r="H1997" s="19">
        <v>355.97899999999998</v>
      </c>
      <c r="I1997" s="52">
        <v>3.7450000000000001</v>
      </c>
      <c r="J1997" s="19">
        <v>100</v>
      </c>
      <c r="K1997" s="52">
        <v>0</v>
      </c>
      <c r="L1997" s="19">
        <v>283.53100000000001</v>
      </c>
      <c r="M1997" s="52">
        <v>4.0350000000000001</v>
      </c>
      <c r="N1997" s="19">
        <v>100</v>
      </c>
      <c r="O1997" s="52">
        <v>0</v>
      </c>
    </row>
    <row r="1998" spans="1:24">
      <c r="A1998" s="47">
        <v>46054</v>
      </c>
      <c r="B1998" s="48" t="s">
        <v>34</v>
      </c>
      <c r="C1998" s="48" t="s">
        <v>42</v>
      </c>
      <c r="D1998" s="17">
        <v>492.74599999999998</v>
      </c>
      <c r="E1998" s="49">
        <v>2.7679999999999998</v>
      </c>
      <c r="F1998" s="17">
        <v>79.331999999999994</v>
      </c>
      <c r="G1998" s="49">
        <v>1.7490000000000001</v>
      </c>
      <c r="H1998" s="17">
        <v>276.68200000000002</v>
      </c>
      <c r="I1998" s="49">
        <v>4.8899999999999997</v>
      </c>
      <c r="J1998" s="17">
        <v>80.346999999999994</v>
      </c>
      <c r="K1998" s="49">
        <v>2.7690000000000001</v>
      </c>
      <c r="L1998" s="17">
        <v>216.06399999999999</v>
      </c>
      <c r="M1998" s="49">
        <v>4.4880000000000004</v>
      </c>
      <c r="N1998" s="17">
        <v>78.069000000000003</v>
      </c>
      <c r="O1998" s="49">
        <v>2.149</v>
      </c>
    </row>
    <row r="1999" spans="1:24">
      <c r="A1999" s="47">
        <v>46054</v>
      </c>
      <c r="B1999" s="48" t="s">
        <v>34</v>
      </c>
      <c r="C1999" s="48" t="s">
        <v>43</v>
      </c>
      <c r="D1999" s="17">
        <v>122.4</v>
      </c>
      <c r="E1999" s="49">
        <v>7.8789999999999996</v>
      </c>
      <c r="F1999" s="17">
        <v>19.706</v>
      </c>
      <c r="G1999" s="49">
        <v>7.5810000000000004</v>
      </c>
      <c r="H1999" s="17">
        <v>64.167000000000002</v>
      </c>
      <c r="I1999" s="49">
        <v>9.8089999999999993</v>
      </c>
      <c r="J1999" s="17">
        <v>18.634</v>
      </c>
      <c r="K1999" s="49">
        <v>8.9420000000000002</v>
      </c>
      <c r="L1999" s="17">
        <v>58.232999999999997</v>
      </c>
      <c r="M1999" s="49">
        <v>10.177</v>
      </c>
      <c r="N1999" s="17">
        <v>21.041</v>
      </c>
      <c r="O1999" s="49">
        <v>9.3829999999999991</v>
      </c>
    </row>
    <row r="2000" spans="1:24">
      <c r="A2000" s="47">
        <v>46054</v>
      </c>
      <c r="B2000" s="48" t="s">
        <v>34</v>
      </c>
      <c r="C2000" s="48" t="s">
        <v>44</v>
      </c>
      <c r="D2000" s="17">
        <v>399.79599999999999</v>
      </c>
      <c r="E2000" s="49">
        <v>3.145</v>
      </c>
      <c r="F2000" s="17">
        <v>64.367000000000004</v>
      </c>
      <c r="G2000" s="49">
        <v>2.2999999999999998</v>
      </c>
      <c r="H2000" s="17">
        <v>242.476</v>
      </c>
      <c r="I2000" s="49">
        <v>4.9870000000000001</v>
      </c>
      <c r="J2000" s="17">
        <v>70.414000000000001</v>
      </c>
      <c r="K2000" s="49">
        <v>2.9369999999999998</v>
      </c>
      <c r="L2000" s="17">
        <v>157.32</v>
      </c>
      <c r="M2000" s="49">
        <v>3.6589999999999998</v>
      </c>
      <c r="N2000" s="17">
        <v>56.843000000000004</v>
      </c>
      <c r="O2000" s="49">
        <v>0.1</v>
      </c>
    </row>
    <row r="2001" spans="1:15">
      <c r="A2001" s="47">
        <v>46054</v>
      </c>
      <c r="B2001" s="48" t="s">
        <v>34</v>
      </c>
      <c r="C2001" s="48" t="s">
        <v>45</v>
      </c>
      <c r="D2001" s="17">
        <v>295.62599999999998</v>
      </c>
      <c r="E2001" s="49">
        <v>4.6580000000000004</v>
      </c>
      <c r="F2001" s="17">
        <v>47.595999999999997</v>
      </c>
      <c r="G2001" s="49">
        <v>4.1340000000000003</v>
      </c>
      <c r="H2001" s="17">
        <v>169.93100000000001</v>
      </c>
      <c r="I2001" s="49">
        <v>7.35</v>
      </c>
      <c r="J2001" s="17">
        <v>49.347000000000001</v>
      </c>
      <c r="K2001" s="49">
        <v>6.1459999999999999</v>
      </c>
      <c r="L2001" s="17">
        <v>125.69499999999999</v>
      </c>
      <c r="M2001" s="49">
        <v>5.1369999999999996</v>
      </c>
      <c r="N2001" s="17">
        <v>45.417000000000002</v>
      </c>
      <c r="O2001" s="49">
        <v>3.2959999999999998</v>
      </c>
    </row>
    <row r="2002" spans="1:15">
      <c r="A2002" s="47">
        <v>46054</v>
      </c>
      <c r="B2002" s="48" t="s">
        <v>34</v>
      </c>
      <c r="C2002" s="48" t="s">
        <v>46</v>
      </c>
      <c r="D2002" s="17">
        <v>86.852999999999994</v>
      </c>
      <c r="E2002" s="49">
        <v>8.8379999999999992</v>
      </c>
      <c r="F2002" s="17">
        <v>13.983000000000001</v>
      </c>
      <c r="G2002" s="49">
        <v>8.5739999999999998</v>
      </c>
      <c r="H2002" s="17">
        <v>60.621000000000002</v>
      </c>
      <c r="I2002" s="49">
        <v>9.4179999999999993</v>
      </c>
      <c r="J2002" s="17">
        <v>17.603999999999999</v>
      </c>
      <c r="K2002" s="49">
        <v>8.5120000000000005</v>
      </c>
      <c r="L2002" s="17">
        <v>26.231999999999999</v>
      </c>
      <c r="M2002" s="49">
        <v>11.987</v>
      </c>
      <c r="N2002" s="17">
        <v>9.4779999999999998</v>
      </c>
      <c r="O2002" s="49">
        <v>11.321</v>
      </c>
    </row>
    <row r="2003" spans="1:15">
      <c r="A2003" s="47">
        <v>46054</v>
      </c>
      <c r="B2003" s="48" t="s">
        <v>34</v>
      </c>
      <c r="C2003" s="48" t="s">
        <v>47</v>
      </c>
      <c r="D2003" s="17">
        <v>17.317</v>
      </c>
      <c r="E2003" s="49">
        <v>19.329000000000001</v>
      </c>
      <c r="F2003" s="17">
        <v>2.7879999999999998</v>
      </c>
      <c r="G2003" s="49">
        <v>19.209</v>
      </c>
      <c r="H2003" s="17">
        <v>11.925000000000001</v>
      </c>
      <c r="I2003" s="49">
        <v>24.187000000000001</v>
      </c>
      <c r="J2003" s="17">
        <v>3.4630000000000001</v>
      </c>
      <c r="K2003" s="49">
        <v>23.849</v>
      </c>
      <c r="L2003" s="17">
        <v>5.3929999999999998</v>
      </c>
      <c r="M2003" s="49">
        <v>31.603999999999999</v>
      </c>
      <c r="N2003" s="17">
        <v>1.948</v>
      </c>
      <c r="O2003" s="49">
        <v>31.358000000000001</v>
      </c>
    </row>
    <row r="2004" spans="1:15">
      <c r="A2004" s="47">
        <v>46054</v>
      </c>
      <c r="B2004" s="48" t="s">
        <v>34</v>
      </c>
      <c r="C2004" s="48" t="s">
        <v>48</v>
      </c>
      <c r="D2004" s="17">
        <v>221.32400000000001</v>
      </c>
      <c r="E2004" s="49">
        <v>5.6059999999999999</v>
      </c>
      <c r="F2004" s="17">
        <v>35.633000000000003</v>
      </c>
      <c r="G2004" s="49">
        <v>5.18</v>
      </c>
      <c r="H2004" s="17">
        <v>101.884</v>
      </c>
      <c r="I2004" s="49">
        <v>7.1689999999999996</v>
      </c>
      <c r="J2004" s="17">
        <v>29.585999999999999</v>
      </c>
      <c r="K2004" s="49">
        <v>5.9279999999999999</v>
      </c>
      <c r="L2004" s="17">
        <v>119.44</v>
      </c>
      <c r="M2004" s="49">
        <v>8.4469999999999992</v>
      </c>
      <c r="N2004" s="17">
        <v>43.156999999999996</v>
      </c>
      <c r="O2004" s="49">
        <v>7.4720000000000004</v>
      </c>
    </row>
    <row r="2005" spans="1:15">
      <c r="A2005" s="47">
        <v>46054</v>
      </c>
      <c r="B2005" s="48" t="s">
        <v>34</v>
      </c>
      <c r="C2005" s="48" t="s">
        <v>49</v>
      </c>
      <c r="D2005" s="17">
        <v>197.62100000000001</v>
      </c>
      <c r="E2005" s="49">
        <v>6.0720000000000001</v>
      </c>
      <c r="F2005" s="17">
        <v>31.817</v>
      </c>
      <c r="G2005" s="49">
        <v>5.68</v>
      </c>
      <c r="H2005" s="17">
        <v>88.968000000000004</v>
      </c>
      <c r="I2005" s="49">
        <v>8.2149999999999999</v>
      </c>
      <c r="J2005" s="17">
        <v>25.835999999999999</v>
      </c>
      <c r="K2005" s="49">
        <v>7.1580000000000004</v>
      </c>
      <c r="L2005" s="17">
        <v>108.654</v>
      </c>
      <c r="M2005" s="49">
        <v>8.4019999999999992</v>
      </c>
      <c r="N2005" s="17">
        <v>39.259</v>
      </c>
      <c r="O2005" s="49">
        <v>7.42</v>
      </c>
    </row>
    <row r="2006" spans="1:15">
      <c r="A2006" s="47">
        <v>46054</v>
      </c>
      <c r="B2006" s="48" t="s">
        <v>34</v>
      </c>
      <c r="C2006" s="48" t="s">
        <v>50</v>
      </c>
      <c r="D2006" s="17">
        <v>23.702999999999999</v>
      </c>
      <c r="E2006" s="49">
        <v>18.741</v>
      </c>
      <c r="F2006" s="17">
        <v>3.8159999999999998</v>
      </c>
      <c r="G2006" s="49">
        <v>18.617000000000001</v>
      </c>
      <c r="H2006" s="17">
        <v>12.916</v>
      </c>
      <c r="I2006" s="49">
        <v>26.26</v>
      </c>
      <c r="J2006" s="17">
        <v>3.7509999999999999</v>
      </c>
      <c r="K2006" s="49">
        <v>25.949000000000002</v>
      </c>
      <c r="L2006" s="17">
        <v>10.786</v>
      </c>
      <c r="M2006" s="49">
        <v>24.416</v>
      </c>
      <c r="N2006" s="17">
        <v>3.8969999999999998</v>
      </c>
      <c r="O2006" s="49">
        <v>24.096</v>
      </c>
    </row>
    <row r="2007" spans="1:15">
      <c r="A2007" s="50">
        <v>46054</v>
      </c>
      <c r="B2007" s="51" t="s">
        <v>34</v>
      </c>
      <c r="C2007" s="51" t="s">
        <v>51</v>
      </c>
      <c r="D2007" s="19">
        <v>621.12</v>
      </c>
      <c r="E2007" s="52">
        <v>2.145</v>
      </c>
      <c r="F2007" s="19">
        <v>100</v>
      </c>
      <c r="G2007" s="52">
        <v>0</v>
      </c>
      <c r="H2007" s="19">
        <v>344.36</v>
      </c>
      <c r="I2007" s="52">
        <v>4.0309999999999997</v>
      </c>
      <c r="J2007" s="19">
        <v>100</v>
      </c>
      <c r="K2007" s="52">
        <v>0</v>
      </c>
      <c r="L2007" s="19">
        <v>276.76</v>
      </c>
      <c r="M2007" s="52">
        <v>3.94</v>
      </c>
      <c r="N2007" s="19">
        <v>100</v>
      </c>
      <c r="O2007" s="52">
        <v>0</v>
      </c>
    </row>
    <row r="2008" spans="1:15">
      <c r="A2008" s="47">
        <v>46054</v>
      </c>
      <c r="B2008" s="48" t="s">
        <v>35</v>
      </c>
      <c r="C2008" s="48" t="s">
        <v>42</v>
      </c>
      <c r="D2008" s="17">
        <v>201.19499999999999</v>
      </c>
      <c r="E2008" s="49">
        <v>5.2279999999999998</v>
      </c>
      <c r="F2008" s="17">
        <v>77.242000000000004</v>
      </c>
      <c r="G2008" s="49">
        <v>3.6360000000000001</v>
      </c>
      <c r="H2008" s="17">
        <v>125.256</v>
      </c>
      <c r="I2008" s="49">
        <v>6.4809999999999999</v>
      </c>
      <c r="J2008" s="17">
        <v>78.831999999999994</v>
      </c>
      <c r="K2008" s="49">
        <v>3.5790000000000002</v>
      </c>
      <c r="L2008" s="17">
        <v>75.938999999999993</v>
      </c>
      <c r="M2008" s="49">
        <v>9.1140000000000008</v>
      </c>
      <c r="N2008" s="17">
        <v>74.757000000000005</v>
      </c>
      <c r="O2008" s="49">
        <v>6.4649999999999999</v>
      </c>
    </row>
    <row r="2009" spans="1:15">
      <c r="A2009" s="47">
        <v>46054</v>
      </c>
      <c r="B2009" s="48" t="s">
        <v>35</v>
      </c>
      <c r="C2009" s="48" t="s">
        <v>43</v>
      </c>
      <c r="D2009" s="17">
        <v>57.308999999999997</v>
      </c>
      <c r="E2009" s="49">
        <v>11.881</v>
      </c>
      <c r="F2009" s="17">
        <v>22.001999999999999</v>
      </c>
      <c r="G2009" s="49">
        <v>11.272</v>
      </c>
      <c r="H2009" s="17">
        <v>32.44</v>
      </c>
      <c r="I2009" s="49">
        <v>14.119</v>
      </c>
      <c r="J2009" s="17">
        <v>20.417000000000002</v>
      </c>
      <c r="K2009" s="49">
        <v>13.044</v>
      </c>
      <c r="L2009" s="17">
        <v>24.869</v>
      </c>
      <c r="M2009" s="49">
        <v>16.933</v>
      </c>
      <c r="N2009" s="17">
        <v>24.481999999999999</v>
      </c>
      <c r="O2009" s="49">
        <v>15.667</v>
      </c>
    </row>
    <row r="2010" spans="1:15">
      <c r="A2010" s="47">
        <v>46054</v>
      </c>
      <c r="B2010" s="48" t="s">
        <v>35</v>
      </c>
      <c r="C2010" s="48" t="s">
        <v>44</v>
      </c>
      <c r="D2010" s="17">
        <v>126.65300000000001</v>
      </c>
      <c r="E2010" s="49">
        <v>7.758</v>
      </c>
      <c r="F2010" s="17">
        <v>48.624000000000002</v>
      </c>
      <c r="G2010" s="49">
        <v>6.7880000000000003</v>
      </c>
      <c r="H2010" s="17">
        <v>82.671999999999997</v>
      </c>
      <c r="I2010" s="49">
        <v>9.1859999999999999</v>
      </c>
      <c r="J2010" s="17">
        <v>52.030999999999999</v>
      </c>
      <c r="K2010" s="49">
        <v>7.4290000000000003</v>
      </c>
      <c r="L2010" s="17">
        <v>43.98</v>
      </c>
      <c r="M2010" s="49">
        <v>11.797000000000001</v>
      </c>
      <c r="N2010" s="17">
        <v>43.295000000000002</v>
      </c>
      <c r="O2010" s="49">
        <v>9.8940000000000001</v>
      </c>
    </row>
    <row r="2011" spans="1:15">
      <c r="A2011" s="47">
        <v>46054</v>
      </c>
      <c r="B2011" s="48" t="s">
        <v>35</v>
      </c>
      <c r="C2011" s="48" t="s">
        <v>45</v>
      </c>
      <c r="D2011" s="17">
        <v>100.498</v>
      </c>
      <c r="E2011" s="49">
        <v>9.359</v>
      </c>
      <c r="F2011" s="17">
        <v>38.582999999999998</v>
      </c>
      <c r="G2011" s="49">
        <v>8.5709999999999997</v>
      </c>
      <c r="H2011" s="17">
        <v>62.685000000000002</v>
      </c>
      <c r="I2011" s="49">
        <v>11.02</v>
      </c>
      <c r="J2011" s="17">
        <v>39.451999999999998</v>
      </c>
      <c r="K2011" s="49">
        <v>9.6039999999999992</v>
      </c>
      <c r="L2011" s="17">
        <v>37.813000000000002</v>
      </c>
      <c r="M2011" s="49">
        <v>14.242000000000001</v>
      </c>
      <c r="N2011" s="17">
        <v>37.223999999999997</v>
      </c>
      <c r="O2011" s="49">
        <v>12.71</v>
      </c>
    </row>
    <row r="2012" spans="1:15">
      <c r="A2012" s="47">
        <v>46054</v>
      </c>
      <c r="B2012" s="48" t="s">
        <v>35</v>
      </c>
      <c r="C2012" s="48" t="s">
        <v>46</v>
      </c>
      <c r="D2012" s="17">
        <v>21.606000000000002</v>
      </c>
      <c r="E2012" s="49">
        <v>16.974</v>
      </c>
      <c r="F2012" s="17">
        <v>8.2949999999999999</v>
      </c>
      <c r="G2012" s="49">
        <v>16.553000000000001</v>
      </c>
      <c r="H2012" s="17">
        <v>15.955</v>
      </c>
      <c r="I2012" s="49">
        <v>20.826000000000001</v>
      </c>
      <c r="J2012" s="17">
        <v>10.041</v>
      </c>
      <c r="K2012" s="49">
        <v>20.113</v>
      </c>
      <c r="L2012" s="17">
        <v>5.6509999999999998</v>
      </c>
      <c r="M2012" s="49">
        <v>28.573</v>
      </c>
      <c r="N2012" s="17">
        <v>5.5629999999999997</v>
      </c>
      <c r="O2012" s="49">
        <v>27.841999999999999</v>
      </c>
    </row>
    <row r="2013" spans="1:15">
      <c r="A2013" s="47">
        <v>46054</v>
      </c>
      <c r="B2013" s="48" t="s">
        <v>35</v>
      </c>
      <c r="C2013" s="48" t="s">
        <v>47</v>
      </c>
      <c r="D2013" s="17">
        <v>4.5490000000000004</v>
      </c>
      <c r="E2013" s="49">
        <v>43.146000000000001</v>
      </c>
      <c r="F2013" s="17">
        <v>1.746</v>
      </c>
      <c r="G2013" s="49">
        <v>42.982999999999997</v>
      </c>
      <c r="H2013" s="17">
        <v>4.032</v>
      </c>
      <c r="I2013" s="49">
        <v>44.405000000000001</v>
      </c>
      <c r="J2013" s="17">
        <v>2.5379999999999998</v>
      </c>
      <c r="K2013" s="49">
        <v>44.075000000000003</v>
      </c>
      <c r="L2013" s="17">
        <v>0.51600000000000001</v>
      </c>
      <c r="M2013" s="49">
        <v>104.13800000000001</v>
      </c>
      <c r="N2013" s="17">
        <v>0.50800000000000001</v>
      </c>
      <c r="O2013" s="49">
        <v>103.93899999999999</v>
      </c>
    </row>
    <row r="2014" spans="1:15">
      <c r="A2014" s="47">
        <v>46054</v>
      </c>
      <c r="B2014" s="48" t="s">
        <v>35</v>
      </c>
      <c r="C2014" s="48" t="s">
        <v>48</v>
      </c>
      <c r="D2014" s="17">
        <v>133.82</v>
      </c>
      <c r="E2014" s="49">
        <v>7.0869999999999997</v>
      </c>
      <c r="F2014" s="17">
        <v>51.375999999999998</v>
      </c>
      <c r="G2014" s="49">
        <v>6.0090000000000003</v>
      </c>
      <c r="H2014" s="17">
        <v>76.218000000000004</v>
      </c>
      <c r="I2014" s="49">
        <v>7.6760000000000002</v>
      </c>
      <c r="J2014" s="17">
        <v>47.969000000000001</v>
      </c>
      <c r="K2014" s="49">
        <v>5.4530000000000003</v>
      </c>
      <c r="L2014" s="17">
        <v>57.601999999999997</v>
      </c>
      <c r="M2014" s="49">
        <v>11.164999999999999</v>
      </c>
      <c r="N2014" s="17">
        <v>56.704999999999998</v>
      </c>
      <c r="O2014" s="49">
        <v>9.1310000000000002</v>
      </c>
    </row>
    <row r="2015" spans="1:15">
      <c r="A2015" s="47">
        <v>46054</v>
      </c>
      <c r="B2015" s="48" t="s">
        <v>35</v>
      </c>
      <c r="C2015" s="48" t="s">
        <v>49</v>
      </c>
      <c r="D2015" s="17">
        <v>118.062</v>
      </c>
      <c r="E2015" s="49">
        <v>7.6139999999999999</v>
      </c>
      <c r="F2015" s="17">
        <v>45.326000000000001</v>
      </c>
      <c r="G2015" s="49">
        <v>6.6230000000000002</v>
      </c>
      <c r="H2015" s="17">
        <v>66.316000000000003</v>
      </c>
      <c r="I2015" s="49">
        <v>8.5269999999999992</v>
      </c>
      <c r="J2015" s="17">
        <v>41.737000000000002</v>
      </c>
      <c r="K2015" s="49">
        <v>6.5960000000000001</v>
      </c>
      <c r="L2015" s="17">
        <v>51.746000000000002</v>
      </c>
      <c r="M2015" s="49">
        <v>11.37</v>
      </c>
      <c r="N2015" s="17">
        <v>50.94</v>
      </c>
      <c r="O2015" s="49">
        <v>9.3810000000000002</v>
      </c>
    </row>
    <row r="2016" spans="1:15">
      <c r="A2016" s="47">
        <v>46054</v>
      </c>
      <c r="B2016" s="48" t="s">
        <v>35</v>
      </c>
      <c r="C2016" s="48" t="s">
        <v>50</v>
      </c>
      <c r="D2016" s="17">
        <v>15.757</v>
      </c>
      <c r="E2016" s="49">
        <v>24.312999999999999</v>
      </c>
      <c r="F2016" s="17">
        <v>6.05</v>
      </c>
      <c r="G2016" s="49">
        <v>24.021000000000001</v>
      </c>
      <c r="H2016" s="17">
        <v>9.9019999999999992</v>
      </c>
      <c r="I2016" s="49">
        <v>31.748000000000001</v>
      </c>
      <c r="J2016" s="17">
        <v>6.2320000000000002</v>
      </c>
      <c r="K2016" s="49">
        <v>31.285</v>
      </c>
      <c r="L2016" s="17">
        <v>5.8559999999999999</v>
      </c>
      <c r="M2016" s="49">
        <v>32.85</v>
      </c>
      <c r="N2016" s="17">
        <v>5.7649999999999997</v>
      </c>
      <c r="O2016" s="49">
        <v>32.216000000000001</v>
      </c>
    </row>
    <row r="2017" spans="1:15">
      <c r="A2017" s="50">
        <v>46054</v>
      </c>
      <c r="B2017" s="51" t="s">
        <v>35</v>
      </c>
      <c r="C2017" s="51" t="s">
        <v>51</v>
      </c>
      <c r="D2017" s="19">
        <v>260.47300000000001</v>
      </c>
      <c r="E2017" s="52">
        <v>3.7570000000000001</v>
      </c>
      <c r="F2017" s="19">
        <v>100</v>
      </c>
      <c r="G2017" s="52">
        <v>0</v>
      </c>
      <c r="H2017" s="19">
        <v>158.88999999999999</v>
      </c>
      <c r="I2017" s="52">
        <v>5.4029999999999996</v>
      </c>
      <c r="J2017" s="19">
        <v>100</v>
      </c>
      <c r="K2017" s="52">
        <v>0</v>
      </c>
      <c r="L2017" s="19">
        <v>101.58199999999999</v>
      </c>
      <c r="M2017" s="52">
        <v>6.4240000000000004</v>
      </c>
      <c r="N2017" s="19">
        <v>100</v>
      </c>
      <c r="O2017" s="52">
        <v>0</v>
      </c>
    </row>
    <row r="2018" spans="1:15">
      <c r="A2018" s="47">
        <v>46054</v>
      </c>
      <c r="B2018" s="48" t="s">
        <v>20</v>
      </c>
      <c r="C2018" s="48" t="s">
        <v>42</v>
      </c>
      <c r="D2018" s="17">
        <v>141.90600000000001</v>
      </c>
      <c r="E2018" s="49">
        <v>4.9909999999999997</v>
      </c>
      <c r="F2018" s="17">
        <v>81.846000000000004</v>
      </c>
      <c r="G2018" s="49">
        <v>2.54</v>
      </c>
      <c r="H2018" s="17">
        <v>74.635999999999996</v>
      </c>
      <c r="I2018" s="49">
        <v>7.11</v>
      </c>
      <c r="J2018" s="17">
        <v>83.322999999999993</v>
      </c>
      <c r="K2018" s="49">
        <v>2.4380000000000002</v>
      </c>
      <c r="L2018" s="17">
        <v>67.27</v>
      </c>
      <c r="M2018" s="49">
        <v>8.6210000000000004</v>
      </c>
      <c r="N2018" s="17">
        <v>80.268000000000001</v>
      </c>
      <c r="O2018" s="49">
        <v>5.0640000000000001</v>
      </c>
    </row>
    <row r="2019" spans="1:15">
      <c r="A2019" s="47">
        <v>46054</v>
      </c>
      <c r="B2019" s="48" t="s">
        <v>20</v>
      </c>
      <c r="C2019" s="48" t="s">
        <v>43</v>
      </c>
      <c r="D2019" s="17">
        <v>29.745999999999999</v>
      </c>
      <c r="E2019" s="49">
        <v>17.667000000000002</v>
      </c>
      <c r="F2019" s="17">
        <v>17.155999999999999</v>
      </c>
      <c r="G2019" s="49">
        <v>17.137</v>
      </c>
      <c r="H2019" s="17">
        <v>13.861000000000001</v>
      </c>
      <c r="I2019" s="49">
        <v>24.181000000000001</v>
      </c>
      <c r="J2019" s="17">
        <v>15.474</v>
      </c>
      <c r="K2019" s="49">
        <v>23.24</v>
      </c>
      <c r="L2019" s="17">
        <v>15.885</v>
      </c>
      <c r="M2019" s="49">
        <v>22.436</v>
      </c>
      <c r="N2019" s="17">
        <v>18.954000000000001</v>
      </c>
      <c r="O2019" s="49">
        <v>21.323</v>
      </c>
    </row>
    <row r="2020" spans="1:15">
      <c r="A2020" s="47">
        <v>46054</v>
      </c>
      <c r="B2020" s="48" t="s">
        <v>20</v>
      </c>
      <c r="C2020" s="48" t="s">
        <v>44</v>
      </c>
      <c r="D2020" s="17">
        <v>134.101</v>
      </c>
      <c r="E2020" s="49">
        <v>4.2359999999999998</v>
      </c>
      <c r="F2020" s="17">
        <v>77.344999999999999</v>
      </c>
      <c r="G2020" s="49">
        <v>0.1</v>
      </c>
      <c r="H2020" s="17">
        <v>79.213999999999999</v>
      </c>
      <c r="I2020" s="49">
        <v>6.6630000000000003</v>
      </c>
      <c r="J2020" s="17">
        <v>88.433999999999997</v>
      </c>
      <c r="K2020" s="49">
        <v>0.1</v>
      </c>
      <c r="L2020" s="17">
        <v>54.887</v>
      </c>
      <c r="M2020" s="49">
        <v>7.8129999999999997</v>
      </c>
      <c r="N2020" s="17">
        <v>65.492000000000004</v>
      </c>
      <c r="O2020" s="49">
        <v>3.516</v>
      </c>
    </row>
    <row r="2021" spans="1:15">
      <c r="A2021" s="47">
        <v>46054</v>
      </c>
      <c r="B2021" s="48" t="s">
        <v>20</v>
      </c>
      <c r="C2021" s="48" t="s">
        <v>45</v>
      </c>
      <c r="D2021" s="17">
        <v>98.224999999999994</v>
      </c>
      <c r="E2021" s="49">
        <v>6.3220000000000001</v>
      </c>
      <c r="F2021" s="17">
        <v>56.652999999999999</v>
      </c>
      <c r="G2021" s="49">
        <v>4.6379999999999999</v>
      </c>
      <c r="H2021" s="17">
        <v>53.37</v>
      </c>
      <c r="I2021" s="49">
        <v>9.92</v>
      </c>
      <c r="J2021" s="17">
        <v>59.582000000000001</v>
      </c>
      <c r="K2021" s="49">
        <v>7.335</v>
      </c>
      <c r="L2021" s="17">
        <v>44.854999999999997</v>
      </c>
      <c r="M2021" s="49">
        <v>9.8710000000000004</v>
      </c>
      <c r="N2021" s="17">
        <v>53.523000000000003</v>
      </c>
      <c r="O2021" s="49">
        <v>6.9829999999999997</v>
      </c>
    </row>
    <row r="2022" spans="1:15">
      <c r="A2022" s="47">
        <v>46054</v>
      </c>
      <c r="B2022" s="48" t="s">
        <v>20</v>
      </c>
      <c r="C2022" s="48" t="s">
        <v>46</v>
      </c>
      <c r="D2022" s="17">
        <v>28.791</v>
      </c>
      <c r="E2022" s="49">
        <v>17.725999999999999</v>
      </c>
      <c r="F2022" s="17">
        <v>16.605</v>
      </c>
      <c r="G2022" s="49">
        <v>17.196999999999999</v>
      </c>
      <c r="H2022" s="17">
        <v>21.72</v>
      </c>
      <c r="I2022" s="49">
        <v>19.245999999999999</v>
      </c>
      <c r="J2022" s="17">
        <v>24.248000000000001</v>
      </c>
      <c r="K2022" s="49">
        <v>18.05</v>
      </c>
      <c r="L2022" s="17">
        <v>7.0709999999999997</v>
      </c>
      <c r="M2022" s="49">
        <v>27.73</v>
      </c>
      <c r="N2022" s="17">
        <v>8.4369999999999994</v>
      </c>
      <c r="O2022" s="49">
        <v>26.838000000000001</v>
      </c>
    </row>
    <row r="2023" spans="1:15">
      <c r="A2023" s="47">
        <v>46054</v>
      </c>
      <c r="B2023" s="48" t="s">
        <v>20</v>
      </c>
      <c r="C2023" s="48" t="s">
        <v>47</v>
      </c>
      <c r="D2023" s="17">
        <v>7.085</v>
      </c>
      <c r="E2023" s="49">
        <v>29.774000000000001</v>
      </c>
      <c r="F2023" s="17">
        <v>4.0860000000000003</v>
      </c>
      <c r="G2023" s="49">
        <v>29.463000000000001</v>
      </c>
      <c r="H2023" s="17">
        <v>4.1239999999999997</v>
      </c>
      <c r="I2023" s="49">
        <v>34.890999999999998</v>
      </c>
      <c r="J2023" s="17">
        <v>4.6040000000000001</v>
      </c>
      <c r="K2023" s="49">
        <v>34.246000000000002</v>
      </c>
      <c r="L2023" s="17">
        <v>2.96</v>
      </c>
      <c r="M2023" s="49">
        <v>40.813000000000002</v>
      </c>
      <c r="N2023" s="17">
        <v>3.532</v>
      </c>
      <c r="O2023" s="49">
        <v>40.212000000000003</v>
      </c>
    </row>
    <row r="2024" spans="1:15">
      <c r="A2024" s="47">
        <v>46054</v>
      </c>
      <c r="B2024" s="48" t="s">
        <v>20</v>
      </c>
      <c r="C2024" s="48" t="s">
        <v>48</v>
      </c>
      <c r="D2024" s="17">
        <v>39.28</v>
      </c>
      <c r="E2024" s="49">
        <v>11.875</v>
      </c>
      <c r="F2024" s="17">
        <v>22.655000000000001</v>
      </c>
      <c r="G2024" s="49">
        <v>11.07</v>
      </c>
      <c r="H2024" s="17">
        <v>10.36</v>
      </c>
      <c r="I2024" s="49">
        <v>28.259</v>
      </c>
      <c r="J2024" s="17">
        <v>11.566000000000001</v>
      </c>
      <c r="K2024" s="49">
        <v>27.459</v>
      </c>
      <c r="L2024" s="17">
        <v>28.92</v>
      </c>
      <c r="M2024" s="49">
        <v>12.978</v>
      </c>
      <c r="N2024" s="17">
        <v>34.508000000000003</v>
      </c>
      <c r="O2024" s="49">
        <v>10.943</v>
      </c>
    </row>
    <row r="2025" spans="1:15">
      <c r="A2025" s="47">
        <v>46054</v>
      </c>
      <c r="B2025" s="48" t="s">
        <v>20</v>
      </c>
      <c r="C2025" s="48" t="s">
        <v>49</v>
      </c>
      <c r="D2025" s="17">
        <v>36.476999999999997</v>
      </c>
      <c r="E2025" s="49">
        <v>11.747999999999999</v>
      </c>
      <c r="F2025" s="17">
        <v>21.038</v>
      </c>
      <c r="G2025" s="49">
        <v>10.935</v>
      </c>
      <c r="H2025" s="17">
        <v>9.8290000000000006</v>
      </c>
      <c r="I2025" s="49">
        <v>27.369</v>
      </c>
      <c r="J2025" s="17">
        <v>10.973000000000001</v>
      </c>
      <c r="K2025" s="49">
        <v>26.542000000000002</v>
      </c>
      <c r="L2025" s="17">
        <v>26.648</v>
      </c>
      <c r="M2025" s="49">
        <v>12.679</v>
      </c>
      <c r="N2025" s="17">
        <v>31.797000000000001</v>
      </c>
      <c r="O2025" s="49">
        <v>10.587</v>
      </c>
    </row>
    <row r="2026" spans="1:15">
      <c r="A2026" s="47">
        <v>46054</v>
      </c>
      <c r="B2026" s="48" t="s">
        <v>20</v>
      </c>
      <c r="C2026" s="48" t="s">
        <v>50</v>
      </c>
      <c r="D2026" s="17">
        <v>2.8029999999999999</v>
      </c>
      <c r="E2026" s="49">
        <v>50.814</v>
      </c>
      <c r="F2026" s="17">
        <v>1.617</v>
      </c>
      <c r="G2026" s="49">
        <v>50.631999999999998</v>
      </c>
      <c r="H2026" s="17">
        <v>0.53100000000000003</v>
      </c>
      <c r="I2026" s="49">
        <v>101.60599999999999</v>
      </c>
      <c r="J2026" s="17">
        <v>0.59299999999999997</v>
      </c>
      <c r="K2026" s="49">
        <v>101.386</v>
      </c>
      <c r="L2026" s="17">
        <v>2.2719999999999998</v>
      </c>
      <c r="M2026" s="49">
        <v>60.232999999999997</v>
      </c>
      <c r="N2026" s="17">
        <v>2.7109999999999999</v>
      </c>
      <c r="O2026" s="49">
        <v>59.826999999999998</v>
      </c>
    </row>
    <row r="2027" spans="1:15">
      <c r="A2027" s="50">
        <v>46054</v>
      </c>
      <c r="B2027" s="51" t="s">
        <v>20</v>
      </c>
      <c r="C2027" s="51" t="s">
        <v>51</v>
      </c>
      <c r="D2027" s="19">
        <v>173.381</v>
      </c>
      <c r="E2027" s="52">
        <v>4.2969999999999997</v>
      </c>
      <c r="F2027" s="19">
        <v>100</v>
      </c>
      <c r="G2027" s="52">
        <v>0</v>
      </c>
      <c r="H2027" s="19">
        <v>89.573999999999998</v>
      </c>
      <c r="I2027" s="52">
        <v>6.6779999999999999</v>
      </c>
      <c r="J2027" s="19">
        <v>100</v>
      </c>
      <c r="K2027" s="52">
        <v>0</v>
      </c>
      <c r="L2027" s="19">
        <v>83.807000000000002</v>
      </c>
      <c r="M2027" s="52">
        <v>6.9770000000000003</v>
      </c>
      <c r="N2027" s="19">
        <v>100</v>
      </c>
      <c r="O2027" s="52">
        <v>0</v>
      </c>
    </row>
    <row r="2028" spans="1:15">
      <c r="A2028" s="47">
        <v>46054</v>
      </c>
      <c r="B2028" s="48" t="s">
        <v>21</v>
      </c>
      <c r="C2028" s="48" t="s">
        <v>42</v>
      </c>
      <c r="D2028" s="17">
        <v>96.370999999999995</v>
      </c>
      <c r="E2028" s="49">
        <v>7.2619999999999996</v>
      </c>
      <c r="F2028" s="17">
        <v>76.822000000000003</v>
      </c>
      <c r="G2028" s="49">
        <v>4.6539999999999999</v>
      </c>
      <c r="H2028" s="17">
        <v>51.488</v>
      </c>
      <c r="I2028" s="49">
        <v>9.5510000000000002</v>
      </c>
      <c r="J2028" s="17">
        <v>77.141999999999996</v>
      </c>
      <c r="K2028" s="49">
        <v>5.8970000000000002</v>
      </c>
      <c r="L2028" s="17">
        <v>44.883000000000003</v>
      </c>
      <c r="M2028" s="49">
        <v>9.6349999999999998</v>
      </c>
      <c r="N2028" s="17">
        <v>76.457999999999998</v>
      </c>
      <c r="O2028" s="49">
        <v>3.8340000000000001</v>
      </c>
    </row>
    <row r="2029" spans="1:15">
      <c r="A2029" s="47">
        <v>46054</v>
      </c>
      <c r="B2029" s="48" t="s">
        <v>21</v>
      </c>
      <c r="C2029" s="48" t="s">
        <v>43</v>
      </c>
      <c r="D2029" s="17">
        <v>28.385999999999999</v>
      </c>
      <c r="E2029" s="49">
        <v>17.251999999999999</v>
      </c>
      <c r="F2029" s="17">
        <v>22.626999999999999</v>
      </c>
      <c r="G2029" s="49">
        <v>16.327000000000002</v>
      </c>
      <c r="H2029" s="17">
        <v>14.566000000000001</v>
      </c>
      <c r="I2029" s="49">
        <v>22.594000000000001</v>
      </c>
      <c r="J2029" s="17">
        <v>21.823</v>
      </c>
      <c r="K2029" s="49">
        <v>21.309000000000001</v>
      </c>
      <c r="L2029" s="17">
        <v>13.82</v>
      </c>
      <c r="M2029" s="49">
        <v>24.227</v>
      </c>
      <c r="N2029" s="17">
        <v>23.542000000000002</v>
      </c>
      <c r="O2029" s="49">
        <v>22.556999999999999</v>
      </c>
    </row>
    <row r="2030" spans="1:15">
      <c r="A2030" s="47">
        <v>46054</v>
      </c>
      <c r="B2030" s="48" t="s">
        <v>21</v>
      </c>
      <c r="C2030" s="48" t="s">
        <v>44</v>
      </c>
      <c r="D2030" s="17">
        <v>97.852000000000004</v>
      </c>
      <c r="E2030" s="49">
        <v>6.6280000000000001</v>
      </c>
      <c r="F2030" s="17">
        <v>78.001999999999995</v>
      </c>
      <c r="G2030" s="49">
        <v>3.5840000000000001</v>
      </c>
      <c r="H2030" s="17">
        <v>56.9</v>
      </c>
      <c r="I2030" s="49">
        <v>9.4019999999999992</v>
      </c>
      <c r="J2030" s="17">
        <v>85.25</v>
      </c>
      <c r="K2030" s="49">
        <v>5.6529999999999996</v>
      </c>
      <c r="L2030" s="17">
        <v>40.951999999999998</v>
      </c>
      <c r="M2030" s="49">
        <v>7.9050000000000002</v>
      </c>
      <c r="N2030" s="17">
        <v>69.760999999999996</v>
      </c>
      <c r="O2030" s="49">
        <v>0.1</v>
      </c>
    </row>
    <row r="2031" spans="1:15">
      <c r="A2031" s="47">
        <v>46054</v>
      </c>
      <c r="B2031" s="48" t="s">
        <v>21</v>
      </c>
      <c r="C2031" s="48" t="s">
        <v>45</v>
      </c>
      <c r="D2031" s="17">
        <v>64.093999999999994</v>
      </c>
      <c r="E2031" s="49">
        <v>7.4279999999999999</v>
      </c>
      <c r="F2031" s="17">
        <v>51.091999999999999</v>
      </c>
      <c r="G2031" s="49">
        <v>4.9089999999999998</v>
      </c>
      <c r="H2031" s="17">
        <v>35.527000000000001</v>
      </c>
      <c r="I2031" s="49">
        <v>11.241</v>
      </c>
      <c r="J2031" s="17">
        <v>53.228000000000002</v>
      </c>
      <c r="K2031" s="49">
        <v>8.3620000000000001</v>
      </c>
      <c r="L2031" s="17">
        <v>28.567</v>
      </c>
      <c r="M2031" s="49">
        <v>10.49</v>
      </c>
      <c r="N2031" s="17">
        <v>48.664000000000001</v>
      </c>
      <c r="O2031" s="49">
        <v>5.6479999999999997</v>
      </c>
    </row>
    <row r="2032" spans="1:15">
      <c r="A2032" s="47">
        <v>46054</v>
      </c>
      <c r="B2032" s="48" t="s">
        <v>21</v>
      </c>
      <c r="C2032" s="48" t="s">
        <v>46</v>
      </c>
      <c r="D2032" s="17">
        <v>29.443000000000001</v>
      </c>
      <c r="E2032" s="49">
        <v>12.645</v>
      </c>
      <c r="F2032" s="17">
        <v>23.47</v>
      </c>
      <c r="G2032" s="49">
        <v>11.35</v>
      </c>
      <c r="H2032" s="17">
        <v>17.896000000000001</v>
      </c>
      <c r="I2032" s="49">
        <v>16.373000000000001</v>
      </c>
      <c r="J2032" s="17">
        <v>26.812999999999999</v>
      </c>
      <c r="K2032" s="49">
        <v>14.547000000000001</v>
      </c>
      <c r="L2032" s="17">
        <v>11.547000000000001</v>
      </c>
      <c r="M2032" s="49">
        <v>18.593</v>
      </c>
      <c r="N2032" s="17">
        <v>19.670000000000002</v>
      </c>
      <c r="O2032" s="49">
        <v>16.358000000000001</v>
      </c>
    </row>
    <row r="2033" spans="1:15">
      <c r="A2033" s="47">
        <v>46054</v>
      </c>
      <c r="B2033" s="48" t="s">
        <v>21</v>
      </c>
      <c r="C2033" s="48" t="s">
        <v>47</v>
      </c>
      <c r="D2033" s="17">
        <v>4.3150000000000004</v>
      </c>
      <c r="E2033" s="49">
        <v>41.448999999999998</v>
      </c>
      <c r="F2033" s="17">
        <v>3.44</v>
      </c>
      <c r="G2033" s="49">
        <v>41.073</v>
      </c>
      <c r="H2033" s="17">
        <v>3.4769999999999999</v>
      </c>
      <c r="I2033" s="49">
        <v>45.606000000000002</v>
      </c>
      <c r="J2033" s="17">
        <v>5.21</v>
      </c>
      <c r="K2033" s="49">
        <v>44.981999999999999</v>
      </c>
      <c r="L2033" s="17">
        <v>0.83799999999999997</v>
      </c>
      <c r="M2033" s="49">
        <v>75.402000000000001</v>
      </c>
      <c r="N2033" s="17">
        <v>1.427</v>
      </c>
      <c r="O2033" s="49">
        <v>74.882000000000005</v>
      </c>
    </row>
    <row r="2034" spans="1:15">
      <c r="A2034" s="47">
        <v>46054</v>
      </c>
      <c r="B2034" s="48" t="s">
        <v>21</v>
      </c>
      <c r="C2034" s="48" t="s">
        <v>48</v>
      </c>
      <c r="D2034" s="17">
        <v>27.596</v>
      </c>
      <c r="E2034" s="49">
        <v>14.279</v>
      </c>
      <c r="F2034" s="17">
        <v>21.998000000000001</v>
      </c>
      <c r="G2034" s="49">
        <v>13.146000000000001</v>
      </c>
      <c r="H2034" s="17">
        <v>9.8450000000000006</v>
      </c>
      <c r="I2034" s="49">
        <v>31.404</v>
      </c>
      <c r="J2034" s="17">
        <v>14.75</v>
      </c>
      <c r="K2034" s="49">
        <v>30.492999999999999</v>
      </c>
      <c r="L2034" s="17">
        <v>17.751000000000001</v>
      </c>
      <c r="M2034" s="49">
        <v>18.768999999999998</v>
      </c>
      <c r="N2034" s="17">
        <v>30.239000000000001</v>
      </c>
      <c r="O2034" s="49">
        <v>16.556999999999999</v>
      </c>
    </row>
    <row r="2035" spans="1:15">
      <c r="A2035" s="47">
        <v>46054</v>
      </c>
      <c r="B2035" s="48" t="s">
        <v>21</v>
      </c>
      <c r="C2035" s="48" t="s">
        <v>49</v>
      </c>
      <c r="D2035" s="17">
        <v>25.015999999999998</v>
      </c>
      <c r="E2035" s="49">
        <v>15.525</v>
      </c>
      <c r="F2035" s="17">
        <v>19.940999999999999</v>
      </c>
      <c r="G2035" s="49">
        <v>14.49</v>
      </c>
      <c r="H2035" s="17">
        <v>8.2880000000000003</v>
      </c>
      <c r="I2035" s="49">
        <v>32.813000000000002</v>
      </c>
      <c r="J2035" s="17">
        <v>12.417999999999999</v>
      </c>
      <c r="K2035" s="49">
        <v>31.942</v>
      </c>
      <c r="L2035" s="17">
        <v>16.727</v>
      </c>
      <c r="M2035" s="49">
        <v>19.300999999999998</v>
      </c>
      <c r="N2035" s="17">
        <v>28.495000000000001</v>
      </c>
      <c r="O2035" s="49">
        <v>17.158000000000001</v>
      </c>
    </row>
    <row r="2036" spans="1:15">
      <c r="A2036" s="47">
        <v>46054</v>
      </c>
      <c r="B2036" s="48" t="s">
        <v>21</v>
      </c>
      <c r="C2036" s="48" t="s">
        <v>50</v>
      </c>
      <c r="D2036" s="17">
        <v>2.58</v>
      </c>
      <c r="E2036" s="49">
        <v>64.426000000000002</v>
      </c>
      <c r="F2036" s="17">
        <v>2.0569999999999999</v>
      </c>
      <c r="G2036" s="49">
        <v>64.185000000000002</v>
      </c>
      <c r="H2036" s="17">
        <v>1.556</v>
      </c>
      <c r="I2036" s="49">
        <v>101.91800000000001</v>
      </c>
      <c r="J2036" s="17">
        <v>2.331</v>
      </c>
      <c r="K2036" s="49">
        <v>101.64100000000001</v>
      </c>
      <c r="L2036" s="17">
        <v>1.024</v>
      </c>
      <c r="M2036" s="49">
        <v>67.224000000000004</v>
      </c>
      <c r="N2036" s="17">
        <v>1.744</v>
      </c>
      <c r="O2036" s="49">
        <v>66.64</v>
      </c>
    </row>
    <row r="2037" spans="1:15">
      <c r="A2037" s="50">
        <v>46054</v>
      </c>
      <c r="B2037" s="51" t="s">
        <v>21</v>
      </c>
      <c r="C2037" s="51" t="s">
        <v>51</v>
      </c>
      <c r="D2037" s="19">
        <v>125.447</v>
      </c>
      <c r="E2037" s="52">
        <v>5.5750000000000002</v>
      </c>
      <c r="F2037" s="19">
        <v>100</v>
      </c>
      <c r="G2037" s="52">
        <v>0</v>
      </c>
      <c r="H2037" s="19">
        <v>66.745000000000005</v>
      </c>
      <c r="I2037" s="52">
        <v>7.5129999999999999</v>
      </c>
      <c r="J2037" s="19">
        <v>100</v>
      </c>
      <c r="K2037" s="52">
        <v>0</v>
      </c>
      <c r="L2037" s="19">
        <v>58.703000000000003</v>
      </c>
      <c r="M2037" s="52">
        <v>8.84</v>
      </c>
      <c r="N2037" s="19">
        <v>100</v>
      </c>
      <c r="O2037" s="52">
        <v>0</v>
      </c>
    </row>
    <row r="2038" spans="1:15">
      <c r="A2038" s="47">
        <v>46054</v>
      </c>
      <c r="B2038" s="48" t="s">
        <v>36</v>
      </c>
      <c r="C2038" s="48" t="s">
        <v>42</v>
      </c>
      <c r="D2038" s="17">
        <v>65.834000000000003</v>
      </c>
      <c r="E2038" s="49">
        <v>6.165</v>
      </c>
      <c r="F2038" s="17">
        <v>82.078000000000003</v>
      </c>
      <c r="G2038" s="49">
        <v>2.0289999999999999</v>
      </c>
      <c r="H2038" s="17">
        <v>33.325000000000003</v>
      </c>
      <c r="I2038" s="49">
        <v>11.321999999999999</v>
      </c>
      <c r="J2038" s="17">
        <v>81.739999999999995</v>
      </c>
      <c r="K2038" s="49">
        <v>4.298</v>
      </c>
      <c r="L2038" s="17">
        <v>32.509</v>
      </c>
      <c r="M2038" s="49">
        <v>12.121</v>
      </c>
      <c r="N2038" s="17">
        <v>82.427999999999997</v>
      </c>
      <c r="O2038" s="49">
        <v>6.0570000000000004</v>
      </c>
    </row>
    <row r="2039" spans="1:15">
      <c r="A2039" s="47">
        <v>46054</v>
      </c>
      <c r="B2039" s="48" t="s">
        <v>36</v>
      </c>
      <c r="C2039" s="48" t="s">
        <v>43</v>
      </c>
      <c r="D2039" s="17">
        <v>10.582000000000001</v>
      </c>
      <c r="E2039" s="49">
        <v>23.178000000000001</v>
      </c>
      <c r="F2039" s="17">
        <v>13.193</v>
      </c>
      <c r="G2039" s="49">
        <v>22.434999999999999</v>
      </c>
      <c r="H2039" s="17">
        <v>5.1820000000000004</v>
      </c>
      <c r="I2039" s="49">
        <v>35.774999999999999</v>
      </c>
      <c r="J2039" s="17">
        <v>12.712</v>
      </c>
      <c r="K2039" s="49">
        <v>34.207000000000001</v>
      </c>
      <c r="L2039" s="17">
        <v>5.4</v>
      </c>
      <c r="M2039" s="49">
        <v>28.04</v>
      </c>
      <c r="N2039" s="17">
        <v>13.691000000000001</v>
      </c>
      <c r="O2039" s="49">
        <v>26</v>
      </c>
    </row>
    <row r="2040" spans="1:15">
      <c r="A2040" s="47">
        <v>46054</v>
      </c>
      <c r="B2040" s="48" t="s">
        <v>36</v>
      </c>
      <c r="C2040" s="48" t="s">
        <v>44</v>
      </c>
      <c r="D2040" s="17">
        <v>51.194000000000003</v>
      </c>
      <c r="E2040" s="49">
        <v>10.53</v>
      </c>
      <c r="F2040" s="17">
        <v>63.825000000000003</v>
      </c>
      <c r="G2040" s="49">
        <v>8.7739999999999991</v>
      </c>
      <c r="H2040" s="17">
        <v>30.446999999999999</v>
      </c>
      <c r="I2040" s="49">
        <v>15.981</v>
      </c>
      <c r="J2040" s="17">
        <v>74.682000000000002</v>
      </c>
      <c r="K2040" s="49">
        <v>12.069000000000001</v>
      </c>
      <c r="L2040" s="17">
        <v>20.745999999999999</v>
      </c>
      <c r="M2040" s="49">
        <v>16.143999999999998</v>
      </c>
      <c r="N2040" s="17">
        <v>52.601999999999997</v>
      </c>
      <c r="O2040" s="49">
        <v>12.263999999999999</v>
      </c>
    </row>
    <row r="2041" spans="1:15">
      <c r="A2041" s="47">
        <v>46054</v>
      </c>
      <c r="B2041" s="48" t="s">
        <v>36</v>
      </c>
      <c r="C2041" s="48" t="s">
        <v>45</v>
      </c>
      <c r="D2041" s="17">
        <v>40.125999999999998</v>
      </c>
      <c r="E2041" s="49">
        <v>12.237</v>
      </c>
      <c r="F2041" s="17">
        <v>50.027000000000001</v>
      </c>
      <c r="G2041" s="49">
        <v>10.763999999999999</v>
      </c>
      <c r="H2041" s="17">
        <v>22.617000000000001</v>
      </c>
      <c r="I2041" s="49">
        <v>16.984000000000002</v>
      </c>
      <c r="J2041" s="17">
        <v>55.475999999999999</v>
      </c>
      <c r="K2041" s="49">
        <v>13.369</v>
      </c>
      <c r="L2041" s="17">
        <v>17.509</v>
      </c>
      <c r="M2041" s="49">
        <v>18.811</v>
      </c>
      <c r="N2041" s="17">
        <v>44.395000000000003</v>
      </c>
      <c r="O2041" s="49">
        <v>15.608000000000001</v>
      </c>
    </row>
    <row r="2042" spans="1:15">
      <c r="A2042" s="47">
        <v>46054</v>
      </c>
      <c r="B2042" s="48" t="s">
        <v>36</v>
      </c>
      <c r="C2042" s="48" t="s">
        <v>46</v>
      </c>
      <c r="D2042" s="17">
        <v>7.63</v>
      </c>
      <c r="E2042" s="49">
        <v>22.184000000000001</v>
      </c>
      <c r="F2042" s="17">
        <v>9.5120000000000005</v>
      </c>
      <c r="G2042" s="49">
        <v>21.407</v>
      </c>
      <c r="H2042" s="17">
        <v>5.6669999999999998</v>
      </c>
      <c r="I2042" s="49">
        <v>30.219000000000001</v>
      </c>
      <c r="J2042" s="17">
        <v>13.898999999999999</v>
      </c>
      <c r="K2042" s="49">
        <v>28.346</v>
      </c>
      <c r="L2042" s="17">
        <v>1.9630000000000001</v>
      </c>
      <c r="M2042" s="49">
        <v>46.451000000000001</v>
      </c>
      <c r="N2042" s="17">
        <v>4.9770000000000003</v>
      </c>
      <c r="O2042" s="49">
        <v>45.249000000000002</v>
      </c>
    </row>
    <row r="2043" spans="1:15">
      <c r="A2043" s="47">
        <v>46054</v>
      </c>
      <c r="B2043" s="48" t="s">
        <v>36</v>
      </c>
      <c r="C2043" s="48" t="s">
        <v>47</v>
      </c>
      <c r="D2043" s="17">
        <v>3.4380000000000002</v>
      </c>
      <c r="E2043" s="49">
        <v>56.165999999999997</v>
      </c>
      <c r="F2043" s="17">
        <v>4.2859999999999996</v>
      </c>
      <c r="G2043" s="49">
        <v>55.863999999999997</v>
      </c>
      <c r="H2043" s="17">
        <v>2.1640000000000001</v>
      </c>
      <c r="I2043" s="49">
        <v>68.433000000000007</v>
      </c>
      <c r="J2043" s="17">
        <v>5.3070000000000004</v>
      </c>
      <c r="K2043" s="49">
        <v>67.626999999999995</v>
      </c>
      <c r="L2043" s="17">
        <v>1.274</v>
      </c>
      <c r="M2043" s="49">
        <v>66.406000000000006</v>
      </c>
      <c r="N2043" s="17">
        <v>3.23</v>
      </c>
      <c r="O2043" s="49">
        <v>65.569999999999993</v>
      </c>
    </row>
    <row r="2044" spans="1:15">
      <c r="A2044" s="47">
        <v>46054</v>
      </c>
      <c r="B2044" s="48" t="s">
        <v>36</v>
      </c>
      <c r="C2044" s="48" t="s">
        <v>48</v>
      </c>
      <c r="D2044" s="17">
        <v>29.015999999999998</v>
      </c>
      <c r="E2044" s="49">
        <v>14.15</v>
      </c>
      <c r="F2044" s="17">
        <v>36.174999999999997</v>
      </c>
      <c r="G2044" s="49">
        <v>12.898</v>
      </c>
      <c r="H2044" s="17">
        <v>10.321999999999999</v>
      </c>
      <c r="I2044" s="49">
        <v>18.914999999999999</v>
      </c>
      <c r="J2044" s="17">
        <v>25.318000000000001</v>
      </c>
      <c r="K2044" s="49">
        <v>15.75</v>
      </c>
      <c r="L2044" s="17">
        <v>18.693000000000001</v>
      </c>
      <c r="M2044" s="49">
        <v>16.628</v>
      </c>
      <c r="N2044" s="17">
        <v>47.398000000000003</v>
      </c>
      <c r="O2044" s="49">
        <v>12.894</v>
      </c>
    </row>
    <row r="2045" spans="1:15">
      <c r="A2045" s="47">
        <v>46054</v>
      </c>
      <c r="B2045" s="48" t="s">
        <v>36</v>
      </c>
      <c r="C2045" s="48" t="s">
        <v>49</v>
      </c>
      <c r="D2045" s="17">
        <v>23.568000000000001</v>
      </c>
      <c r="E2045" s="49">
        <v>17.616</v>
      </c>
      <c r="F2045" s="17">
        <v>29.384</v>
      </c>
      <c r="G2045" s="49">
        <v>16.626999999999999</v>
      </c>
      <c r="H2045" s="17">
        <v>8.1020000000000003</v>
      </c>
      <c r="I2045" s="49">
        <v>25.524999999999999</v>
      </c>
      <c r="J2045" s="17">
        <v>19.872</v>
      </c>
      <c r="K2045" s="49">
        <v>23.277000000000001</v>
      </c>
      <c r="L2045" s="17">
        <v>15.467000000000001</v>
      </c>
      <c r="M2045" s="49">
        <v>19.045000000000002</v>
      </c>
      <c r="N2045" s="17">
        <v>39.216000000000001</v>
      </c>
      <c r="O2045" s="49">
        <v>15.888999999999999</v>
      </c>
    </row>
    <row r="2046" spans="1:15">
      <c r="A2046" s="47">
        <v>46054</v>
      </c>
      <c r="B2046" s="48" t="s">
        <v>36</v>
      </c>
      <c r="C2046" s="48" t="s">
        <v>50</v>
      </c>
      <c r="D2046" s="17">
        <v>5.4470000000000001</v>
      </c>
      <c r="E2046" s="49">
        <v>28.712</v>
      </c>
      <c r="F2046" s="17">
        <v>6.7910000000000004</v>
      </c>
      <c r="G2046" s="49">
        <v>28.114999999999998</v>
      </c>
      <c r="H2046" s="17">
        <v>2.2200000000000002</v>
      </c>
      <c r="I2046" s="49">
        <v>35.637999999999998</v>
      </c>
      <c r="J2046" s="17">
        <v>5.4459999999999997</v>
      </c>
      <c r="K2046" s="49">
        <v>34.064</v>
      </c>
      <c r="L2046" s="17">
        <v>3.2269999999999999</v>
      </c>
      <c r="M2046" s="49">
        <v>38.057000000000002</v>
      </c>
      <c r="N2046" s="17">
        <v>8.1809999999999992</v>
      </c>
      <c r="O2046" s="49">
        <v>36.58</v>
      </c>
    </row>
    <row r="2047" spans="1:15">
      <c r="A2047" s="50">
        <v>46054</v>
      </c>
      <c r="B2047" s="51" t="s">
        <v>36</v>
      </c>
      <c r="C2047" s="51" t="s">
        <v>51</v>
      </c>
      <c r="D2047" s="19">
        <v>80.209000000000003</v>
      </c>
      <c r="E2047" s="52">
        <v>5.8209999999999997</v>
      </c>
      <c r="F2047" s="19">
        <v>100</v>
      </c>
      <c r="G2047" s="52">
        <v>0</v>
      </c>
      <c r="H2047" s="19">
        <v>40.768999999999998</v>
      </c>
      <c r="I2047" s="52">
        <v>10.475</v>
      </c>
      <c r="J2047" s="19">
        <v>100</v>
      </c>
      <c r="K2047" s="52">
        <v>0</v>
      </c>
      <c r="L2047" s="19">
        <v>39.44</v>
      </c>
      <c r="M2047" s="52">
        <v>10.5</v>
      </c>
      <c r="N2047" s="19">
        <v>100</v>
      </c>
      <c r="O2047" s="52">
        <v>0</v>
      </c>
    </row>
    <row r="2048" spans="1:15">
      <c r="A2048" s="47">
        <v>46054</v>
      </c>
      <c r="B2048" s="48" t="s">
        <v>22</v>
      </c>
      <c r="C2048" s="48" t="s">
        <v>42</v>
      </c>
      <c r="D2048" s="17">
        <v>162.477</v>
      </c>
      <c r="E2048" s="49">
        <v>5.7380000000000004</v>
      </c>
      <c r="F2048" s="17">
        <v>84.179000000000002</v>
      </c>
      <c r="G2048" s="49">
        <v>2.5939999999999999</v>
      </c>
      <c r="H2048" s="17">
        <v>89.846000000000004</v>
      </c>
      <c r="I2048" s="49">
        <v>7.8419999999999996</v>
      </c>
      <c r="J2048" s="17">
        <v>83.817999999999998</v>
      </c>
      <c r="K2048" s="49">
        <v>5.3730000000000002</v>
      </c>
      <c r="L2048" s="17">
        <v>72.632000000000005</v>
      </c>
      <c r="M2048" s="49">
        <v>10.397</v>
      </c>
      <c r="N2048" s="17">
        <v>84.631</v>
      </c>
      <c r="O2048" s="49">
        <v>3.1379999999999999</v>
      </c>
    </row>
    <row r="2049" spans="1:15">
      <c r="A2049" s="47">
        <v>46054</v>
      </c>
      <c r="B2049" s="48" t="s">
        <v>22</v>
      </c>
      <c r="C2049" s="48" t="s">
        <v>43</v>
      </c>
      <c r="D2049" s="17">
        <v>30.007999999999999</v>
      </c>
      <c r="E2049" s="49">
        <v>18.074000000000002</v>
      </c>
      <c r="F2049" s="17">
        <v>15.547000000000001</v>
      </c>
      <c r="G2049" s="49">
        <v>17.334</v>
      </c>
      <c r="H2049" s="17">
        <v>17.344999999999999</v>
      </c>
      <c r="I2049" s="49">
        <v>24.885000000000002</v>
      </c>
      <c r="J2049" s="17">
        <v>16.181999999999999</v>
      </c>
      <c r="K2049" s="49">
        <v>24.22</v>
      </c>
      <c r="L2049" s="17">
        <v>12.662000000000001</v>
      </c>
      <c r="M2049" s="49">
        <v>24.62</v>
      </c>
      <c r="N2049" s="17">
        <v>14.754</v>
      </c>
      <c r="O2049" s="49">
        <v>22.536999999999999</v>
      </c>
    </row>
    <row r="2050" spans="1:15">
      <c r="A2050" s="47">
        <v>46054</v>
      </c>
      <c r="B2050" s="48" t="s">
        <v>22</v>
      </c>
      <c r="C2050" s="48" t="s">
        <v>44</v>
      </c>
      <c r="D2050" s="17">
        <v>123.681</v>
      </c>
      <c r="E2050" s="49">
        <v>6.8849999999999998</v>
      </c>
      <c r="F2050" s="17">
        <v>64.078999999999994</v>
      </c>
      <c r="G2050" s="49">
        <v>4.6050000000000004</v>
      </c>
      <c r="H2050" s="17">
        <v>73.043000000000006</v>
      </c>
      <c r="I2050" s="49">
        <v>8.6709999999999994</v>
      </c>
      <c r="J2050" s="17">
        <v>68.143000000000001</v>
      </c>
      <c r="K2050" s="49">
        <v>6.524</v>
      </c>
      <c r="L2050" s="17">
        <v>50.637999999999998</v>
      </c>
      <c r="M2050" s="49">
        <v>12.831</v>
      </c>
      <c r="N2050" s="17">
        <v>59.003</v>
      </c>
      <c r="O2050" s="49">
        <v>8.1479999999999997</v>
      </c>
    </row>
    <row r="2051" spans="1:15">
      <c r="A2051" s="47">
        <v>46054</v>
      </c>
      <c r="B2051" s="48" t="s">
        <v>22</v>
      </c>
      <c r="C2051" s="48" t="s">
        <v>45</v>
      </c>
      <c r="D2051" s="17">
        <v>92.682000000000002</v>
      </c>
      <c r="E2051" s="49">
        <v>8.4930000000000003</v>
      </c>
      <c r="F2051" s="17">
        <v>48.018999999999998</v>
      </c>
      <c r="G2051" s="49">
        <v>6.7779999999999996</v>
      </c>
      <c r="H2051" s="17">
        <v>51.161000000000001</v>
      </c>
      <c r="I2051" s="49">
        <v>11.090999999999999</v>
      </c>
      <c r="J2051" s="17">
        <v>47.728999999999999</v>
      </c>
      <c r="K2051" s="49">
        <v>9.5069999999999997</v>
      </c>
      <c r="L2051" s="17">
        <v>41.521000000000001</v>
      </c>
      <c r="M2051" s="49">
        <v>14.096</v>
      </c>
      <c r="N2051" s="17">
        <v>48.38</v>
      </c>
      <c r="O2051" s="49">
        <v>10.023</v>
      </c>
    </row>
    <row r="2052" spans="1:15">
      <c r="A2052" s="47">
        <v>46054</v>
      </c>
      <c r="B2052" s="48" t="s">
        <v>22</v>
      </c>
      <c r="C2052" s="48" t="s">
        <v>46</v>
      </c>
      <c r="D2052" s="17">
        <v>26.457000000000001</v>
      </c>
      <c r="E2052" s="49">
        <v>13.865</v>
      </c>
      <c r="F2052" s="17">
        <v>13.707000000000001</v>
      </c>
      <c r="G2052" s="49">
        <v>12.885</v>
      </c>
      <c r="H2052" s="17">
        <v>17.898</v>
      </c>
      <c r="I2052" s="49">
        <v>19.495999999999999</v>
      </c>
      <c r="J2052" s="17">
        <v>16.698</v>
      </c>
      <c r="K2052" s="49">
        <v>18.640999999999998</v>
      </c>
      <c r="L2052" s="17">
        <v>8.5579999999999998</v>
      </c>
      <c r="M2052" s="49">
        <v>25.367999999999999</v>
      </c>
      <c r="N2052" s="17">
        <v>9.9719999999999995</v>
      </c>
      <c r="O2052" s="49">
        <v>23.350999999999999</v>
      </c>
    </row>
    <row r="2053" spans="1:15">
      <c r="A2053" s="47">
        <v>46054</v>
      </c>
      <c r="B2053" s="48" t="s">
        <v>22</v>
      </c>
      <c r="C2053" s="48" t="s">
        <v>47</v>
      </c>
      <c r="D2053" s="17">
        <v>4.5419999999999998</v>
      </c>
      <c r="E2053" s="49">
        <v>46.42</v>
      </c>
      <c r="F2053" s="17">
        <v>2.3530000000000002</v>
      </c>
      <c r="G2053" s="49">
        <v>46.137</v>
      </c>
      <c r="H2053" s="17">
        <v>3.9830000000000001</v>
      </c>
      <c r="I2053" s="49">
        <v>50.511000000000003</v>
      </c>
      <c r="J2053" s="17">
        <v>3.7160000000000002</v>
      </c>
      <c r="K2053" s="49">
        <v>50.186999999999998</v>
      </c>
      <c r="L2053" s="17">
        <v>0.55900000000000005</v>
      </c>
      <c r="M2053" s="49">
        <v>101.554</v>
      </c>
      <c r="N2053" s="17">
        <v>0.65100000000000002</v>
      </c>
      <c r="O2053" s="49">
        <v>101.069</v>
      </c>
    </row>
    <row r="2054" spans="1:15">
      <c r="A2054" s="47">
        <v>46054</v>
      </c>
      <c r="B2054" s="48" t="s">
        <v>22</v>
      </c>
      <c r="C2054" s="48" t="s">
        <v>48</v>
      </c>
      <c r="D2054" s="17">
        <v>69.332999999999998</v>
      </c>
      <c r="E2054" s="49">
        <v>10.885</v>
      </c>
      <c r="F2054" s="17">
        <v>35.920999999999999</v>
      </c>
      <c r="G2054" s="49">
        <v>9.6059999999999999</v>
      </c>
      <c r="H2054" s="17">
        <v>34.148000000000003</v>
      </c>
      <c r="I2054" s="49">
        <v>13.198</v>
      </c>
      <c r="J2054" s="17">
        <v>31.856999999999999</v>
      </c>
      <c r="K2054" s="49">
        <v>11.898</v>
      </c>
      <c r="L2054" s="17">
        <v>35.183999999999997</v>
      </c>
      <c r="M2054" s="49">
        <v>16.518000000000001</v>
      </c>
      <c r="N2054" s="17">
        <v>40.997</v>
      </c>
      <c r="O2054" s="49">
        <v>13.214</v>
      </c>
    </row>
    <row r="2055" spans="1:15">
      <c r="A2055" s="47">
        <v>46054</v>
      </c>
      <c r="B2055" s="48" t="s">
        <v>22</v>
      </c>
      <c r="C2055" s="48" t="s">
        <v>49</v>
      </c>
      <c r="D2055" s="17">
        <v>62.368000000000002</v>
      </c>
      <c r="E2055" s="49">
        <v>11.356999999999999</v>
      </c>
      <c r="F2055" s="17">
        <v>32.313000000000002</v>
      </c>
      <c r="G2055" s="49">
        <v>10.138999999999999</v>
      </c>
      <c r="H2055" s="17">
        <v>31.001000000000001</v>
      </c>
      <c r="I2055" s="49">
        <v>14.074999999999999</v>
      </c>
      <c r="J2055" s="17">
        <v>28.920999999999999</v>
      </c>
      <c r="K2055" s="49">
        <v>12.864000000000001</v>
      </c>
      <c r="L2055" s="17">
        <v>31.367000000000001</v>
      </c>
      <c r="M2055" s="49">
        <v>17.015999999999998</v>
      </c>
      <c r="N2055" s="17">
        <v>36.548999999999999</v>
      </c>
      <c r="O2055" s="49">
        <v>13.831</v>
      </c>
    </row>
    <row r="2056" spans="1:15">
      <c r="A2056" s="47">
        <v>46054</v>
      </c>
      <c r="B2056" s="48" t="s">
        <v>22</v>
      </c>
      <c r="C2056" s="48" t="s">
        <v>50</v>
      </c>
      <c r="D2056" s="17">
        <v>6.9640000000000004</v>
      </c>
      <c r="E2056" s="49">
        <v>34.637</v>
      </c>
      <c r="F2056" s="17">
        <v>3.6080000000000001</v>
      </c>
      <c r="G2056" s="49">
        <v>34.256</v>
      </c>
      <c r="H2056" s="17">
        <v>3.1469999999999998</v>
      </c>
      <c r="I2056" s="49">
        <v>52.072000000000003</v>
      </c>
      <c r="J2056" s="17">
        <v>2.9359999999999999</v>
      </c>
      <c r="K2056" s="49">
        <v>51.758000000000003</v>
      </c>
      <c r="L2056" s="17">
        <v>3.8170000000000002</v>
      </c>
      <c r="M2056" s="49">
        <v>39.96</v>
      </c>
      <c r="N2056" s="17">
        <v>4.4480000000000004</v>
      </c>
      <c r="O2056" s="49">
        <v>38.712000000000003</v>
      </c>
    </row>
    <row r="2057" spans="1:15">
      <c r="A2057" s="50">
        <v>46054</v>
      </c>
      <c r="B2057" s="51" t="s">
        <v>22</v>
      </c>
      <c r="C2057" s="51" t="s">
        <v>51</v>
      </c>
      <c r="D2057" s="19">
        <v>193.01300000000001</v>
      </c>
      <c r="E2057" s="52">
        <v>5.1180000000000003</v>
      </c>
      <c r="F2057" s="19">
        <v>100</v>
      </c>
      <c r="G2057" s="52">
        <v>0</v>
      </c>
      <c r="H2057" s="19">
        <v>107.191</v>
      </c>
      <c r="I2057" s="52">
        <v>5.7119999999999997</v>
      </c>
      <c r="J2057" s="19">
        <v>100</v>
      </c>
      <c r="K2057" s="52">
        <v>0</v>
      </c>
      <c r="L2057" s="19">
        <v>85.822000000000003</v>
      </c>
      <c r="M2057" s="52">
        <v>9.9120000000000008</v>
      </c>
      <c r="N2057" s="19">
        <v>100</v>
      </c>
      <c r="O2057" s="52">
        <v>0</v>
      </c>
    </row>
    <row r="2058" spans="1:15">
      <c r="A2058" s="47">
        <v>46054</v>
      </c>
      <c r="B2058" s="48" t="s">
        <v>23</v>
      </c>
      <c r="C2058" s="48" t="s">
        <v>42</v>
      </c>
      <c r="D2058" s="17">
        <v>145.756</v>
      </c>
      <c r="E2058" s="49">
        <v>6.0620000000000003</v>
      </c>
      <c r="F2058" s="17">
        <v>79.010000000000005</v>
      </c>
      <c r="G2058" s="49">
        <v>2.8109999999999999</v>
      </c>
      <c r="H2058" s="17">
        <v>85.676000000000002</v>
      </c>
      <c r="I2058" s="49">
        <v>8.2439999999999998</v>
      </c>
      <c r="J2058" s="17">
        <v>81.933000000000007</v>
      </c>
      <c r="K2058" s="49">
        <v>3.7869999999999999</v>
      </c>
      <c r="L2058" s="17">
        <v>60.08</v>
      </c>
      <c r="M2058" s="49">
        <v>7.83</v>
      </c>
      <c r="N2058" s="17">
        <v>75.185000000000002</v>
      </c>
      <c r="O2058" s="49">
        <v>0.1</v>
      </c>
    </row>
    <row r="2059" spans="1:15">
      <c r="A2059" s="47">
        <v>46054</v>
      </c>
      <c r="B2059" s="48" t="s">
        <v>23</v>
      </c>
      <c r="C2059" s="48" t="s">
        <v>43</v>
      </c>
      <c r="D2059" s="17">
        <v>37.692999999999998</v>
      </c>
      <c r="E2059" s="49">
        <v>11.557</v>
      </c>
      <c r="F2059" s="17">
        <v>20.433</v>
      </c>
      <c r="G2059" s="49">
        <v>10.233000000000001</v>
      </c>
      <c r="H2059" s="17">
        <v>18.361000000000001</v>
      </c>
      <c r="I2059" s="49">
        <v>17.192</v>
      </c>
      <c r="J2059" s="17">
        <v>17.559000000000001</v>
      </c>
      <c r="K2059" s="49">
        <v>15.554</v>
      </c>
      <c r="L2059" s="17">
        <v>19.332999999999998</v>
      </c>
      <c r="M2059" s="49">
        <v>15.52</v>
      </c>
      <c r="N2059" s="17">
        <v>24.193000000000001</v>
      </c>
      <c r="O2059" s="49">
        <v>13.391999999999999</v>
      </c>
    </row>
    <row r="2060" spans="1:15">
      <c r="A2060" s="47">
        <v>46054</v>
      </c>
      <c r="B2060" s="48" t="s">
        <v>23</v>
      </c>
      <c r="C2060" s="48" t="s">
        <v>44</v>
      </c>
      <c r="D2060" s="17">
        <v>115.098</v>
      </c>
      <c r="E2060" s="49">
        <v>8.5150000000000006</v>
      </c>
      <c r="F2060" s="17">
        <v>62.390999999999998</v>
      </c>
      <c r="G2060" s="49">
        <v>6.6079999999999997</v>
      </c>
      <c r="H2060" s="17">
        <v>76.906999999999996</v>
      </c>
      <c r="I2060" s="49">
        <v>9.2469999999999999</v>
      </c>
      <c r="J2060" s="17">
        <v>73.546999999999997</v>
      </c>
      <c r="K2060" s="49">
        <v>5.6459999999999999</v>
      </c>
      <c r="L2060" s="17">
        <v>38.191000000000003</v>
      </c>
      <c r="M2060" s="49">
        <v>12.836</v>
      </c>
      <c r="N2060" s="17">
        <v>47.792999999999999</v>
      </c>
      <c r="O2060" s="49">
        <v>10.159000000000001</v>
      </c>
    </row>
    <row r="2061" spans="1:15">
      <c r="A2061" s="47">
        <v>46054</v>
      </c>
      <c r="B2061" s="48" t="s">
        <v>23</v>
      </c>
      <c r="C2061" s="48" t="s">
        <v>45</v>
      </c>
      <c r="D2061" s="17">
        <v>84.65</v>
      </c>
      <c r="E2061" s="49">
        <v>10.028</v>
      </c>
      <c r="F2061" s="17">
        <v>45.886000000000003</v>
      </c>
      <c r="G2061" s="49">
        <v>8.4689999999999994</v>
      </c>
      <c r="H2061" s="17">
        <v>52.728000000000002</v>
      </c>
      <c r="I2061" s="49">
        <v>11.78</v>
      </c>
      <c r="J2061" s="17">
        <v>50.423999999999999</v>
      </c>
      <c r="K2061" s="49">
        <v>9.2270000000000003</v>
      </c>
      <c r="L2061" s="17">
        <v>31.922999999999998</v>
      </c>
      <c r="M2061" s="49">
        <v>12.711</v>
      </c>
      <c r="N2061" s="17">
        <v>39.948999999999998</v>
      </c>
      <c r="O2061" s="49">
        <v>10.000999999999999</v>
      </c>
    </row>
    <row r="2062" spans="1:15">
      <c r="A2062" s="47">
        <v>46054</v>
      </c>
      <c r="B2062" s="48" t="s">
        <v>23</v>
      </c>
      <c r="C2062" s="48" t="s">
        <v>46</v>
      </c>
      <c r="D2062" s="17">
        <v>25.606999999999999</v>
      </c>
      <c r="E2062" s="49">
        <v>16.391999999999999</v>
      </c>
      <c r="F2062" s="17">
        <v>13.881</v>
      </c>
      <c r="G2062" s="49">
        <v>15.488</v>
      </c>
      <c r="H2062" s="17">
        <v>19.888000000000002</v>
      </c>
      <c r="I2062" s="49">
        <v>16.815999999999999</v>
      </c>
      <c r="J2062" s="17">
        <v>19.018999999999998</v>
      </c>
      <c r="K2062" s="49">
        <v>15.138</v>
      </c>
      <c r="L2062" s="17">
        <v>5.7190000000000003</v>
      </c>
      <c r="M2062" s="49">
        <v>33.051000000000002</v>
      </c>
      <c r="N2062" s="17">
        <v>7.157</v>
      </c>
      <c r="O2062" s="49">
        <v>32.106000000000002</v>
      </c>
    </row>
    <row r="2063" spans="1:15">
      <c r="A2063" s="47">
        <v>46054</v>
      </c>
      <c r="B2063" s="48" t="s">
        <v>23</v>
      </c>
      <c r="C2063" s="48" t="s">
        <v>47</v>
      </c>
      <c r="D2063" s="17">
        <v>4.8410000000000002</v>
      </c>
      <c r="E2063" s="49">
        <v>45.49</v>
      </c>
      <c r="F2063" s="17">
        <v>2.6240000000000001</v>
      </c>
      <c r="G2063" s="49">
        <v>45.171999999999997</v>
      </c>
      <c r="H2063" s="17">
        <v>4.2919999999999998</v>
      </c>
      <c r="I2063" s="49">
        <v>46.182000000000002</v>
      </c>
      <c r="J2063" s="17">
        <v>4.1040000000000001</v>
      </c>
      <c r="K2063" s="49">
        <v>45.597999999999999</v>
      </c>
      <c r="L2063" s="17">
        <v>0.54900000000000004</v>
      </c>
      <c r="M2063" s="49">
        <v>102.937</v>
      </c>
      <c r="N2063" s="17">
        <v>0.68700000000000006</v>
      </c>
      <c r="O2063" s="49">
        <v>102.637</v>
      </c>
    </row>
    <row r="2064" spans="1:15">
      <c r="A2064" s="47">
        <v>46054</v>
      </c>
      <c r="B2064" s="48" t="s">
        <v>23</v>
      </c>
      <c r="C2064" s="48" t="s">
        <v>48</v>
      </c>
      <c r="D2064" s="17">
        <v>69.38</v>
      </c>
      <c r="E2064" s="49">
        <v>9.17</v>
      </c>
      <c r="F2064" s="17">
        <v>37.609000000000002</v>
      </c>
      <c r="G2064" s="49">
        <v>7.4329999999999998</v>
      </c>
      <c r="H2064" s="17">
        <v>27.661000000000001</v>
      </c>
      <c r="I2064" s="49">
        <v>13.904999999999999</v>
      </c>
      <c r="J2064" s="17">
        <v>26.452999999999999</v>
      </c>
      <c r="K2064" s="49">
        <v>11.821</v>
      </c>
      <c r="L2064" s="17">
        <v>41.719000000000001</v>
      </c>
      <c r="M2064" s="49">
        <v>10.882999999999999</v>
      </c>
      <c r="N2064" s="17">
        <v>52.207000000000001</v>
      </c>
      <c r="O2064" s="49">
        <v>7.5430000000000001</v>
      </c>
    </row>
    <row r="2065" spans="1:15">
      <c r="A2065" s="47">
        <v>46054</v>
      </c>
      <c r="B2065" s="48" t="s">
        <v>23</v>
      </c>
      <c r="C2065" s="48" t="s">
        <v>49</v>
      </c>
      <c r="D2065" s="17">
        <v>63.237000000000002</v>
      </c>
      <c r="E2065" s="49">
        <v>9.6579999999999995</v>
      </c>
      <c r="F2065" s="17">
        <v>34.279000000000003</v>
      </c>
      <c r="G2065" s="49">
        <v>8.0269999999999992</v>
      </c>
      <c r="H2065" s="17">
        <v>23.516999999999999</v>
      </c>
      <c r="I2065" s="49">
        <v>15.436999999999999</v>
      </c>
      <c r="J2065" s="17">
        <v>22.49</v>
      </c>
      <c r="K2065" s="49">
        <v>13.589</v>
      </c>
      <c r="L2065" s="17">
        <v>39.72</v>
      </c>
      <c r="M2065" s="49">
        <v>10.614000000000001</v>
      </c>
      <c r="N2065" s="17">
        <v>49.706000000000003</v>
      </c>
      <c r="O2065" s="49">
        <v>7.15</v>
      </c>
    </row>
    <row r="2066" spans="1:15">
      <c r="A2066" s="47">
        <v>46054</v>
      </c>
      <c r="B2066" s="48" t="s">
        <v>23</v>
      </c>
      <c r="C2066" s="48" t="s">
        <v>50</v>
      </c>
      <c r="D2066" s="17">
        <v>6.1420000000000003</v>
      </c>
      <c r="E2066" s="49">
        <v>33.725999999999999</v>
      </c>
      <c r="F2066" s="17">
        <v>3.33</v>
      </c>
      <c r="G2066" s="49">
        <v>33.295999999999999</v>
      </c>
      <c r="H2066" s="17">
        <v>4.1440000000000001</v>
      </c>
      <c r="I2066" s="49">
        <v>47.892000000000003</v>
      </c>
      <c r="J2066" s="17">
        <v>3.9630000000000001</v>
      </c>
      <c r="K2066" s="49">
        <v>47.329000000000001</v>
      </c>
      <c r="L2066" s="17">
        <v>1.9990000000000001</v>
      </c>
      <c r="M2066" s="49">
        <v>59.15</v>
      </c>
      <c r="N2066" s="17">
        <v>2.5009999999999999</v>
      </c>
      <c r="O2066" s="49">
        <v>58.628</v>
      </c>
    </row>
    <row r="2067" spans="1:15">
      <c r="A2067" s="50">
        <v>46054</v>
      </c>
      <c r="B2067" s="51" t="s">
        <v>23</v>
      </c>
      <c r="C2067" s="51" t="s">
        <v>51</v>
      </c>
      <c r="D2067" s="19">
        <v>184.477</v>
      </c>
      <c r="E2067" s="52">
        <v>5.37</v>
      </c>
      <c r="F2067" s="19">
        <v>100</v>
      </c>
      <c r="G2067" s="52">
        <v>0</v>
      </c>
      <c r="H2067" s="19">
        <v>104.568</v>
      </c>
      <c r="I2067" s="52">
        <v>7.3230000000000004</v>
      </c>
      <c r="J2067" s="19">
        <v>100</v>
      </c>
      <c r="K2067" s="52">
        <v>0</v>
      </c>
      <c r="L2067" s="19">
        <v>79.909000000000006</v>
      </c>
      <c r="M2067" s="52">
        <v>7.8449999999999998</v>
      </c>
      <c r="N2067" s="19">
        <v>100</v>
      </c>
      <c r="O2067" s="52">
        <v>0</v>
      </c>
    </row>
    <row r="2068" spans="1:15">
      <c r="A2068" s="47">
        <v>46054</v>
      </c>
      <c r="B2068" s="48" t="s">
        <v>24</v>
      </c>
      <c r="C2068" s="48" t="s">
        <v>42</v>
      </c>
      <c r="D2068" s="17">
        <v>90.745000000000005</v>
      </c>
      <c r="E2068" s="49">
        <v>7.8659999999999997</v>
      </c>
      <c r="F2068" s="17">
        <v>72.974999999999994</v>
      </c>
      <c r="G2068" s="49">
        <v>4.782</v>
      </c>
      <c r="H2068" s="17">
        <v>52.036999999999999</v>
      </c>
      <c r="I2068" s="49">
        <v>10.99</v>
      </c>
      <c r="J2068" s="17">
        <v>73.721000000000004</v>
      </c>
      <c r="K2068" s="49">
        <v>5.4889999999999999</v>
      </c>
      <c r="L2068" s="17">
        <v>38.707999999999998</v>
      </c>
      <c r="M2068" s="49">
        <v>13.926</v>
      </c>
      <c r="N2068" s="17">
        <v>71.995000000000005</v>
      </c>
      <c r="O2068" s="49">
        <v>9.3979999999999997</v>
      </c>
    </row>
    <row r="2069" spans="1:15">
      <c r="A2069" s="47">
        <v>46054</v>
      </c>
      <c r="B2069" s="48" t="s">
        <v>24</v>
      </c>
      <c r="C2069" s="48" t="s">
        <v>43</v>
      </c>
      <c r="D2069" s="17">
        <v>31.318000000000001</v>
      </c>
      <c r="E2069" s="49">
        <v>12.913</v>
      </c>
      <c r="F2069" s="17">
        <v>25.184999999999999</v>
      </c>
      <c r="G2069" s="49">
        <v>11.302</v>
      </c>
      <c r="H2069" s="17">
        <v>16.754000000000001</v>
      </c>
      <c r="I2069" s="49">
        <v>20.457999999999998</v>
      </c>
      <c r="J2069" s="17">
        <v>23.736000000000001</v>
      </c>
      <c r="K2069" s="49">
        <v>18.108000000000001</v>
      </c>
      <c r="L2069" s="17">
        <v>14.564</v>
      </c>
      <c r="M2069" s="49">
        <v>16.821000000000002</v>
      </c>
      <c r="N2069" s="17">
        <v>27.087</v>
      </c>
      <c r="O2069" s="49">
        <v>13.317</v>
      </c>
    </row>
    <row r="2070" spans="1:15">
      <c r="A2070" s="47">
        <v>46054</v>
      </c>
      <c r="B2070" s="48" t="s">
        <v>24</v>
      </c>
      <c r="C2070" s="48" t="s">
        <v>44</v>
      </c>
      <c r="D2070" s="17">
        <v>80.760999999999996</v>
      </c>
      <c r="E2070" s="49">
        <v>9.2349999999999994</v>
      </c>
      <c r="F2070" s="17">
        <v>64.944999999999993</v>
      </c>
      <c r="G2070" s="49">
        <v>6.8029999999999999</v>
      </c>
      <c r="H2070" s="17">
        <v>46.875</v>
      </c>
      <c r="I2070" s="49">
        <v>12.510999999999999</v>
      </c>
      <c r="J2070" s="17">
        <v>66.409000000000006</v>
      </c>
      <c r="K2070" s="49">
        <v>8.1159999999999997</v>
      </c>
      <c r="L2070" s="17">
        <v>33.884999999999998</v>
      </c>
      <c r="M2070" s="49">
        <v>12.167999999999999</v>
      </c>
      <c r="N2070" s="17">
        <v>63.024000000000001</v>
      </c>
      <c r="O2070" s="49">
        <v>6.5179999999999998</v>
      </c>
    </row>
    <row r="2071" spans="1:15">
      <c r="A2071" s="47">
        <v>46054</v>
      </c>
      <c r="B2071" s="48" t="s">
        <v>24</v>
      </c>
      <c r="C2071" s="48" t="s">
        <v>45</v>
      </c>
      <c r="D2071" s="17">
        <v>58.46</v>
      </c>
      <c r="E2071" s="49">
        <v>8.9489999999999998</v>
      </c>
      <c r="F2071" s="17">
        <v>47.012</v>
      </c>
      <c r="G2071" s="49">
        <v>6.4089999999999998</v>
      </c>
      <c r="H2071" s="17">
        <v>32.432000000000002</v>
      </c>
      <c r="I2071" s="49">
        <v>13.859</v>
      </c>
      <c r="J2071" s="17">
        <v>45.945999999999998</v>
      </c>
      <c r="K2071" s="49">
        <v>10.071</v>
      </c>
      <c r="L2071" s="17">
        <v>26.027999999999999</v>
      </c>
      <c r="M2071" s="49">
        <v>13.175000000000001</v>
      </c>
      <c r="N2071" s="17">
        <v>48.41</v>
      </c>
      <c r="O2071" s="49">
        <v>8.2460000000000004</v>
      </c>
    </row>
    <row r="2072" spans="1:15">
      <c r="A2072" s="47">
        <v>46054</v>
      </c>
      <c r="B2072" s="48" t="s">
        <v>24</v>
      </c>
      <c r="C2072" s="48" t="s">
        <v>46</v>
      </c>
      <c r="D2072" s="17">
        <v>16.661999999999999</v>
      </c>
      <c r="E2072" s="49">
        <v>19.818999999999999</v>
      </c>
      <c r="F2072" s="17">
        <v>13.398999999999999</v>
      </c>
      <c r="G2072" s="49">
        <v>18.809000000000001</v>
      </c>
      <c r="H2072" s="17">
        <v>11.147</v>
      </c>
      <c r="I2072" s="49">
        <v>26.788</v>
      </c>
      <c r="J2072" s="17">
        <v>15.791</v>
      </c>
      <c r="K2072" s="49">
        <v>25.039000000000001</v>
      </c>
      <c r="L2072" s="17">
        <v>5.5149999999999997</v>
      </c>
      <c r="M2072" s="49">
        <v>32.734000000000002</v>
      </c>
      <c r="N2072" s="17">
        <v>10.257999999999999</v>
      </c>
      <c r="O2072" s="49">
        <v>31.08</v>
      </c>
    </row>
    <row r="2073" spans="1:15">
      <c r="A2073" s="47">
        <v>46054</v>
      </c>
      <c r="B2073" s="48" t="s">
        <v>24</v>
      </c>
      <c r="C2073" s="48" t="s">
        <v>47</v>
      </c>
      <c r="D2073" s="17">
        <v>5.6390000000000002</v>
      </c>
      <c r="E2073" s="49">
        <v>36.725000000000001</v>
      </c>
      <c r="F2073" s="17">
        <v>4.5350000000000001</v>
      </c>
      <c r="G2073" s="49">
        <v>36.19</v>
      </c>
      <c r="H2073" s="17">
        <v>3.2970000000000002</v>
      </c>
      <c r="I2073" s="49">
        <v>51.411000000000001</v>
      </c>
      <c r="J2073" s="17">
        <v>4.6710000000000003</v>
      </c>
      <c r="K2073" s="49">
        <v>50.521999999999998</v>
      </c>
      <c r="L2073" s="17">
        <v>2.3420000000000001</v>
      </c>
      <c r="M2073" s="49">
        <v>49.865000000000002</v>
      </c>
      <c r="N2073" s="17">
        <v>4.3559999999999999</v>
      </c>
      <c r="O2073" s="49">
        <v>48.793999999999997</v>
      </c>
    </row>
    <row r="2074" spans="1:15">
      <c r="A2074" s="47">
        <v>46054</v>
      </c>
      <c r="B2074" s="48" t="s">
        <v>24</v>
      </c>
      <c r="C2074" s="48" t="s">
        <v>48</v>
      </c>
      <c r="D2074" s="17">
        <v>43.591000000000001</v>
      </c>
      <c r="E2074" s="49">
        <v>11.304</v>
      </c>
      <c r="F2074" s="17">
        <v>35.055</v>
      </c>
      <c r="G2074" s="49">
        <v>9.4209999999999994</v>
      </c>
      <c r="H2074" s="17">
        <v>23.710999999999999</v>
      </c>
      <c r="I2074" s="49">
        <v>16.238</v>
      </c>
      <c r="J2074" s="17">
        <v>33.591000000000001</v>
      </c>
      <c r="K2074" s="49">
        <v>13.154</v>
      </c>
      <c r="L2074" s="17">
        <v>19.881</v>
      </c>
      <c r="M2074" s="49">
        <v>18.788</v>
      </c>
      <c r="N2074" s="17">
        <v>36.975999999999999</v>
      </c>
      <c r="O2074" s="49">
        <v>15.728999999999999</v>
      </c>
    </row>
    <row r="2075" spans="1:15">
      <c r="A2075" s="47">
        <v>46054</v>
      </c>
      <c r="B2075" s="48" t="s">
        <v>24</v>
      </c>
      <c r="C2075" s="48" t="s">
        <v>49</v>
      </c>
      <c r="D2075" s="17">
        <v>35.067</v>
      </c>
      <c r="E2075" s="49">
        <v>11.786</v>
      </c>
      <c r="F2075" s="17">
        <v>28.2</v>
      </c>
      <c r="G2075" s="49">
        <v>9.9949999999999992</v>
      </c>
      <c r="H2075" s="17">
        <v>19.716000000000001</v>
      </c>
      <c r="I2075" s="49">
        <v>17.795000000000002</v>
      </c>
      <c r="J2075" s="17">
        <v>27.931000000000001</v>
      </c>
      <c r="K2075" s="49">
        <v>15.034000000000001</v>
      </c>
      <c r="L2075" s="17">
        <v>15.351000000000001</v>
      </c>
      <c r="M2075" s="49">
        <v>20.059000000000001</v>
      </c>
      <c r="N2075" s="17">
        <v>28.552</v>
      </c>
      <c r="O2075" s="49">
        <v>17.227</v>
      </c>
    </row>
    <row r="2076" spans="1:15">
      <c r="A2076" s="47">
        <v>46054</v>
      </c>
      <c r="B2076" s="48" t="s">
        <v>24</v>
      </c>
      <c r="C2076" s="48" t="s">
        <v>50</v>
      </c>
      <c r="D2076" s="17">
        <v>8.5250000000000004</v>
      </c>
      <c r="E2076" s="49">
        <v>31.373000000000001</v>
      </c>
      <c r="F2076" s="17">
        <v>6.8550000000000004</v>
      </c>
      <c r="G2076" s="49">
        <v>30.745000000000001</v>
      </c>
      <c r="H2076" s="17">
        <v>3.9950000000000001</v>
      </c>
      <c r="I2076" s="49">
        <v>39.204000000000001</v>
      </c>
      <c r="J2076" s="17">
        <v>5.66</v>
      </c>
      <c r="K2076" s="49">
        <v>38.03</v>
      </c>
      <c r="L2076" s="17">
        <v>4.5289999999999999</v>
      </c>
      <c r="M2076" s="49">
        <v>35.804000000000002</v>
      </c>
      <c r="N2076" s="17">
        <v>8.4239999999999995</v>
      </c>
      <c r="O2076" s="49">
        <v>34.298000000000002</v>
      </c>
    </row>
    <row r="2077" spans="1:15">
      <c r="A2077" s="50">
        <v>46054</v>
      </c>
      <c r="B2077" s="51" t="s">
        <v>24</v>
      </c>
      <c r="C2077" s="51" t="s">
        <v>51</v>
      </c>
      <c r="D2077" s="19">
        <v>124.352</v>
      </c>
      <c r="E2077" s="52">
        <v>6.2460000000000004</v>
      </c>
      <c r="F2077" s="19">
        <v>100</v>
      </c>
      <c r="G2077" s="52">
        <v>0</v>
      </c>
      <c r="H2077" s="19">
        <v>70.585999999999999</v>
      </c>
      <c r="I2077" s="52">
        <v>9.5210000000000008</v>
      </c>
      <c r="J2077" s="19">
        <v>100</v>
      </c>
      <c r="K2077" s="52">
        <v>0</v>
      </c>
      <c r="L2077" s="19">
        <v>53.765999999999998</v>
      </c>
      <c r="M2077" s="52">
        <v>10.276</v>
      </c>
      <c r="N2077" s="19">
        <v>100</v>
      </c>
      <c r="O2077" s="52">
        <v>0</v>
      </c>
    </row>
    <row r="2078" spans="1:15">
      <c r="A2078" s="47">
        <v>46054</v>
      </c>
      <c r="B2078" s="48" t="s">
        <v>25</v>
      </c>
      <c r="C2078" s="48" t="s">
        <v>42</v>
      </c>
      <c r="D2078" s="17">
        <v>28.46</v>
      </c>
      <c r="E2078" s="49">
        <v>10.744999999999999</v>
      </c>
      <c r="F2078" s="17">
        <v>72.584999999999994</v>
      </c>
      <c r="G2078" s="49">
        <v>8.1199999999999992</v>
      </c>
      <c r="H2078" s="17">
        <v>16.905000000000001</v>
      </c>
      <c r="I2078" s="49">
        <v>11.651999999999999</v>
      </c>
      <c r="J2078" s="17">
        <v>73.632000000000005</v>
      </c>
      <c r="K2078" s="49">
        <v>7.6689999999999996</v>
      </c>
      <c r="L2078" s="17">
        <v>11.555</v>
      </c>
      <c r="M2078" s="49">
        <v>16.097000000000001</v>
      </c>
      <c r="N2078" s="17">
        <v>71.105000000000004</v>
      </c>
      <c r="O2078" s="49">
        <v>11.858000000000001</v>
      </c>
    </row>
    <row r="2079" spans="1:15">
      <c r="A2079" s="47">
        <v>46054</v>
      </c>
      <c r="B2079" s="48" t="s">
        <v>25</v>
      </c>
      <c r="C2079" s="48" t="s">
        <v>43</v>
      </c>
      <c r="D2079" s="17">
        <v>8.9239999999999995</v>
      </c>
      <c r="E2079" s="49">
        <v>18.545999999999999</v>
      </c>
      <c r="F2079" s="17">
        <v>22.76</v>
      </c>
      <c r="G2079" s="49">
        <v>17.158999999999999</v>
      </c>
      <c r="H2079" s="17">
        <v>5.07</v>
      </c>
      <c r="I2079" s="49">
        <v>24.863</v>
      </c>
      <c r="J2079" s="17">
        <v>22.085000000000001</v>
      </c>
      <c r="K2079" s="49">
        <v>23.263999999999999</v>
      </c>
      <c r="L2079" s="17">
        <v>3.8540000000000001</v>
      </c>
      <c r="M2079" s="49">
        <v>32.901000000000003</v>
      </c>
      <c r="N2079" s="17">
        <v>23.713000000000001</v>
      </c>
      <c r="O2079" s="49">
        <v>31.047999999999998</v>
      </c>
    </row>
    <row r="2080" spans="1:15">
      <c r="A2080" s="47">
        <v>46054</v>
      </c>
      <c r="B2080" s="48" t="s">
        <v>25</v>
      </c>
      <c r="C2080" s="48" t="s">
        <v>44</v>
      </c>
      <c r="D2080" s="17">
        <v>23.545999999999999</v>
      </c>
      <c r="E2080" s="49">
        <v>11.497999999999999</v>
      </c>
      <c r="F2080" s="17">
        <v>60.052</v>
      </c>
      <c r="G2080" s="49">
        <v>9.093</v>
      </c>
      <c r="H2080" s="17">
        <v>14.85</v>
      </c>
      <c r="I2080" s="49">
        <v>13.176</v>
      </c>
      <c r="J2080" s="17">
        <v>64.680000000000007</v>
      </c>
      <c r="K2080" s="49">
        <v>9.8309999999999995</v>
      </c>
      <c r="L2080" s="17">
        <v>8.6959999999999997</v>
      </c>
      <c r="M2080" s="49">
        <v>16.513000000000002</v>
      </c>
      <c r="N2080" s="17">
        <v>53.512999999999998</v>
      </c>
      <c r="O2080" s="49">
        <v>12.417</v>
      </c>
    </row>
    <row r="2081" spans="1:15">
      <c r="A2081" s="47">
        <v>46054</v>
      </c>
      <c r="B2081" s="48" t="s">
        <v>25</v>
      </c>
      <c r="C2081" s="48" t="s">
        <v>45</v>
      </c>
      <c r="D2081" s="17">
        <v>18.143000000000001</v>
      </c>
      <c r="E2081" s="49">
        <v>15.773</v>
      </c>
      <c r="F2081" s="17">
        <v>46.271999999999998</v>
      </c>
      <c r="G2081" s="49">
        <v>14.116</v>
      </c>
      <c r="H2081" s="17">
        <v>12.224</v>
      </c>
      <c r="I2081" s="49">
        <v>14.757999999999999</v>
      </c>
      <c r="J2081" s="17">
        <v>53.244</v>
      </c>
      <c r="K2081" s="49">
        <v>11.868</v>
      </c>
      <c r="L2081" s="17">
        <v>5.9189999999999996</v>
      </c>
      <c r="M2081" s="49">
        <v>24.283000000000001</v>
      </c>
      <c r="N2081" s="17">
        <v>36.423000000000002</v>
      </c>
      <c r="O2081" s="49">
        <v>21.707000000000001</v>
      </c>
    </row>
    <row r="2082" spans="1:15">
      <c r="A2082" s="47">
        <v>46054</v>
      </c>
      <c r="B2082" s="48" t="s">
        <v>25</v>
      </c>
      <c r="C2082" s="48" t="s">
        <v>46</v>
      </c>
      <c r="D2082" s="17">
        <v>4.5270000000000001</v>
      </c>
      <c r="E2082" s="49">
        <v>22.792999999999999</v>
      </c>
      <c r="F2082" s="17">
        <v>11.545999999999999</v>
      </c>
      <c r="G2082" s="49">
        <v>21.678999999999998</v>
      </c>
      <c r="H2082" s="17">
        <v>2.625</v>
      </c>
      <c r="I2082" s="49">
        <v>32.142000000000003</v>
      </c>
      <c r="J2082" s="17">
        <v>11.436</v>
      </c>
      <c r="K2082" s="49">
        <v>30.922000000000001</v>
      </c>
      <c r="L2082" s="17">
        <v>1.901</v>
      </c>
      <c r="M2082" s="49">
        <v>42.597999999999999</v>
      </c>
      <c r="N2082" s="17">
        <v>11.701000000000001</v>
      </c>
      <c r="O2082" s="49">
        <v>41.183999999999997</v>
      </c>
    </row>
    <row r="2083" spans="1:15">
      <c r="A2083" s="47">
        <v>46054</v>
      </c>
      <c r="B2083" s="48" t="s">
        <v>25</v>
      </c>
      <c r="C2083" s="48" t="s">
        <v>47</v>
      </c>
      <c r="D2083" s="17">
        <v>0.876</v>
      </c>
      <c r="E2083" s="49">
        <v>57.753</v>
      </c>
      <c r="F2083" s="17">
        <v>2.234</v>
      </c>
      <c r="G2083" s="49">
        <v>57.323</v>
      </c>
      <c r="H2083" s="17">
        <v>0</v>
      </c>
      <c r="I2083" s="49">
        <v>0</v>
      </c>
      <c r="J2083" s="17">
        <v>0</v>
      </c>
      <c r="K2083" s="49">
        <v>0</v>
      </c>
      <c r="L2083" s="17">
        <v>0.876</v>
      </c>
      <c r="M2083" s="49">
        <v>57.753</v>
      </c>
      <c r="N2083" s="17">
        <v>5.39</v>
      </c>
      <c r="O2083" s="49">
        <v>56.718000000000004</v>
      </c>
    </row>
    <row r="2084" spans="1:15">
      <c r="A2084" s="47">
        <v>46054</v>
      </c>
      <c r="B2084" s="48" t="s">
        <v>25</v>
      </c>
      <c r="C2084" s="48" t="s">
        <v>48</v>
      </c>
      <c r="D2084" s="17">
        <v>15.664</v>
      </c>
      <c r="E2084" s="49">
        <v>12.816000000000001</v>
      </c>
      <c r="F2084" s="17">
        <v>39.948</v>
      </c>
      <c r="G2084" s="49">
        <v>10.711</v>
      </c>
      <c r="H2084" s="17">
        <v>8.109</v>
      </c>
      <c r="I2084" s="49">
        <v>18.442</v>
      </c>
      <c r="J2084" s="17">
        <v>35.32</v>
      </c>
      <c r="K2084" s="49">
        <v>16.222000000000001</v>
      </c>
      <c r="L2084" s="17">
        <v>7.5540000000000003</v>
      </c>
      <c r="M2084" s="49">
        <v>17.367999999999999</v>
      </c>
      <c r="N2084" s="17">
        <v>46.487000000000002</v>
      </c>
      <c r="O2084" s="49">
        <v>13.532999999999999</v>
      </c>
    </row>
    <row r="2085" spans="1:15">
      <c r="A2085" s="47">
        <v>46054</v>
      </c>
      <c r="B2085" s="48" t="s">
        <v>25</v>
      </c>
      <c r="C2085" s="48" t="s">
        <v>49</v>
      </c>
      <c r="D2085" s="17">
        <v>13.548</v>
      </c>
      <c r="E2085" s="49">
        <v>13.183</v>
      </c>
      <c r="F2085" s="17">
        <v>34.552</v>
      </c>
      <c r="G2085" s="49">
        <v>11.148</v>
      </c>
      <c r="H2085" s="17">
        <v>6.51</v>
      </c>
      <c r="I2085" s="49">
        <v>18.858000000000001</v>
      </c>
      <c r="J2085" s="17">
        <v>28.356999999999999</v>
      </c>
      <c r="K2085" s="49">
        <v>16.693000000000001</v>
      </c>
      <c r="L2085" s="17">
        <v>7.0369999999999999</v>
      </c>
      <c r="M2085" s="49">
        <v>18.329000000000001</v>
      </c>
      <c r="N2085" s="17">
        <v>43.302999999999997</v>
      </c>
      <c r="O2085" s="49">
        <v>14.746</v>
      </c>
    </row>
    <row r="2086" spans="1:15">
      <c r="A2086" s="47">
        <v>46054</v>
      </c>
      <c r="B2086" s="48" t="s">
        <v>25</v>
      </c>
      <c r="C2086" s="48" t="s">
        <v>50</v>
      </c>
      <c r="D2086" s="17">
        <v>2.1160000000000001</v>
      </c>
      <c r="E2086" s="49">
        <v>40.828000000000003</v>
      </c>
      <c r="F2086" s="17">
        <v>5.3970000000000002</v>
      </c>
      <c r="G2086" s="49">
        <v>40.216999999999999</v>
      </c>
      <c r="H2086" s="17">
        <v>1.599</v>
      </c>
      <c r="I2086" s="49">
        <v>51.790999999999997</v>
      </c>
      <c r="J2086" s="17">
        <v>6.9630000000000001</v>
      </c>
      <c r="K2086" s="49">
        <v>51.042999999999999</v>
      </c>
      <c r="L2086" s="17">
        <v>0.51700000000000002</v>
      </c>
      <c r="M2086" s="49">
        <v>73.173000000000002</v>
      </c>
      <c r="N2086" s="17">
        <v>3.1840000000000002</v>
      </c>
      <c r="O2086" s="49">
        <v>72.358000000000004</v>
      </c>
    </row>
    <row r="2087" spans="1:15">
      <c r="A2087" s="50">
        <v>46054</v>
      </c>
      <c r="B2087" s="51" t="s">
        <v>25</v>
      </c>
      <c r="C2087" s="51" t="s">
        <v>51</v>
      </c>
      <c r="D2087" s="19">
        <v>39.209000000000003</v>
      </c>
      <c r="E2087" s="52">
        <v>7.0380000000000003</v>
      </c>
      <c r="F2087" s="19">
        <v>100</v>
      </c>
      <c r="G2087" s="52">
        <v>0</v>
      </c>
      <c r="H2087" s="19">
        <v>22.959</v>
      </c>
      <c r="I2087" s="52">
        <v>8.7729999999999997</v>
      </c>
      <c r="J2087" s="19">
        <v>100</v>
      </c>
      <c r="K2087" s="52">
        <v>0</v>
      </c>
      <c r="L2087" s="19">
        <v>16.251000000000001</v>
      </c>
      <c r="M2087" s="52">
        <v>10.885999999999999</v>
      </c>
      <c r="N2087" s="19">
        <v>100</v>
      </c>
      <c r="O2087" s="52">
        <v>0</v>
      </c>
    </row>
    <row r="2088" spans="1:15">
      <c r="A2088" s="47">
        <v>46054</v>
      </c>
      <c r="B2088" s="48" t="s">
        <v>26</v>
      </c>
      <c r="C2088" s="48" t="s">
        <v>42</v>
      </c>
      <c r="D2088" s="17">
        <v>55.313000000000002</v>
      </c>
      <c r="E2088" s="49">
        <v>7.5640000000000001</v>
      </c>
      <c r="F2088" s="17">
        <v>79.296000000000006</v>
      </c>
      <c r="G2088" s="49">
        <v>4.9420000000000002</v>
      </c>
      <c r="H2088" s="17">
        <v>28.646999999999998</v>
      </c>
      <c r="I2088" s="49">
        <v>10.821</v>
      </c>
      <c r="J2088" s="17">
        <v>78.322999999999993</v>
      </c>
      <c r="K2088" s="49">
        <v>6.2590000000000003</v>
      </c>
      <c r="L2088" s="17">
        <v>26.666</v>
      </c>
      <c r="M2088" s="49">
        <v>10.18</v>
      </c>
      <c r="N2088" s="17">
        <v>80.37</v>
      </c>
      <c r="O2088" s="49">
        <v>5.6920000000000002</v>
      </c>
    </row>
    <row r="2089" spans="1:15">
      <c r="A2089" s="47">
        <v>46054</v>
      </c>
      <c r="B2089" s="48" t="s">
        <v>26</v>
      </c>
      <c r="C2089" s="48" t="s">
        <v>43</v>
      </c>
      <c r="D2089" s="17">
        <v>12.476000000000001</v>
      </c>
      <c r="E2089" s="49">
        <v>19.914999999999999</v>
      </c>
      <c r="F2089" s="17">
        <v>17.885999999999999</v>
      </c>
      <c r="G2089" s="49">
        <v>19.074000000000002</v>
      </c>
      <c r="H2089" s="17">
        <v>6.4349999999999996</v>
      </c>
      <c r="I2089" s="49">
        <v>26.437999999999999</v>
      </c>
      <c r="J2089" s="17">
        <v>17.594000000000001</v>
      </c>
      <c r="K2089" s="49">
        <v>24.920999999999999</v>
      </c>
      <c r="L2089" s="17">
        <v>6.0410000000000004</v>
      </c>
      <c r="M2089" s="49">
        <v>29.492999999999999</v>
      </c>
      <c r="N2089" s="17">
        <v>18.207999999999998</v>
      </c>
      <c r="O2089" s="49">
        <v>28.26</v>
      </c>
    </row>
    <row r="2090" spans="1:15">
      <c r="A2090" s="47">
        <v>46054</v>
      </c>
      <c r="B2090" s="48" t="s">
        <v>26</v>
      </c>
      <c r="C2090" s="48" t="s">
        <v>44</v>
      </c>
      <c r="D2090" s="17">
        <v>47.75</v>
      </c>
      <c r="E2090" s="49">
        <v>7.7110000000000003</v>
      </c>
      <c r="F2090" s="17">
        <v>68.453999999999994</v>
      </c>
      <c r="G2090" s="49">
        <v>5.1639999999999997</v>
      </c>
      <c r="H2090" s="17">
        <v>27.588999999999999</v>
      </c>
      <c r="I2090" s="49">
        <v>9.343</v>
      </c>
      <c r="J2090" s="17">
        <v>75.430000000000007</v>
      </c>
      <c r="K2090" s="49">
        <v>3.0640000000000001</v>
      </c>
      <c r="L2090" s="17">
        <v>20.161000000000001</v>
      </c>
      <c r="M2090" s="49">
        <v>11.821</v>
      </c>
      <c r="N2090" s="17">
        <v>60.762999999999998</v>
      </c>
      <c r="O2090" s="49">
        <v>8.2769999999999992</v>
      </c>
    </row>
    <row r="2091" spans="1:15">
      <c r="A2091" s="47">
        <v>46054</v>
      </c>
      <c r="B2091" s="48" t="s">
        <v>26</v>
      </c>
      <c r="C2091" s="48" t="s">
        <v>45</v>
      </c>
      <c r="D2091" s="17">
        <v>33.859000000000002</v>
      </c>
      <c r="E2091" s="49">
        <v>12.733000000000001</v>
      </c>
      <c r="F2091" s="17">
        <v>48.54</v>
      </c>
      <c r="G2091" s="49">
        <v>11.372</v>
      </c>
      <c r="H2091" s="17">
        <v>17.689</v>
      </c>
      <c r="I2091" s="49">
        <v>14.178000000000001</v>
      </c>
      <c r="J2091" s="17">
        <v>48.362000000000002</v>
      </c>
      <c r="K2091" s="49">
        <v>11.095000000000001</v>
      </c>
      <c r="L2091" s="17">
        <v>16.170000000000002</v>
      </c>
      <c r="M2091" s="49">
        <v>17.213000000000001</v>
      </c>
      <c r="N2091" s="17">
        <v>48.735999999999997</v>
      </c>
      <c r="O2091" s="49">
        <v>15.002000000000001</v>
      </c>
    </row>
    <row r="2092" spans="1:15">
      <c r="A2092" s="47">
        <v>46054</v>
      </c>
      <c r="B2092" s="48" t="s">
        <v>26</v>
      </c>
      <c r="C2092" s="48" t="s">
        <v>46</v>
      </c>
      <c r="D2092" s="17">
        <v>11.819000000000001</v>
      </c>
      <c r="E2092" s="49">
        <v>25.492999999999999</v>
      </c>
      <c r="F2092" s="17">
        <v>16.943000000000001</v>
      </c>
      <c r="G2092" s="49">
        <v>24.841999999999999</v>
      </c>
      <c r="H2092" s="17">
        <v>8.2910000000000004</v>
      </c>
      <c r="I2092" s="49">
        <v>31.245999999999999</v>
      </c>
      <c r="J2092" s="17">
        <v>22.669</v>
      </c>
      <c r="K2092" s="49">
        <v>29.974</v>
      </c>
      <c r="L2092" s="17">
        <v>3.5270000000000001</v>
      </c>
      <c r="M2092" s="49">
        <v>42.741999999999997</v>
      </c>
      <c r="N2092" s="17">
        <v>10.631</v>
      </c>
      <c r="O2092" s="49">
        <v>41.901000000000003</v>
      </c>
    </row>
    <row r="2093" spans="1:15">
      <c r="A2093" s="47">
        <v>46054</v>
      </c>
      <c r="B2093" s="48" t="s">
        <v>26</v>
      </c>
      <c r="C2093" s="48" t="s">
        <v>47</v>
      </c>
      <c r="D2093" s="17">
        <v>2.0720000000000001</v>
      </c>
      <c r="E2093" s="49">
        <v>44.045000000000002</v>
      </c>
      <c r="F2093" s="17">
        <v>2.9710000000000001</v>
      </c>
      <c r="G2093" s="49">
        <v>43.671999999999997</v>
      </c>
      <c r="H2093" s="17">
        <v>1.609</v>
      </c>
      <c r="I2093" s="49">
        <v>50.651000000000003</v>
      </c>
      <c r="J2093" s="17">
        <v>4.399</v>
      </c>
      <c r="K2093" s="49">
        <v>49.875999999999998</v>
      </c>
      <c r="L2093" s="17">
        <v>0.46300000000000002</v>
      </c>
      <c r="M2093" s="49">
        <v>101.684</v>
      </c>
      <c r="N2093" s="17">
        <v>1.397</v>
      </c>
      <c r="O2093" s="49">
        <v>101.333</v>
      </c>
    </row>
    <row r="2094" spans="1:15">
      <c r="A2094" s="47">
        <v>46054</v>
      </c>
      <c r="B2094" s="48" t="s">
        <v>26</v>
      </c>
      <c r="C2094" s="48" t="s">
        <v>48</v>
      </c>
      <c r="D2094" s="17">
        <v>22.004999999999999</v>
      </c>
      <c r="E2094" s="49">
        <v>12.874000000000001</v>
      </c>
      <c r="F2094" s="17">
        <v>31.545999999999999</v>
      </c>
      <c r="G2094" s="49">
        <v>11.53</v>
      </c>
      <c r="H2094" s="17">
        <v>8.9870000000000001</v>
      </c>
      <c r="I2094" s="49">
        <v>22.79</v>
      </c>
      <c r="J2094" s="17">
        <v>24.57</v>
      </c>
      <c r="K2094" s="49">
        <v>21.012</v>
      </c>
      <c r="L2094" s="17">
        <v>13.018000000000001</v>
      </c>
      <c r="M2094" s="49">
        <v>17.498999999999999</v>
      </c>
      <c r="N2094" s="17">
        <v>39.237000000000002</v>
      </c>
      <c r="O2094" s="49">
        <v>15.33</v>
      </c>
    </row>
    <row r="2095" spans="1:15">
      <c r="A2095" s="47">
        <v>46054</v>
      </c>
      <c r="B2095" s="48" t="s">
        <v>26</v>
      </c>
      <c r="C2095" s="48" t="s">
        <v>49</v>
      </c>
      <c r="D2095" s="17">
        <v>20.042999999999999</v>
      </c>
      <c r="E2095" s="49">
        <v>13.785</v>
      </c>
      <c r="F2095" s="17">
        <v>28.734000000000002</v>
      </c>
      <c r="G2095" s="49">
        <v>12.539</v>
      </c>
      <c r="H2095" s="17">
        <v>7.9210000000000003</v>
      </c>
      <c r="I2095" s="49">
        <v>25.774000000000001</v>
      </c>
      <c r="J2095" s="17">
        <v>21.657</v>
      </c>
      <c r="K2095" s="49">
        <v>24.216000000000001</v>
      </c>
      <c r="L2095" s="17">
        <v>12.122</v>
      </c>
      <c r="M2095" s="49">
        <v>18.015999999999998</v>
      </c>
      <c r="N2095" s="17">
        <v>36.534999999999997</v>
      </c>
      <c r="O2095" s="49">
        <v>15.916</v>
      </c>
    </row>
    <row r="2096" spans="1:15">
      <c r="A2096" s="47">
        <v>46054</v>
      </c>
      <c r="B2096" s="48" t="s">
        <v>26</v>
      </c>
      <c r="C2096" s="48" t="s">
        <v>50</v>
      </c>
      <c r="D2096" s="17">
        <v>1.962</v>
      </c>
      <c r="E2096" s="49">
        <v>45.307000000000002</v>
      </c>
      <c r="F2096" s="17">
        <v>2.8119999999999998</v>
      </c>
      <c r="G2096" s="49">
        <v>44.944000000000003</v>
      </c>
      <c r="H2096" s="17">
        <v>1.0649999999999999</v>
      </c>
      <c r="I2096" s="49">
        <v>60.462000000000003</v>
      </c>
      <c r="J2096" s="17">
        <v>2.9119999999999999</v>
      </c>
      <c r="K2096" s="49">
        <v>59.814</v>
      </c>
      <c r="L2096" s="17">
        <v>0.89600000000000002</v>
      </c>
      <c r="M2096" s="49">
        <v>69.248000000000005</v>
      </c>
      <c r="N2096" s="17">
        <v>2.702</v>
      </c>
      <c r="O2096" s="49">
        <v>68.731999999999999</v>
      </c>
    </row>
    <row r="2097" spans="1:15">
      <c r="A2097" s="50">
        <v>46054</v>
      </c>
      <c r="B2097" s="51" t="s">
        <v>26</v>
      </c>
      <c r="C2097" s="51" t="s">
        <v>51</v>
      </c>
      <c r="D2097" s="19">
        <v>69.754999999999995</v>
      </c>
      <c r="E2097" s="52">
        <v>5.726</v>
      </c>
      <c r="F2097" s="19">
        <v>100</v>
      </c>
      <c r="G2097" s="52">
        <v>0</v>
      </c>
      <c r="H2097" s="19">
        <v>36.576000000000001</v>
      </c>
      <c r="I2097" s="52">
        <v>8.827</v>
      </c>
      <c r="J2097" s="19">
        <v>100</v>
      </c>
      <c r="K2097" s="52">
        <v>0</v>
      </c>
      <c r="L2097" s="19">
        <v>33.179000000000002</v>
      </c>
      <c r="M2097" s="52">
        <v>8.44</v>
      </c>
      <c r="N2097" s="19">
        <v>100</v>
      </c>
      <c r="O2097" s="52">
        <v>0</v>
      </c>
    </row>
    <row r="2098" spans="1:15">
      <c r="A2098" s="47">
        <v>46054</v>
      </c>
      <c r="B2098" s="48" t="s">
        <v>27</v>
      </c>
      <c r="C2098" s="48" t="s">
        <v>42</v>
      </c>
      <c r="D2098" s="17">
        <v>10.725</v>
      </c>
      <c r="E2098" s="49">
        <v>10.826000000000001</v>
      </c>
      <c r="F2098" s="17">
        <v>82.144999999999996</v>
      </c>
      <c r="G2098" s="49">
        <v>6.1989999999999998</v>
      </c>
      <c r="H2098" s="17">
        <v>6.1630000000000003</v>
      </c>
      <c r="I2098" s="49">
        <v>15.933</v>
      </c>
      <c r="J2098" s="17">
        <v>83.968999999999994</v>
      </c>
      <c r="K2098" s="49">
        <v>8.61</v>
      </c>
      <c r="L2098" s="17">
        <v>4.5620000000000003</v>
      </c>
      <c r="M2098" s="49">
        <v>13.361000000000001</v>
      </c>
      <c r="N2098" s="17">
        <v>79.804000000000002</v>
      </c>
      <c r="O2098" s="49">
        <v>8.35</v>
      </c>
    </row>
    <row r="2099" spans="1:15">
      <c r="A2099" s="47">
        <v>46054</v>
      </c>
      <c r="B2099" s="48" t="s">
        <v>27</v>
      </c>
      <c r="C2099" s="48" t="s">
        <v>43</v>
      </c>
      <c r="D2099" s="17">
        <v>2.0550000000000002</v>
      </c>
      <c r="E2099" s="49">
        <v>25.419</v>
      </c>
      <c r="F2099" s="17">
        <v>15.741</v>
      </c>
      <c r="G2099" s="49">
        <v>23.818999999999999</v>
      </c>
      <c r="H2099" s="17">
        <v>1.024</v>
      </c>
      <c r="I2099" s="49">
        <v>40.892000000000003</v>
      </c>
      <c r="J2099" s="17">
        <v>13.952</v>
      </c>
      <c r="K2099" s="49">
        <v>38.631999999999998</v>
      </c>
      <c r="L2099" s="17">
        <v>1.0309999999999999</v>
      </c>
      <c r="M2099" s="49">
        <v>30.052</v>
      </c>
      <c r="N2099" s="17">
        <v>18.036999999999999</v>
      </c>
      <c r="O2099" s="49">
        <v>28.184000000000001</v>
      </c>
    </row>
    <row r="2100" spans="1:15">
      <c r="A2100" s="47">
        <v>46054</v>
      </c>
      <c r="B2100" s="48" t="s">
        <v>27</v>
      </c>
      <c r="C2100" s="48" t="s">
        <v>44</v>
      </c>
      <c r="D2100" s="17">
        <v>9.7989999999999995</v>
      </c>
      <c r="E2100" s="49">
        <v>10.226000000000001</v>
      </c>
      <c r="F2100" s="17">
        <v>75.055000000000007</v>
      </c>
      <c r="G2100" s="49">
        <v>5.0789999999999997</v>
      </c>
      <c r="H2100" s="17">
        <v>5.8570000000000002</v>
      </c>
      <c r="I2100" s="49">
        <v>15.491</v>
      </c>
      <c r="J2100" s="17">
        <v>79.807000000000002</v>
      </c>
      <c r="K2100" s="49">
        <v>7.7610000000000001</v>
      </c>
      <c r="L2100" s="17">
        <v>3.9420000000000002</v>
      </c>
      <c r="M2100" s="49">
        <v>12.021000000000001</v>
      </c>
      <c r="N2100" s="17">
        <v>68.954999999999998</v>
      </c>
      <c r="O2100" s="49">
        <v>5.9770000000000003</v>
      </c>
    </row>
    <row r="2101" spans="1:15">
      <c r="A2101" s="47">
        <v>46054</v>
      </c>
      <c r="B2101" s="48" t="s">
        <v>27</v>
      </c>
      <c r="C2101" s="48" t="s">
        <v>45</v>
      </c>
      <c r="D2101" s="17">
        <v>8.4749999999999996</v>
      </c>
      <c r="E2101" s="49">
        <v>11.712999999999999</v>
      </c>
      <c r="F2101" s="17">
        <v>64.915000000000006</v>
      </c>
      <c r="G2101" s="49">
        <v>7.6440000000000001</v>
      </c>
      <c r="H2101" s="17">
        <v>5.1859999999999999</v>
      </c>
      <c r="I2101" s="49">
        <v>17.655000000000001</v>
      </c>
      <c r="J2101" s="17">
        <v>70.656999999999996</v>
      </c>
      <c r="K2101" s="49">
        <v>11.488</v>
      </c>
      <c r="L2101" s="17">
        <v>3.29</v>
      </c>
      <c r="M2101" s="49">
        <v>14.218</v>
      </c>
      <c r="N2101" s="17">
        <v>57.542000000000002</v>
      </c>
      <c r="O2101" s="49">
        <v>9.6620000000000008</v>
      </c>
    </row>
    <row r="2102" spans="1:15">
      <c r="A2102" s="47">
        <v>46054</v>
      </c>
      <c r="B2102" s="48" t="s">
        <v>27</v>
      </c>
      <c r="C2102" s="48" t="s">
        <v>46</v>
      </c>
      <c r="D2102" s="17">
        <v>0.59799999999999998</v>
      </c>
      <c r="E2102" s="49">
        <v>50.424999999999997</v>
      </c>
      <c r="F2102" s="17">
        <v>4.5759999999999996</v>
      </c>
      <c r="G2102" s="49">
        <v>49.637999999999998</v>
      </c>
      <c r="H2102" s="17">
        <v>0.26300000000000001</v>
      </c>
      <c r="I2102" s="49">
        <v>71.578000000000003</v>
      </c>
      <c r="J2102" s="17">
        <v>3.585</v>
      </c>
      <c r="K2102" s="49">
        <v>70.311999999999998</v>
      </c>
      <c r="L2102" s="17">
        <v>0.33400000000000002</v>
      </c>
      <c r="M2102" s="49">
        <v>57.063000000000002</v>
      </c>
      <c r="N2102" s="17">
        <v>5.8490000000000002</v>
      </c>
      <c r="O2102" s="49">
        <v>56.101999999999997</v>
      </c>
    </row>
    <row r="2103" spans="1:15">
      <c r="A2103" s="47">
        <v>46054</v>
      </c>
      <c r="B2103" s="48" t="s">
        <v>27</v>
      </c>
      <c r="C2103" s="48" t="s">
        <v>47</v>
      </c>
      <c r="D2103" s="17">
        <v>0.72599999999999998</v>
      </c>
      <c r="E2103" s="49">
        <v>46.06</v>
      </c>
      <c r="F2103" s="17">
        <v>5.5640000000000001</v>
      </c>
      <c r="G2103" s="49">
        <v>45.197000000000003</v>
      </c>
      <c r="H2103" s="17">
        <v>0.40799999999999997</v>
      </c>
      <c r="I2103" s="49">
        <v>61.116999999999997</v>
      </c>
      <c r="J2103" s="17">
        <v>5.5650000000000004</v>
      </c>
      <c r="K2103" s="49">
        <v>59.628</v>
      </c>
      <c r="L2103" s="17">
        <v>0.318</v>
      </c>
      <c r="M2103" s="49">
        <v>56.558</v>
      </c>
      <c r="N2103" s="17">
        <v>5.5640000000000001</v>
      </c>
      <c r="O2103" s="49">
        <v>55.588000000000001</v>
      </c>
    </row>
    <row r="2104" spans="1:15">
      <c r="A2104" s="47">
        <v>46054</v>
      </c>
      <c r="B2104" s="48" t="s">
        <v>27</v>
      </c>
      <c r="C2104" s="48" t="s">
        <v>48</v>
      </c>
      <c r="D2104" s="17">
        <v>3.2570000000000001</v>
      </c>
      <c r="E2104" s="49">
        <v>20.343</v>
      </c>
      <c r="F2104" s="17">
        <v>24.945</v>
      </c>
      <c r="G2104" s="49">
        <v>18.305</v>
      </c>
      <c r="H2104" s="17">
        <v>1.482</v>
      </c>
      <c r="I2104" s="49">
        <v>28.54</v>
      </c>
      <c r="J2104" s="17">
        <v>20.193000000000001</v>
      </c>
      <c r="K2104" s="49">
        <v>25.196000000000002</v>
      </c>
      <c r="L2104" s="17">
        <v>1.7749999999999999</v>
      </c>
      <c r="M2104" s="49">
        <v>30.318000000000001</v>
      </c>
      <c r="N2104" s="17">
        <v>31.045000000000002</v>
      </c>
      <c r="O2104" s="49">
        <v>28.466999999999999</v>
      </c>
    </row>
    <row r="2105" spans="1:15">
      <c r="A2105" s="47">
        <v>46054</v>
      </c>
      <c r="B2105" s="48" t="s">
        <v>27</v>
      </c>
      <c r="C2105" s="48" t="s">
        <v>49</v>
      </c>
      <c r="D2105" s="17">
        <v>2.851</v>
      </c>
      <c r="E2105" s="49">
        <v>24.192</v>
      </c>
      <c r="F2105" s="17">
        <v>21.84</v>
      </c>
      <c r="G2105" s="49">
        <v>22.504999999999999</v>
      </c>
      <c r="H2105" s="17">
        <v>1.4470000000000001</v>
      </c>
      <c r="I2105" s="49">
        <v>29.834</v>
      </c>
      <c r="J2105" s="17">
        <v>19.72</v>
      </c>
      <c r="K2105" s="49">
        <v>26.652999999999999</v>
      </c>
      <c r="L2105" s="17">
        <v>1.4039999999999999</v>
      </c>
      <c r="M2105" s="49">
        <v>37.771999999999998</v>
      </c>
      <c r="N2105" s="17">
        <v>24.562999999999999</v>
      </c>
      <c r="O2105" s="49">
        <v>36.304000000000002</v>
      </c>
    </row>
    <row r="2106" spans="1:15">
      <c r="A2106" s="47">
        <v>46054</v>
      </c>
      <c r="B2106" s="48" t="s">
        <v>27</v>
      </c>
      <c r="C2106" s="48" t="s">
        <v>50</v>
      </c>
      <c r="D2106" s="17">
        <v>0.40500000000000003</v>
      </c>
      <c r="E2106" s="49">
        <v>42.527000000000001</v>
      </c>
      <c r="F2106" s="17">
        <v>3.1040000000000001</v>
      </c>
      <c r="G2106" s="49">
        <v>41.59</v>
      </c>
      <c r="H2106" s="17">
        <v>3.5000000000000003E-2</v>
      </c>
      <c r="I2106" s="49">
        <v>118.93</v>
      </c>
      <c r="J2106" s="17">
        <v>0.47299999999999998</v>
      </c>
      <c r="K2106" s="49">
        <v>118.172</v>
      </c>
      <c r="L2106" s="17">
        <v>0.371</v>
      </c>
      <c r="M2106" s="49">
        <v>47.329000000000001</v>
      </c>
      <c r="N2106" s="17">
        <v>6.4820000000000002</v>
      </c>
      <c r="O2106" s="49">
        <v>46.165999999999997</v>
      </c>
    </row>
    <row r="2107" spans="1:15">
      <c r="A2107" s="50">
        <v>46054</v>
      </c>
      <c r="B2107" s="51" t="s">
        <v>27</v>
      </c>
      <c r="C2107" s="51" t="s">
        <v>51</v>
      </c>
      <c r="D2107" s="19">
        <v>13.055999999999999</v>
      </c>
      <c r="E2107" s="52">
        <v>8.875</v>
      </c>
      <c r="F2107" s="19">
        <v>100</v>
      </c>
      <c r="G2107" s="52">
        <v>0</v>
      </c>
      <c r="H2107" s="19">
        <v>7.3390000000000004</v>
      </c>
      <c r="I2107" s="52">
        <v>13.406000000000001</v>
      </c>
      <c r="J2107" s="19">
        <v>100</v>
      </c>
      <c r="K2107" s="52">
        <v>0</v>
      </c>
      <c r="L2107" s="19">
        <v>5.7169999999999996</v>
      </c>
      <c r="M2107" s="52">
        <v>10.43</v>
      </c>
      <c r="N2107" s="19">
        <v>100</v>
      </c>
      <c r="O2107" s="52">
        <v>0</v>
      </c>
    </row>
    <row r="2108" spans="1:15">
      <c r="A2108" s="47">
        <v>46054</v>
      </c>
      <c r="B2108" s="48" t="s">
        <v>28</v>
      </c>
      <c r="C2108" s="48" t="s">
        <v>42</v>
      </c>
      <c r="D2108" s="17">
        <v>3.2810000000000001</v>
      </c>
      <c r="E2108" s="49">
        <v>14.417</v>
      </c>
      <c r="F2108" s="17">
        <v>70.338999999999999</v>
      </c>
      <c r="G2108" s="49">
        <v>8.6769999999999996</v>
      </c>
      <c r="H2108" s="17">
        <v>1.474</v>
      </c>
      <c r="I2108" s="49">
        <v>21.105</v>
      </c>
      <c r="J2108" s="17">
        <v>66.866</v>
      </c>
      <c r="K2108" s="49">
        <v>12.476000000000001</v>
      </c>
      <c r="L2108" s="17">
        <v>1.8069999999999999</v>
      </c>
      <c r="M2108" s="49">
        <v>20.141999999999999</v>
      </c>
      <c r="N2108" s="17">
        <v>73.450999999999993</v>
      </c>
      <c r="O2108" s="49">
        <v>12.231999999999999</v>
      </c>
    </row>
    <row r="2109" spans="1:15">
      <c r="A2109" s="47">
        <v>46054</v>
      </c>
      <c r="B2109" s="48" t="s">
        <v>28</v>
      </c>
      <c r="C2109" s="48" t="s">
        <v>43</v>
      </c>
      <c r="D2109" s="17">
        <v>1.1140000000000001</v>
      </c>
      <c r="E2109" s="49">
        <v>31.907</v>
      </c>
      <c r="F2109" s="17">
        <v>23.876000000000001</v>
      </c>
      <c r="G2109" s="49">
        <v>29.757999999999999</v>
      </c>
      <c r="H2109" s="17">
        <v>0.46100000000000002</v>
      </c>
      <c r="I2109" s="49">
        <v>40.124000000000002</v>
      </c>
      <c r="J2109" s="17">
        <v>20.893999999999998</v>
      </c>
      <c r="K2109" s="49">
        <v>36.334000000000003</v>
      </c>
      <c r="L2109" s="17">
        <v>0.65300000000000002</v>
      </c>
      <c r="M2109" s="49">
        <v>45.685000000000002</v>
      </c>
      <c r="N2109" s="17">
        <v>26.548999999999999</v>
      </c>
      <c r="O2109" s="49">
        <v>42.790999999999997</v>
      </c>
    </row>
    <row r="2110" spans="1:15">
      <c r="A2110" s="47">
        <v>46054</v>
      </c>
      <c r="B2110" s="48" t="s">
        <v>28</v>
      </c>
      <c r="C2110" s="48" t="s">
        <v>44</v>
      </c>
      <c r="D2110" s="17">
        <v>2.976</v>
      </c>
      <c r="E2110" s="49">
        <v>19.814</v>
      </c>
      <c r="F2110" s="17">
        <v>63.8</v>
      </c>
      <c r="G2110" s="49">
        <v>16.126000000000001</v>
      </c>
      <c r="H2110" s="17">
        <v>1.506</v>
      </c>
      <c r="I2110" s="49">
        <v>23.802</v>
      </c>
      <c r="J2110" s="17">
        <v>68.304000000000002</v>
      </c>
      <c r="K2110" s="49">
        <v>16.635999999999999</v>
      </c>
      <c r="L2110" s="17">
        <v>1.47</v>
      </c>
      <c r="M2110" s="49">
        <v>23.547000000000001</v>
      </c>
      <c r="N2110" s="17">
        <v>59.762999999999998</v>
      </c>
      <c r="O2110" s="49">
        <v>17.273</v>
      </c>
    </row>
    <row r="2111" spans="1:15">
      <c r="A2111" s="47">
        <v>46054</v>
      </c>
      <c r="B2111" s="48" t="s">
        <v>28</v>
      </c>
      <c r="C2111" s="48" t="s">
        <v>45</v>
      </c>
      <c r="D2111" s="17">
        <v>2.1309999999999998</v>
      </c>
      <c r="E2111" s="49">
        <v>24.378</v>
      </c>
      <c r="F2111" s="17">
        <v>45.679000000000002</v>
      </c>
      <c r="G2111" s="49">
        <v>21.488</v>
      </c>
      <c r="H2111" s="17">
        <v>0.94499999999999995</v>
      </c>
      <c r="I2111" s="49">
        <v>28.373000000000001</v>
      </c>
      <c r="J2111" s="17">
        <v>42.854999999999997</v>
      </c>
      <c r="K2111" s="49">
        <v>22.699000000000002</v>
      </c>
      <c r="L2111" s="17">
        <v>1.1859999999999999</v>
      </c>
      <c r="M2111" s="49">
        <v>29.84</v>
      </c>
      <c r="N2111" s="17">
        <v>48.210999999999999</v>
      </c>
      <c r="O2111" s="49">
        <v>25.187000000000001</v>
      </c>
    </row>
    <row r="2112" spans="1:15">
      <c r="A2112" s="47">
        <v>46054</v>
      </c>
      <c r="B2112" s="48" t="s">
        <v>28</v>
      </c>
      <c r="C2112" s="48" t="s">
        <v>46</v>
      </c>
      <c r="D2112" s="17">
        <v>0.59699999999999998</v>
      </c>
      <c r="E2112" s="49">
        <v>43.872999999999998</v>
      </c>
      <c r="F2112" s="17">
        <v>12.804</v>
      </c>
      <c r="G2112" s="49">
        <v>42.335999999999999</v>
      </c>
      <c r="H2112" s="17">
        <v>0.51500000000000001</v>
      </c>
      <c r="I2112" s="49">
        <v>48.652000000000001</v>
      </c>
      <c r="J2112" s="17">
        <v>23.373999999999999</v>
      </c>
      <c r="K2112" s="49">
        <v>45.576999999999998</v>
      </c>
      <c r="L2112" s="17">
        <v>8.2000000000000003E-2</v>
      </c>
      <c r="M2112" s="49">
        <v>105.402</v>
      </c>
      <c r="N2112" s="17">
        <v>3.33</v>
      </c>
      <c r="O2112" s="49">
        <v>104.18</v>
      </c>
    </row>
    <row r="2113" spans="1:15">
      <c r="A2113" s="47">
        <v>46054</v>
      </c>
      <c r="B2113" s="48" t="s">
        <v>28</v>
      </c>
      <c r="C2113" s="48" t="s">
        <v>47</v>
      </c>
      <c r="D2113" s="17">
        <v>0.248</v>
      </c>
      <c r="E2113" s="49">
        <v>61.271999999999998</v>
      </c>
      <c r="F2113" s="17">
        <v>5.3170000000000002</v>
      </c>
      <c r="G2113" s="49">
        <v>60.18</v>
      </c>
      <c r="H2113" s="17">
        <v>4.5999999999999999E-2</v>
      </c>
      <c r="I2113" s="49">
        <v>104.813</v>
      </c>
      <c r="J2113" s="17">
        <v>2.0750000000000002</v>
      </c>
      <c r="K2113" s="49">
        <v>103.42100000000001</v>
      </c>
      <c r="L2113" s="17">
        <v>0.20200000000000001</v>
      </c>
      <c r="M2113" s="49">
        <v>72.153000000000006</v>
      </c>
      <c r="N2113" s="17">
        <v>8.2219999999999995</v>
      </c>
      <c r="O2113" s="49">
        <v>70.355999999999995</v>
      </c>
    </row>
    <row r="2114" spans="1:15">
      <c r="A2114" s="47">
        <v>46054</v>
      </c>
      <c r="B2114" s="48" t="s">
        <v>28</v>
      </c>
      <c r="C2114" s="48" t="s">
        <v>48</v>
      </c>
      <c r="D2114" s="17">
        <v>1.6879999999999999</v>
      </c>
      <c r="E2114" s="49">
        <v>25.384</v>
      </c>
      <c r="F2114" s="17">
        <v>36.200000000000003</v>
      </c>
      <c r="G2114" s="49">
        <v>22.623000000000001</v>
      </c>
      <c r="H2114" s="17">
        <v>0.69899999999999995</v>
      </c>
      <c r="I2114" s="49">
        <v>39.273000000000003</v>
      </c>
      <c r="J2114" s="17">
        <v>31.696000000000002</v>
      </c>
      <c r="K2114" s="49">
        <v>35.392000000000003</v>
      </c>
      <c r="L2114" s="17">
        <v>0.99</v>
      </c>
      <c r="M2114" s="49">
        <v>29.594999999999999</v>
      </c>
      <c r="N2114" s="17">
        <v>40.237000000000002</v>
      </c>
      <c r="O2114" s="49">
        <v>24.895</v>
      </c>
    </row>
    <row r="2115" spans="1:15">
      <c r="A2115" s="47">
        <v>46054</v>
      </c>
      <c r="B2115" s="48" t="s">
        <v>28</v>
      </c>
      <c r="C2115" s="48" t="s">
        <v>49</v>
      </c>
      <c r="D2115" s="17">
        <v>1.464</v>
      </c>
      <c r="E2115" s="49">
        <v>30.169</v>
      </c>
      <c r="F2115" s="17">
        <v>31.395</v>
      </c>
      <c r="G2115" s="49">
        <v>27.885000000000002</v>
      </c>
      <c r="H2115" s="17">
        <v>0.47499999999999998</v>
      </c>
      <c r="I2115" s="49">
        <v>53.093000000000004</v>
      </c>
      <c r="J2115" s="17">
        <v>21.530999999999999</v>
      </c>
      <c r="K2115" s="49">
        <v>50.29</v>
      </c>
      <c r="L2115" s="17">
        <v>0.99</v>
      </c>
      <c r="M2115" s="49">
        <v>29.594999999999999</v>
      </c>
      <c r="N2115" s="17">
        <v>40.237000000000002</v>
      </c>
      <c r="O2115" s="49">
        <v>24.895</v>
      </c>
    </row>
    <row r="2116" spans="1:15">
      <c r="A2116" s="47">
        <v>46054</v>
      </c>
      <c r="B2116" s="48" t="s">
        <v>28</v>
      </c>
      <c r="C2116" s="48" t="s">
        <v>50</v>
      </c>
      <c r="D2116" s="17">
        <v>0.224</v>
      </c>
      <c r="E2116" s="49">
        <v>108.395</v>
      </c>
      <c r="F2116" s="17">
        <v>4.8049999999999997</v>
      </c>
      <c r="G2116" s="49">
        <v>107.78100000000001</v>
      </c>
      <c r="H2116" s="17">
        <v>0.224</v>
      </c>
      <c r="I2116" s="49">
        <v>108.395</v>
      </c>
      <c r="J2116" s="17">
        <v>10.164999999999999</v>
      </c>
      <c r="K2116" s="49">
        <v>107.05</v>
      </c>
      <c r="L2116" s="17">
        <v>0</v>
      </c>
      <c r="M2116" s="49">
        <v>0</v>
      </c>
      <c r="N2116" s="17">
        <v>0</v>
      </c>
      <c r="O2116" s="49">
        <v>0</v>
      </c>
    </row>
    <row r="2117" spans="1:15">
      <c r="A2117" s="50">
        <v>46054</v>
      </c>
      <c r="B2117" s="51" t="s">
        <v>28</v>
      </c>
      <c r="C2117" s="51" t="s">
        <v>51</v>
      </c>
      <c r="D2117" s="19">
        <v>4.6639999999999997</v>
      </c>
      <c r="E2117" s="52">
        <v>11.513</v>
      </c>
      <c r="F2117" s="19">
        <v>100</v>
      </c>
      <c r="G2117" s="52">
        <v>0</v>
      </c>
      <c r="H2117" s="19">
        <v>2.2050000000000001</v>
      </c>
      <c r="I2117" s="52">
        <v>17.023</v>
      </c>
      <c r="J2117" s="19">
        <v>100</v>
      </c>
      <c r="K2117" s="52">
        <v>0</v>
      </c>
      <c r="L2117" s="19">
        <v>2.46</v>
      </c>
      <c r="M2117" s="52">
        <v>16.001999999999999</v>
      </c>
      <c r="N2117" s="19">
        <v>100</v>
      </c>
      <c r="O2117" s="52">
        <v>0</v>
      </c>
    </row>
    <row r="2118" spans="1:15">
      <c r="A2118" s="47">
        <v>46054</v>
      </c>
      <c r="B2118" s="48" t="s">
        <v>29</v>
      </c>
      <c r="C2118" s="48" t="s">
        <v>42</v>
      </c>
      <c r="D2118" s="17">
        <v>8.548</v>
      </c>
      <c r="E2118" s="49">
        <v>15.192</v>
      </c>
      <c r="F2118" s="17">
        <v>77.837999999999994</v>
      </c>
      <c r="G2118" s="49">
        <v>6.4720000000000004</v>
      </c>
      <c r="H2118" s="17">
        <v>3.9569999999999999</v>
      </c>
      <c r="I2118" s="49">
        <v>20.952000000000002</v>
      </c>
      <c r="J2118" s="17">
        <v>86.875</v>
      </c>
      <c r="K2118" s="49">
        <v>4.83</v>
      </c>
      <c r="L2118" s="17">
        <v>4.5910000000000002</v>
      </c>
      <c r="M2118" s="49">
        <v>18.989999999999998</v>
      </c>
      <c r="N2118" s="17">
        <v>71.433000000000007</v>
      </c>
      <c r="O2118" s="49">
        <v>11.148</v>
      </c>
    </row>
    <row r="2119" spans="1:15">
      <c r="A2119" s="47">
        <v>46054</v>
      </c>
      <c r="B2119" s="48" t="s">
        <v>29</v>
      </c>
      <c r="C2119" s="48" t="s">
        <v>43</v>
      </c>
      <c r="D2119" s="17">
        <v>2.4340000000000002</v>
      </c>
      <c r="E2119" s="49">
        <v>36.792000000000002</v>
      </c>
      <c r="F2119" s="17">
        <v>22.161999999999999</v>
      </c>
      <c r="G2119" s="49">
        <v>34.128</v>
      </c>
      <c r="H2119" s="17">
        <v>0.59799999999999998</v>
      </c>
      <c r="I2119" s="49">
        <v>67.346999999999994</v>
      </c>
      <c r="J2119" s="17">
        <v>13.125</v>
      </c>
      <c r="K2119" s="49">
        <v>64.186999999999998</v>
      </c>
      <c r="L2119" s="17">
        <v>1.8360000000000001</v>
      </c>
      <c r="M2119" s="49">
        <v>30.869</v>
      </c>
      <c r="N2119" s="17">
        <v>28.567</v>
      </c>
      <c r="O2119" s="49">
        <v>26.768000000000001</v>
      </c>
    </row>
    <row r="2120" spans="1:15">
      <c r="A2120" s="47">
        <v>46054</v>
      </c>
      <c r="B2120" s="48" t="s">
        <v>29</v>
      </c>
      <c r="C2120" s="48" t="s">
        <v>44</v>
      </c>
      <c r="D2120" s="17">
        <v>6.1890000000000001</v>
      </c>
      <c r="E2120" s="49">
        <v>24.285</v>
      </c>
      <c r="F2120" s="17">
        <v>56.351999999999997</v>
      </c>
      <c r="G2120" s="49">
        <v>20.021000000000001</v>
      </c>
      <c r="H2120" s="17">
        <v>2.6070000000000002</v>
      </c>
      <c r="I2120" s="49">
        <v>31.114999999999998</v>
      </c>
      <c r="J2120" s="17">
        <v>57.23</v>
      </c>
      <c r="K2120" s="49">
        <v>23.504999999999999</v>
      </c>
      <c r="L2120" s="17">
        <v>3.5819999999999999</v>
      </c>
      <c r="M2120" s="49">
        <v>30.666</v>
      </c>
      <c r="N2120" s="17">
        <v>55.728999999999999</v>
      </c>
      <c r="O2120" s="49">
        <v>26.535</v>
      </c>
    </row>
    <row r="2121" spans="1:15">
      <c r="A2121" s="47">
        <v>46054</v>
      </c>
      <c r="B2121" s="48" t="s">
        <v>29</v>
      </c>
      <c r="C2121" s="48" t="s">
        <v>45</v>
      </c>
      <c r="D2121" s="17">
        <v>4.5439999999999996</v>
      </c>
      <c r="E2121" s="49">
        <v>27.018999999999998</v>
      </c>
      <c r="F2121" s="17">
        <v>41.372</v>
      </c>
      <c r="G2121" s="49">
        <v>23.262</v>
      </c>
      <c r="H2121" s="17">
        <v>1.835</v>
      </c>
      <c r="I2121" s="49">
        <v>32.651000000000003</v>
      </c>
      <c r="J2121" s="17">
        <v>40.286000000000001</v>
      </c>
      <c r="K2121" s="49">
        <v>25.503</v>
      </c>
      <c r="L2121" s="17">
        <v>2.7090000000000001</v>
      </c>
      <c r="M2121" s="49">
        <v>35.229999999999997</v>
      </c>
      <c r="N2121" s="17">
        <v>42.142000000000003</v>
      </c>
      <c r="O2121" s="49">
        <v>31.698</v>
      </c>
    </row>
    <row r="2122" spans="1:15">
      <c r="A2122" s="47">
        <v>46054</v>
      </c>
      <c r="B2122" s="48" t="s">
        <v>29</v>
      </c>
      <c r="C2122" s="48" t="s">
        <v>46</v>
      </c>
      <c r="D2122" s="17">
        <v>1.204</v>
      </c>
      <c r="E2122" s="49">
        <v>50.765000000000001</v>
      </c>
      <c r="F2122" s="17">
        <v>10.962999999999999</v>
      </c>
      <c r="G2122" s="49">
        <v>48.869</v>
      </c>
      <c r="H2122" s="17">
        <v>0.61</v>
      </c>
      <c r="I2122" s="49">
        <v>74.998000000000005</v>
      </c>
      <c r="J2122" s="17">
        <v>13.384</v>
      </c>
      <c r="K2122" s="49">
        <v>72.173000000000002</v>
      </c>
      <c r="L2122" s="17">
        <v>0.59399999999999997</v>
      </c>
      <c r="M2122" s="49">
        <v>72.974999999999994</v>
      </c>
      <c r="N2122" s="17">
        <v>9.2469999999999999</v>
      </c>
      <c r="O2122" s="49">
        <v>71.337999999999994</v>
      </c>
    </row>
    <row r="2123" spans="1:15">
      <c r="A2123" s="47">
        <v>46054</v>
      </c>
      <c r="B2123" s="48" t="s">
        <v>29</v>
      </c>
      <c r="C2123" s="48" t="s">
        <v>47</v>
      </c>
      <c r="D2123" s="17">
        <v>0.441</v>
      </c>
      <c r="E2123" s="49">
        <v>73.117999999999995</v>
      </c>
      <c r="F2123" s="17">
        <v>4.0170000000000003</v>
      </c>
      <c r="G2123" s="49">
        <v>71.813999999999993</v>
      </c>
      <c r="H2123" s="17">
        <v>0.16200000000000001</v>
      </c>
      <c r="I2123" s="49">
        <v>105.694</v>
      </c>
      <c r="J2123" s="17">
        <v>3.56</v>
      </c>
      <c r="K2123" s="49">
        <v>103.709</v>
      </c>
      <c r="L2123" s="17">
        <v>0.27900000000000003</v>
      </c>
      <c r="M2123" s="49">
        <v>101.867</v>
      </c>
      <c r="N2123" s="17">
        <v>4.34</v>
      </c>
      <c r="O2123" s="49">
        <v>100.7</v>
      </c>
    </row>
    <row r="2124" spans="1:15">
      <c r="A2124" s="47">
        <v>46054</v>
      </c>
      <c r="B2124" s="48" t="s">
        <v>29</v>
      </c>
      <c r="C2124" s="48" t="s">
        <v>48</v>
      </c>
      <c r="D2124" s="17">
        <v>4.7939999999999996</v>
      </c>
      <c r="E2124" s="49">
        <v>21.52</v>
      </c>
      <c r="F2124" s="17">
        <v>43.648000000000003</v>
      </c>
      <c r="G2124" s="49">
        <v>16.559000000000001</v>
      </c>
      <c r="H2124" s="17">
        <v>1.948</v>
      </c>
      <c r="I2124" s="49">
        <v>36.292000000000002</v>
      </c>
      <c r="J2124" s="17">
        <v>42.77</v>
      </c>
      <c r="K2124" s="49">
        <v>30.024999999999999</v>
      </c>
      <c r="L2124" s="17">
        <v>2.8450000000000002</v>
      </c>
      <c r="M2124" s="49">
        <v>29.384</v>
      </c>
      <c r="N2124" s="17">
        <v>44.271000000000001</v>
      </c>
      <c r="O2124" s="49">
        <v>25.042000000000002</v>
      </c>
    </row>
    <row r="2125" spans="1:15">
      <c r="A2125" s="47">
        <v>46054</v>
      </c>
      <c r="B2125" s="48" t="s">
        <v>29</v>
      </c>
      <c r="C2125" s="48" t="s">
        <v>49</v>
      </c>
      <c r="D2125" s="17">
        <v>4.5439999999999996</v>
      </c>
      <c r="E2125" s="49">
        <v>20.588999999999999</v>
      </c>
      <c r="F2125" s="17">
        <v>41.378</v>
      </c>
      <c r="G2125" s="49">
        <v>15.329000000000001</v>
      </c>
      <c r="H2125" s="17">
        <v>1.948</v>
      </c>
      <c r="I2125" s="49">
        <v>36.292000000000002</v>
      </c>
      <c r="J2125" s="17">
        <v>42.77</v>
      </c>
      <c r="K2125" s="49">
        <v>30.024999999999999</v>
      </c>
      <c r="L2125" s="17">
        <v>2.5960000000000001</v>
      </c>
      <c r="M2125" s="49">
        <v>29.353000000000002</v>
      </c>
      <c r="N2125" s="17">
        <v>40.390999999999998</v>
      </c>
      <c r="O2125" s="49">
        <v>25.004999999999999</v>
      </c>
    </row>
    <row r="2126" spans="1:15">
      <c r="A2126" s="47">
        <v>46054</v>
      </c>
      <c r="B2126" s="48" t="s">
        <v>29</v>
      </c>
      <c r="C2126" s="48" t="s">
        <v>50</v>
      </c>
      <c r="D2126" s="17">
        <v>0.249</v>
      </c>
      <c r="E2126" s="49">
        <v>102.59399999999999</v>
      </c>
      <c r="F2126" s="17">
        <v>2.2709999999999999</v>
      </c>
      <c r="G2126" s="49">
        <v>101.669</v>
      </c>
      <c r="H2126" s="17">
        <v>0</v>
      </c>
      <c r="I2126" s="49">
        <v>0</v>
      </c>
      <c r="J2126" s="17">
        <v>0</v>
      </c>
      <c r="K2126" s="49">
        <v>0</v>
      </c>
      <c r="L2126" s="17">
        <v>0.249</v>
      </c>
      <c r="M2126" s="49">
        <v>102.59399999999999</v>
      </c>
      <c r="N2126" s="17">
        <v>3.88</v>
      </c>
      <c r="O2126" s="49">
        <v>101.43600000000001</v>
      </c>
    </row>
    <row r="2127" spans="1:15">
      <c r="A2127" s="50">
        <v>46054</v>
      </c>
      <c r="B2127" s="51" t="s">
        <v>29</v>
      </c>
      <c r="C2127" s="51" t="s">
        <v>51</v>
      </c>
      <c r="D2127" s="19">
        <v>10.981999999999999</v>
      </c>
      <c r="E2127" s="52">
        <v>13.744999999999999</v>
      </c>
      <c r="F2127" s="19">
        <v>100</v>
      </c>
      <c r="G2127" s="52">
        <v>0</v>
      </c>
      <c r="H2127" s="19">
        <v>4.5549999999999997</v>
      </c>
      <c r="I2127" s="52">
        <v>20.388000000000002</v>
      </c>
      <c r="J2127" s="19">
        <v>100</v>
      </c>
      <c r="K2127" s="52">
        <v>0</v>
      </c>
      <c r="L2127" s="19">
        <v>6.4269999999999996</v>
      </c>
      <c r="M2127" s="52">
        <v>15.374000000000001</v>
      </c>
      <c r="N2127" s="19">
        <v>100</v>
      </c>
      <c r="O2127" s="52">
        <v>0</v>
      </c>
    </row>
    <row r="2128" spans="1:15">
      <c r="A2128" s="47">
        <v>46054</v>
      </c>
      <c r="B2128" s="48" t="s">
        <v>30</v>
      </c>
      <c r="C2128" s="48" t="s">
        <v>42</v>
      </c>
      <c r="D2128" s="17">
        <v>97.5</v>
      </c>
      <c r="E2128" s="49">
        <v>7.133</v>
      </c>
      <c r="F2128" s="17">
        <v>80.959999999999994</v>
      </c>
      <c r="G2128" s="49">
        <v>4.1559999999999997</v>
      </c>
      <c r="H2128" s="17">
        <v>42.863999999999997</v>
      </c>
      <c r="I2128" s="49">
        <v>14.579000000000001</v>
      </c>
      <c r="J2128" s="17">
        <v>81.837999999999994</v>
      </c>
      <c r="K2128" s="49">
        <v>9.3559999999999999</v>
      </c>
      <c r="L2128" s="17">
        <v>54.636000000000003</v>
      </c>
      <c r="M2128" s="49">
        <v>8.9529999999999994</v>
      </c>
      <c r="N2128" s="17">
        <v>80.284000000000006</v>
      </c>
      <c r="O2128" s="49">
        <v>3.895</v>
      </c>
    </row>
    <row r="2129" spans="1:15">
      <c r="A2129" s="47">
        <v>46054</v>
      </c>
      <c r="B2129" s="48" t="s">
        <v>30</v>
      </c>
      <c r="C2129" s="48" t="s">
        <v>43</v>
      </c>
      <c r="D2129" s="17">
        <v>21.85</v>
      </c>
      <c r="E2129" s="49">
        <v>16.460999999999999</v>
      </c>
      <c r="F2129" s="17">
        <v>18.143999999999998</v>
      </c>
      <c r="G2129" s="49">
        <v>15.407</v>
      </c>
      <c r="H2129" s="17">
        <v>9.0839999999999996</v>
      </c>
      <c r="I2129" s="49">
        <v>28.114999999999998</v>
      </c>
      <c r="J2129" s="17">
        <v>17.344000000000001</v>
      </c>
      <c r="K2129" s="49">
        <v>25.795999999999999</v>
      </c>
      <c r="L2129" s="17">
        <v>12.766</v>
      </c>
      <c r="M2129" s="49">
        <v>18.396999999999998</v>
      </c>
      <c r="N2129" s="17">
        <v>18.759</v>
      </c>
      <c r="O2129" s="49">
        <v>16.536999999999999</v>
      </c>
    </row>
    <row r="2130" spans="1:15">
      <c r="A2130" s="47">
        <v>46054</v>
      </c>
      <c r="B2130" s="48" t="s">
        <v>30</v>
      </c>
      <c r="C2130" s="48" t="s">
        <v>44</v>
      </c>
      <c r="D2130" s="17">
        <v>85.236000000000004</v>
      </c>
      <c r="E2130" s="49">
        <v>7.492</v>
      </c>
      <c r="F2130" s="17">
        <v>70.775999999999996</v>
      </c>
      <c r="G2130" s="49">
        <v>4.7469999999999999</v>
      </c>
      <c r="H2130" s="17">
        <v>42.802999999999997</v>
      </c>
      <c r="I2130" s="49">
        <v>13.369</v>
      </c>
      <c r="J2130" s="17">
        <v>81.72</v>
      </c>
      <c r="K2130" s="49">
        <v>7.3289999999999997</v>
      </c>
      <c r="L2130" s="17">
        <v>42.433</v>
      </c>
      <c r="M2130" s="49">
        <v>8.641</v>
      </c>
      <c r="N2130" s="17">
        <v>62.353000000000002</v>
      </c>
      <c r="O2130" s="49">
        <v>3.11</v>
      </c>
    </row>
    <row r="2131" spans="1:15">
      <c r="A2131" s="47">
        <v>46054</v>
      </c>
      <c r="B2131" s="48" t="s">
        <v>30</v>
      </c>
      <c r="C2131" s="48" t="s">
        <v>45</v>
      </c>
      <c r="D2131" s="17">
        <v>57.81</v>
      </c>
      <c r="E2131" s="49">
        <v>8.8789999999999996</v>
      </c>
      <c r="F2131" s="17">
        <v>48.003</v>
      </c>
      <c r="G2131" s="49">
        <v>6.7249999999999996</v>
      </c>
      <c r="H2131" s="17">
        <v>25.382999999999999</v>
      </c>
      <c r="I2131" s="49">
        <v>17.992999999999999</v>
      </c>
      <c r="J2131" s="17">
        <v>48.462000000000003</v>
      </c>
      <c r="K2131" s="49">
        <v>14.098000000000001</v>
      </c>
      <c r="L2131" s="17">
        <v>32.427</v>
      </c>
      <c r="M2131" s="49">
        <v>10.675000000000001</v>
      </c>
      <c r="N2131" s="17">
        <v>47.649000000000001</v>
      </c>
      <c r="O2131" s="49">
        <v>6.9980000000000002</v>
      </c>
    </row>
    <row r="2132" spans="1:15">
      <c r="A2132" s="47">
        <v>46054</v>
      </c>
      <c r="B2132" s="48" t="s">
        <v>30</v>
      </c>
      <c r="C2132" s="48" t="s">
        <v>46</v>
      </c>
      <c r="D2132" s="17">
        <v>23.308</v>
      </c>
      <c r="E2132" s="49">
        <v>13.262</v>
      </c>
      <c r="F2132" s="17">
        <v>19.353999999999999</v>
      </c>
      <c r="G2132" s="49">
        <v>11.928000000000001</v>
      </c>
      <c r="H2132" s="17">
        <v>14.358000000000001</v>
      </c>
      <c r="I2132" s="49">
        <v>18.204000000000001</v>
      </c>
      <c r="J2132" s="17">
        <v>27.413</v>
      </c>
      <c r="K2132" s="49">
        <v>14.366</v>
      </c>
      <c r="L2132" s="17">
        <v>8.9499999999999993</v>
      </c>
      <c r="M2132" s="49">
        <v>21.193000000000001</v>
      </c>
      <c r="N2132" s="17">
        <v>13.151999999999999</v>
      </c>
      <c r="O2132" s="49">
        <v>19.600000000000001</v>
      </c>
    </row>
    <row r="2133" spans="1:15">
      <c r="A2133" s="47">
        <v>46054</v>
      </c>
      <c r="B2133" s="48" t="s">
        <v>30</v>
      </c>
      <c r="C2133" s="48" t="s">
        <v>47</v>
      </c>
      <c r="D2133" s="17">
        <v>4.117</v>
      </c>
      <c r="E2133" s="49">
        <v>36.878999999999998</v>
      </c>
      <c r="F2133" s="17">
        <v>3.419</v>
      </c>
      <c r="G2133" s="49">
        <v>36.420999999999999</v>
      </c>
      <c r="H2133" s="17">
        <v>3.0609999999999999</v>
      </c>
      <c r="I2133" s="49">
        <v>40.061</v>
      </c>
      <c r="J2133" s="17">
        <v>5.8449999999999998</v>
      </c>
      <c r="K2133" s="49">
        <v>38.469000000000001</v>
      </c>
      <c r="L2133" s="17">
        <v>1.056</v>
      </c>
      <c r="M2133" s="49">
        <v>72.766999999999996</v>
      </c>
      <c r="N2133" s="17">
        <v>1.552</v>
      </c>
      <c r="O2133" s="49">
        <v>72.319000000000003</v>
      </c>
    </row>
    <row r="2134" spans="1:15">
      <c r="A2134" s="47">
        <v>46054</v>
      </c>
      <c r="B2134" s="48" t="s">
        <v>30</v>
      </c>
      <c r="C2134" s="48" t="s">
        <v>48</v>
      </c>
      <c r="D2134" s="17">
        <v>35.195</v>
      </c>
      <c r="E2134" s="49">
        <v>13.6</v>
      </c>
      <c r="F2134" s="17">
        <v>29.224</v>
      </c>
      <c r="G2134" s="49">
        <v>12.302</v>
      </c>
      <c r="H2134" s="17">
        <v>9.5749999999999993</v>
      </c>
      <c r="I2134" s="49">
        <v>30.535</v>
      </c>
      <c r="J2134" s="17">
        <v>18.28</v>
      </c>
      <c r="K2134" s="49">
        <v>28.414000000000001</v>
      </c>
      <c r="L2134" s="17">
        <v>25.62</v>
      </c>
      <c r="M2134" s="49">
        <v>15.305999999999999</v>
      </c>
      <c r="N2134" s="17">
        <v>37.646999999999998</v>
      </c>
      <c r="O2134" s="49">
        <v>13.010999999999999</v>
      </c>
    </row>
    <row r="2135" spans="1:15">
      <c r="A2135" s="47">
        <v>46054</v>
      </c>
      <c r="B2135" s="48" t="s">
        <v>30</v>
      </c>
      <c r="C2135" s="48" t="s">
        <v>49</v>
      </c>
      <c r="D2135" s="17">
        <v>31.001999999999999</v>
      </c>
      <c r="E2135" s="49">
        <v>14.582000000000001</v>
      </c>
      <c r="F2135" s="17">
        <v>25.742999999999999</v>
      </c>
      <c r="G2135" s="49">
        <v>13.38</v>
      </c>
      <c r="H2135" s="17">
        <v>8.0180000000000007</v>
      </c>
      <c r="I2135" s="49">
        <v>32.627000000000002</v>
      </c>
      <c r="J2135" s="17">
        <v>15.308999999999999</v>
      </c>
      <c r="K2135" s="49">
        <v>30.652000000000001</v>
      </c>
      <c r="L2135" s="17">
        <v>22.984000000000002</v>
      </c>
      <c r="M2135" s="49">
        <v>16.524999999999999</v>
      </c>
      <c r="N2135" s="17">
        <v>33.773000000000003</v>
      </c>
      <c r="O2135" s="49">
        <v>14.425000000000001</v>
      </c>
    </row>
    <row r="2136" spans="1:15">
      <c r="A2136" s="47">
        <v>46054</v>
      </c>
      <c r="B2136" s="48" t="s">
        <v>30</v>
      </c>
      <c r="C2136" s="48" t="s">
        <v>50</v>
      </c>
      <c r="D2136" s="17">
        <v>4.1929999999999996</v>
      </c>
      <c r="E2136" s="49">
        <v>56.194000000000003</v>
      </c>
      <c r="F2136" s="17">
        <v>3.4809999999999999</v>
      </c>
      <c r="G2136" s="49">
        <v>55.893999999999998</v>
      </c>
      <c r="H2136" s="17">
        <v>1.556</v>
      </c>
      <c r="I2136" s="49">
        <v>101.91800000000001</v>
      </c>
      <c r="J2136" s="17">
        <v>2.9710000000000001</v>
      </c>
      <c r="K2136" s="49">
        <v>101.303</v>
      </c>
      <c r="L2136" s="17">
        <v>2.6360000000000001</v>
      </c>
      <c r="M2136" s="49">
        <v>47.927999999999997</v>
      </c>
      <c r="N2136" s="17">
        <v>3.8740000000000001</v>
      </c>
      <c r="O2136" s="49">
        <v>47.244999999999997</v>
      </c>
    </row>
    <row r="2137" spans="1:15">
      <c r="A2137" s="50">
        <v>46054</v>
      </c>
      <c r="B2137" s="51" t="s">
        <v>30</v>
      </c>
      <c r="C2137" s="51" t="s">
        <v>51</v>
      </c>
      <c r="D2137" s="19">
        <v>120.431</v>
      </c>
      <c r="E2137" s="52">
        <v>5.7960000000000003</v>
      </c>
      <c r="F2137" s="19">
        <v>100</v>
      </c>
      <c r="G2137" s="52">
        <v>0</v>
      </c>
      <c r="H2137" s="19">
        <v>52.377000000000002</v>
      </c>
      <c r="I2137" s="52">
        <v>11.18</v>
      </c>
      <c r="J2137" s="19">
        <v>100</v>
      </c>
      <c r="K2137" s="52">
        <v>0</v>
      </c>
      <c r="L2137" s="19">
        <v>68.054000000000002</v>
      </c>
      <c r="M2137" s="52">
        <v>8.0609999999999999</v>
      </c>
      <c r="N2137" s="19">
        <v>100</v>
      </c>
      <c r="O2137" s="52">
        <v>0</v>
      </c>
    </row>
    <row r="2138" spans="1:15">
      <c r="A2138" s="47">
        <v>46054</v>
      </c>
      <c r="B2138" s="48" t="s">
        <v>38</v>
      </c>
      <c r="C2138" s="48" t="s">
        <v>42</v>
      </c>
      <c r="D2138" s="17">
        <v>87.572999999999993</v>
      </c>
      <c r="E2138" s="49">
        <v>7.5439999999999996</v>
      </c>
      <c r="F2138" s="17">
        <v>81.406000000000006</v>
      </c>
      <c r="G2138" s="49">
        <v>4.2569999999999997</v>
      </c>
      <c r="H2138" s="17">
        <v>38.128</v>
      </c>
      <c r="I2138" s="49">
        <v>16.187999999999999</v>
      </c>
      <c r="J2138" s="17">
        <v>81.766999999999996</v>
      </c>
      <c r="K2138" s="49">
        <v>9.9309999999999992</v>
      </c>
      <c r="L2138" s="17">
        <v>49.445</v>
      </c>
      <c r="M2138" s="49">
        <v>8.423</v>
      </c>
      <c r="N2138" s="17">
        <v>81.13</v>
      </c>
      <c r="O2138" s="49">
        <v>2.851</v>
      </c>
    </row>
    <row r="2139" spans="1:15">
      <c r="A2139" s="47">
        <v>46054</v>
      </c>
      <c r="B2139" s="48" t="s">
        <v>38</v>
      </c>
      <c r="C2139" s="48" t="s">
        <v>43</v>
      </c>
      <c r="D2139" s="17">
        <v>18.922000000000001</v>
      </c>
      <c r="E2139" s="49">
        <v>17.838000000000001</v>
      </c>
      <c r="F2139" s="17">
        <v>17.59</v>
      </c>
      <c r="G2139" s="49">
        <v>16.716000000000001</v>
      </c>
      <c r="H2139" s="17">
        <v>8.0730000000000004</v>
      </c>
      <c r="I2139" s="49">
        <v>30.765999999999998</v>
      </c>
      <c r="J2139" s="17">
        <v>17.314</v>
      </c>
      <c r="K2139" s="49">
        <v>27.984000000000002</v>
      </c>
      <c r="L2139" s="17">
        <v>10.849</v>
      </c>
      <c r="M2139" s="49">
        <v>21.099</v>
      </c>
      <c r="N2139" s="17">
        <v>17.800999999999998</v>
      </c>
      <c r="O2139" s="49">
        <v>19.553000000000001</v>
      </c>
    </row>
    <row r="2140" spans="1:15">
      <c r="A2140" s="47">
        <v>46054</v>
      </c>
      <c r="B2140" s="48" t="s">
        <v>38</v>
      </c>
      <c r="C2140" s="48" t="s">
        <v>44</v>
      </c>
      <c r="D2140" s="17">
        <v>75.385000000000005</v>
      </c>
      <c r="E2140" s="49">
        <v>7.6349999999999998</v>
      </c>
      <c r="F2140" s="17">
        <v>70.076999999999998</v>
      </c>
      <c r="G2140" s="49">
        <v>4.4160000000000004</v>
      </c>
      <c r="H2140" s="17">
        <v>38.35</v>
      </c>
      <c r="I2140" s="49">
        <v>15.138999999999999</v>
      </c>
      <c r="J2140" s="17">
        <v>82.244</v>
      </c>
      <c r="K2140" s="49">
        <v>8.11</v>
      </c>
      <c r="L2140" s="17">
        <v>37.034999999999997</v>
      </c>
      <c r="M2140" s="49">
        <v>8.51</v>
      </c>
      <c r="N2140" s="17">
        <v>60.767000000000003</v>
      </c>
      <c r="O2140" s="49">
        <v>3.097</v>
      </c>
    </row>
    <row r="2141" spans="1:15">
      <c r="A2141" s="47">
        <v>46054</v>
      </c>
      <c r="B2141" s="48" t="s">
        <v>38</v>
      </c>
      <c r="C2141" s="48" t="s">
        <v>45</v>
      </c>
      <c r="D2141" s="17">
        <v>52.15</v>
      </c>
      <c r="E2141" s="49">
        <v>8.8339999999999996</v>
      </c>
      <c r="F2141" s="17">
        <v>48.478000000000002</v>
      </c>
      <c r="G2141" s="49">
        <v>6.2649999999999997</v>
      </c>
      <c r="H2141" s="17">
        <v>22.986000000000001</v>
      </c>
      <c r="I2141" s="49">
        <v>18.948</v>
      </c>
      <c r="J2141" s="17">
        <v>49.293999999999997</v>
      </c>
      <c r="K2141" s="49">
        <v>13.986000000000001</v>
      </c>
      <c r="L2141" s="17">
        <v>29.164999999999999</v>
      </c>
      <c r="M2141" s="49">
        <v>9.9459999999999997</v>
      </c>
      <c r="N2141" s="17">
        <v>47.853999999999999</v>
      </c>
      <c r="O2141" s="49">
        <v>6.008</v>
      </c>
    </row>
    <row r="2142" spans="1:15">
      <c r="A2142" s="47">
        <v>46054</v>
      </c>
      <c r="B2142" s="48" t="s">
        <v>38</v>
      </c>
      <c r="C2142" s="48" t="s">
        <v>46</v>
      </c>
      <c r="D2142" s="17">
        <v>19.117000000000001</v>
      </c>
      <c r="E2142" s="49">
        <v>13.961</v>
      </c>
      <c r="F2142" s="17">
        <v>17.771000000000001</v>
      </c>
      <c r="G2142" s="49">
        <v>12.494999999999999</v>
      </c>
      <c r="H2142" s="17">
        <v>12.303000000000001</v>
      </c>
      <c r="I2142" s="49">
        <v>20.239999999999998</v>
      </c>
      <c r="J2142" s="17">
        <v>26.385000000000002</v>
      </c>
      <c r="K2142" s="49">
        <v>15.692</v>
      </c>
      <c r="L2142" s="17">
        <v>6.8140000000000001</v>
      </c>
      <c r="M2142" s="49">
        <v>27.603999999999999</v>
      </c>
      <c r="N2142" s="17">
        <v>11.180999999999999</v>
      </c>
      <c r="O2142" s="49">
        <v>26.442</v>
      </c>
    </row>
    <row r="2143" spans="1:15">
      <c r="A2143" s="47">
        <v>46054</v>
      </c>
      <c r="B2143" s="48" t="s">
        <v>38</v>
      </c>
      <c r="C2143" s="48" t="s">
        <v>47</v>
      </c>
      <c r="D2143" s="17">
        <v>4.117</v>
      </c>
      <c r="E2143" s="49">
        <v>36.878999999999998</v>
      </c>
      <c r="F2143" s="17">
        <v>3.827</v>
      </c>
      <c r="G2143" s="49">
        <v>36.348999999999997</v>
      </c>
      <c r="H2143" s="17">
        <v>3.0609999999999999</v>
      </c>
      <c r="I2143" s="49">
        <v>40.061</v>
      </c>
      <c r="J2143" s="17">
        <v>6.5650000000000004</v>
      </c>
      <c r="K2143" s="49">
        <v>37.966000000000001</v>
      </c>
      <c r="L2143" s="17">
        <v>1.056</v>
      </c>
      <c r="M2143" s="49">
        <v>72.766999999999996</v>
      </c>
      <c r="N2143" s="17">
        <v>1.7330000000000001</v>
      </c>
      <c r="O2143" s="49">
        <v>72.334000000000003</v>
      </c>
    </row>
    <row r="2144" spans="1:15">
      <c r="A2144" s="47">
        <v>46054</v>
      </c>
      <c r="B2144" s="48" t="s">
        <v>38</v>
      </c>
      <c r="C2144" s="48" t="s">
        <v>48</v>
      </c>
      <c r="D2144" s="17">
        <v>32.19</v>
      </c>
      <c r="E2144" s="49">
        <v>14.913</v>
      </c>
      <c r="F2144" s="17">
        <v>29.922999999999998</v>
      </c>
      <c r="G2144" s="49">
        <v>13.55</v>
      </c>
      <c r="H2144" s="17">
        <v>8.2789999999999999</v>
      </c>
      <c r="I2144" s="49">
        <v>32.948999999999998</v>
      </c>
      <c r="J2144" s="17">
        <v>17.756</v>
      </c>
      <c r="K2144" s="49">
        <v>30.367999999999999</v>
      </c>
      <c r="L2144" s="17">
        <v>23.91</v>
      </c>
      <c r="M2144" s="49">
        <v>16.291</v>
      </c>
      <c r="N2144" s="17">
        <v>39.232999999999997</v>
      </c>
      <c r="O2144" s="49">
        <v>14.233000000000001</v>
      </c>
    </row>
    <row r="2145" spans="1:15">
      <c r="A2145" s="47">
        <v>46054</v>
      </c>
      <c r="B2145" s="48" t="s">
        <v>38</v>
      </c>
      <c r="C2145" s="48" t="s">
        <v>49</v>
      </c>
      <c r="D2145" s="17">
        <v>28.388000000000002</v>
      </c>
      <c r="E2145" s="49">
        <v>15.994</v>
      </c>
      <c r="F2145" s="17">
        <v>26.388999999999999</v>
      </c>
      <c r="G2145" s="49">
        <v>14.731999999999999</v>
      </c>
      <c r="H2145" s="17">
        <v>6.7229999999999999</v>
      </c>
      <c r="I2145" s="49">
        <v>35.118000000000002</v>
      </c>
      <c r="J2145" s="17">
        <v>14.419</v>
      </c>
      <c r="K2145" s="49">
        <v>32.709000000000003</v>
      </c>
      <c r="L2145" s="17">
        <v>21.664999999999999</v>
      </c>
      <c r="M2145" s="49">
        <v>17.236000000000001</v>
      </c>
      <c r="N2145" s="17">
        <v>35.548000000000002</v>
      </c>
      <c r="O2145" s="49">
        <v>15.305999999999999</v>
      </c>
    </row>
    <row r="2146" spans="1:15">
      <c r="A2146" s="47">
        <v>46054</v>
      </c>
      <c r="B2146" s="48" t="s">
        <v>38</v>
      </c>
      <c r="C2146" s="48" t="s">
        <v>50</v>
      </c>
      <c r="D2146" s="17">
        <v>3.802</v>
      </c>
      <c r="E2146" s="49">
        <v>61.704000000000001</v>
      </c>
      <c r="F2146" s="17">
        <v>3.5339999999999998</v>
      </c>
      <c r="G2146" s="49">
        <v>61.389000000000003</v>
      </c>
      <c r="H2146" s="17">
        <v>1.556</v>
      </c>
      <c r="I2146" s="49">
        <v>101.91800000000001</v>
      </c>
      <c r="J2146" s="17">
        <v>3.3370000000000002</v>
      </c>
      <c r="K2146" s="49">
        <v>101.113</v>
      </c>
      <c r="L2146" s="17">
        <v>2.246</v>
      </c>
      <c r="M2146" s="49">
        <v>55.273000000000003</v>
      </c>
      <c r="N2146" s="17">
        <v>3.6850000000000001</v>
      </c>
      <c r="O2146" s="49">
        <v>54.701999999999998</v>
      </c>
    </row>
    <row r="2147" spans="1:15">
      <c r="A2147" s="50">
        <v>46054</v>
      </c>
      <c r="B2147" s="51" t="s">
        <v>38</v>
      </c>
      <c r="C2147" s="51" t="s">
        <v>51</v>
      </c>
      <c r="D2147" s="19">
        <v>107.575</v>
      </c>
      <c r="E2147" s="52">
        <v>6.2279999999999998</v>
      </c>
      <c r="F2147" s="19">
        <v>100</v>
      </c>
      <c r="G2147" s="52">
        <v>0</v>
      </c>
      <c r="H2147" s="19">
        <v>46.63</v>
      </c>
      <c r="I2147" s="52">
        <v>12.782999999999999</v>
      </c>
      <c r="J2147" s="19">
        <v>100</v>
      </c>
      <c r="K2147" s="52">
        <v>0</v>
      </c>
      <c r="L2147" s="19">
        <v>60.945</v>
      </c>
      <c r="M2147" s="52">
        <v>7.9260000000000002</v>
      </c>
      <c r="N2147" s="19">
        <v>100</v>
      </c>
      <c r="O2147" s="52">
        <v>0</v>
      </c>
    </row>
    <row r="2148" spans="1:15">
      <c r="A2148" s="47">
        <v>46054</v>
      </c>
      <c r="B2148" s="48" t="s">
        <v>31</v>
      </c>
      <c r="C2148" s="48" t="s">
        <v>42</v>
      </c>
      <c r="D2148" s="17">
        <v>38.875999999999998</v>
      </c>
      <c r="E2148" s="49">
        <v>12.522</v>
      </c>
      <c r="F2148" s="17">
        <v>84.543999999999997</v>
      </c>
      <c r="G2148" s="49">
        <v>6.1840000000000002</v>
      </c>
      <c r="H2148" s="17">
        <v>15.685</v>
      </c>
      <c r="I2148" s="49">
        <v>24.064</v>
      </c>
      <c r="J2148" s="17">
        <v>94.322999999999993</v>
      </c>
      <c r="K2148" s="49">
        <v>9.1170000000000009</v>
      </c>
      <c r="L2148" s="17">
        <v>23.190999999999999</v>
      </c>
      <c r="M2148" s="49">
        <v>12.558999999999999</v>
      </c>
      <c r="N2148" s="17">
        <v>79.004000000000005</v>
      </c>
      <c r="O2148" s="49">
        <v>2.9319999999999999</v>
      </c>
    </row>
    <row r="2149" spans="1:15">
      <c r="A2149" s="47">
        <v>46054</v>
      </c>
      <c r="B2149" s="48" t="s">
        <v>31</v>
      </c>
      <c r="C2149" s="48" t="s">
        <v>43</v>
      </c>
      <c r="D2149" s="17">
        <v>6.5549999999999997</v>
      </c>
      <c r="E2149" s="49">
        <v>29.873000000000001</v>
      </c>
      <c r="F2149" s="17">
        <v>14.256</v>
      </c>
      <c r="G2149" s="49">
        <v>27.818000000000001</v>
      </c>
      <c r="H2149" s="17">
        <v>0.51600000000000001</v>
      </c>
      <c r="I2149" s="49">
        <v>83.054000000000002</v>
      </c>
      <c r="J2149" s="17">
        <v>3.1019999999999999</v>
      </c>
      <c r="K2149" s="49">
        <v>80.012</v>
      </c>
      <c r="L2149" s="17">
        <v>6.04</v>
      </c>
      <c r="M2149" s="49">
        <v>32.753999999999998</v>
      </c>
      <c r="N2149" s="17">
        <v>20.574999999999999</v>
      </c>
      <c r="O2149" s="49">
        <v>30.391999999999999</v>
      </c>
    </row>
    <row r="2150" spans="1:15">
      <c r="A2150" s="47">
        <v>46054</v>
      </c>
      <c r="B2150" s="48" t="s">
        <v>31</v>
      </c>
      <c r="C2150" s="48" t="s">
        <v>44</v>
      </c>
      <c r="D2150" s="17">
        <v>32.548999999999999</v>
      </c>
      <c r="E2150" s="49">
        <v>12.215</v>
      </c>
      <c r="F2150" s="17">
        <v>70.784000000000006</v>
      </c>
      <c r="G2150" s="49">
        <v>5.5350000000000001</v>
      </c>
      <c r="H2150" s="17">
        <v>15.006</v>
      </c>
      <c r="I2150" s="49">
        <v>24.765000000000001</v>
      </c>
      <c r="J2150" s="17">
        <v>90.24</v>
      </c>
      <c r="K2150" s="49">
        <v>10.832000000000001</v>
      </c>
      <c r="L2150" s="17">
        <v>17.542999999999999</v>
      </c>
      <c r="M2150" s="49">
        <v>18.38</v>
      </c>
      <c r="N2150" s="17">
        <v>59.762</v>
      </c>
      <c r="O2150" s="49">
        <v>13.736000000000001</v>
      </c>
    </row>
    <row r="2151" spans="1:15">
      <c r="A2151" s="47">
        <v>46054</v>
      </c>
      <c r="B2151" s="48" t="s">
        <v>31</v>
      </c>
      <c r="C2151" s="48" t="s">
        <v>45</v>
      </c>
      <c r="D2151" s="17">
        <v>23.946000000000002</v>
      </c>
      <c r="E2151" s="49">
        <v>12.602</v>
      </c>
      <c r="F2151" s="17">
        <v>52.076999999999998</v>
      </c>
      <c r="G2151" s="49">
        <v>6.3440000000000003</v>
      </c>
      <c r="H2151" s="17">
        <v>8.9339999999999993</v>
      </c>
      <c r="I2151" s="49">
        <v>29.332000000000001</v>
      </c>
      <c r="J2151" s="17">
        <v>53.726999999999997</v>
      </c>
      <c r="K2151" s="49">
        <v>19.09</v>
      </c>
      <c r="L2151" s="17">
        <v>15.012</v>
      </c>
      <c r="M2151" s="49">
        <v>17.756</v>
      </c>
      <c r="N2151" s="17">
        <v>51.142000000000003</v>
      </c>
      <c r="O2151" s="49">
        <v>12.888999999999999</v>
      </c>
    </row>
    <row r="2152" spans="1:15">
      <c r="A2152" s="47">
        <v>46054</v>
      </c>
      <c r="B2152" s="48" t="s">
        <v>31</v>
      </c>
      <c r="C2152" s="48" t="s">
        <v>46</v>
      </c>
      <c r="D2152" s="17">
        <v>6.9020000000000001</v>
      </c>
      <c r="E2152" s="49">
        <v>28.59</v>
      </c>
      <c r="F2152" s="17">
        <v>15.01</v>
      </c>
      <c r="G2152" s="49">
        <v>26.434999999999999</v>
      </c>
      <c r="H2152" s="17">
        <v>4.3719999999999999</v>
      </c>
      <c r="I2152" s="49">
        <v>43.305999999999997</v>
      </c>
      <c r="J2152" s="17">
        <v>26.289000000000001</v>
      </c>
      <c r="K2152" s="49">
        <v>37.140999999999998</v>
      </c>
      <c r="L2152" s="17">
        <v>2.5310000000000001</v>
      </c>
      <c r="M2152" s="49">
        <v>46.445</v>
      </c>
      <c r="N2152" s="17">
        <v>8.6210000000000004</v>
      </c>
      <c r="O2152" s="49">
        <v>44.811</v>
      </c>
    </row>
    <row r="2153" spans="1:15">
      <c r="A2153" s="47">
        <v>46054</v>
      </c>
      <c r="B2153" s="48" t="s">
        <v>31</v>
      </c>
      <c r="C2153" s="48" t="s">
        <v>47</v>
      </c>
      <c r="D2153" s="17">
        <v>1.7</v>
      </c>
      <c r="E2153" s="49">
        <v>47.896999999999998</v>
      </c>
      <c r="F2153" s="17">
        <v>3.698</v>
      </c>
      <c r="G2153" s="49">
        <v>46.643000000000001</v>
      </c>
      <c r="H2153" s="17">
        <v>1.7</v>
      </c>
      <c r="I2153" s="49">
        <v>47.896999999999998</v>
      </c>
      <c r="J2153" s="17">
        <v>10.225</v>
      </c>
      <c r="K2153" s="49">
        <v>42.404000000000003</v>
      </c>
      <c r="L2153" s="17">
        <v>0</v>
      </c>
      <c r="M2153" s="49">
        <v>0</v>
      </c>
      <c r="N2153" s="17">
        <v>0</v>
      </c>
      <c r="O2153" s="49">
        <v>0</v>
      </c>
    </row>
    <row r="2154" spans="1:15">
      <c r="A2154" s="47">
        <v>46054</v>
      </c>
      <c r="B2154" s="48" t="s">
        <v>31</v>
      </c>
      <c r="C2154" s="48" t="s">
        <v>48</v>
      </c>
      <c r="D2154" s="17">
        <v>13.433999999999999</v>
      </c>
      <c r="E2154" s="49">
        <v>19.242000000000001</v>
      </c>
      <c r="F2154" s="17">
        <v>29.216000000000001</v>
      </c>
      <c r="G2154" s="49">
        <v>15.864000000000001</v>
      </c>
      <c r="H2154" s="17">
        <v>1.623</v>
      </c>
      <c r="I2154" s="49">
        <v>66.323999999999998</v>
      </c>
      <c r="J2154" s="17">
        <v>9.76</v>
      </c>
      <c r="K2154" s="49">
        <v>62.472999999999999</v>
      </c>
      <c r="L2154" s="17">
        <v>11.811</v>
      </c>
      <c r="M2154" s="49">
        <v>21.66</v>
      </c>
      <c r="N2154" s="17">
        <v>40.238</v>
      </c>
      <c r="O2154" s="49">
        <v>17.888999999999999</v>
      </c>
    </row>
    <row r="2155" spans="1:15">
      <c r="A2155" s="47">
        <v>46054</v>
      </c>
      <c r="B2155" s="48" t="s">
        <v>31</v>
      </c>
      <c r="C2155" s="48" t="s">
        <v>49</v>
      </c>
      <c r="D2155" s="17">
        <v>12.885999999999999</v>
      </c>
      <c r="E2155" s="49">
        <v>19.151</v>
      </c>
      <c r="F2155" s="17">
        <v>28.024000000000001</v>
      </c>
      <c r="G2155" s="49">
        <v>15.754</v>
      </c>
      <c r="H2155" s="17">
        <v>1.623</v>
      </c>
      <c r="I2155" s="49">
        <v>66.323999999999998</v>
      </c>
      <c r="J2155" s="17">
        <v>9.76</v>
      </c>
      <c r="K2155" s="49">
        <v>62.472999999999999</v>
      </c>
      <c r="L2155" s="17">
        <v>11.263</v>
      </c>
      <c r="M2155" s="49">
        <v>21.605</v>
      </c>
      <c r="N2155" s="17">
        <v>38.371000000000002</v>
      </c>
      <c r="O2155" s="49">
        <v>17.823</v>
      </c>
    </row>
    <row r="2156" spans="1:15">
      <c r="A2156" s="47">
        <v>46054</v>
      </c>
      <c r="B2156" s="48" t="s">
        <v>31</v>
      </c>
      <c r="C2156" s="48" t="s">
        <v>50</v>
      </c>
      <c r="D2156" s="17">
        <v>0.54800000000000004</v>
      </c>
      <c r="E2156" s="49">
        <v>82.119</v>
      </c>
      <c r="F2156" s="17">
        <v>1.1919999999999999</v>
      </c>
      <c r="G2156" s="49">
        <v>81.394000000000005</v>
      </c>
      <c r="H2156" s="17">
        <v>0</v>
      </c>
      <c r="I2156" s="49">
        <v>0</v>
      </c>
      <c r="J2156" s="17">
        <v>0</v>
      </c>
      <c r="K2156" s="49">
        <v>0</v>
      </c>
      <c r="L2156" s="17">
        <v>0.54800000000000004</v>
      </c>
      <c r="M2156" s="49">
        <v>82.119</v>
      </c>
      <c r="N2156" s="17">
        <v>1.867</v>
      </c>
      <c r="O2156" s="49">
        <v>81.206000000000003</v>
      </c>
    </row>
    <row r="2157" spans="1:15">
      <c r="A2157" s="50">
        <v>46054</v>
      </c>
      <c r="B2157" s="51" t="s">
        <v>31</v>
      </c>
      <c r="C2157" s="51" t="s">
        <v>51</v>
      </c>
      <c r="D2157" s="19">
        <v>45.982999999999997</v>
      </c>
      <c r="E2157" s="52">
        <v>10.888999999999999</v>
      </c>
      <c r="F2157" s="19">
        <v>100</v>
      </c>
      <c r="G2157" s="52">
        <v>0</v>
      </c>
      <c r="H2157" s="19">
        <v>16.629000000000001</v>
      </c>
      <c r="I2157" s="52">
        <v>22.27</v>
      </c>
      <c r="J2157" s="19">
        <v>100</v>
      </c>
      <c r="K2157" s="52">
        <v>0</v>
      </c>
      <c r="L2157" s="19">
        <v>29.353999999999999</v>
      </c>
      <c r="M2157" s="52">
        <v>12.212</v>
      </c>
      <c r="N2157" s="19">
        <v>100</v>
      </c>
      <c r="O2157" s="52">
        <v>0</v>
      </c>
    </row>
    <row r="2158" spans="1:15">
      <c r="A2158" s="47">
        <v>46054</v>
      </c>
      <c r="B2158" s="48" t="s">
        <v>32</v>
      </c>
      <c r="C2158" s="48" t="s">
        <v>42</v>
      </c>
      <c r="D2158" s="17">
        <v>19.655000000000001</v>
      </c>
      <c r="E2158" s="49">
        <v>13.164</v>
      </c>
      <c r="F2158" s="17">
        <v>84.147999999999996</v>
      </c>
      <c r="G2158" s="49">
        <v>3.7440000000000002</v>
      </c>
      <c r="H2158" s="17">
        <v>3.3410000000000002</v>
      </c>
      <c r="I2158" s="49">
        <v>45.176000000000002</v>
      </c>
      <c r="J2158" s="17">
        <v>60.231000000000002</v>
      </c>
      <c r="K2158" s="49">
        <v>27.593</v>
      </c>
      <c r="L2158" s="17">
        <v>16.314</v>
      </c>
      <c r="M2158" s="49">
        <v>13.164</v>
      </c>
      <c r="N2158" s="17">
        <v>91.596000000000004</v>
      </c>
      <c r="O2158" s="49">
        <v>4.1779999999999999</v>
      </c>
    </row>
    <row r="2159" spans="1:15">
      <c r="A2159" s="47">
        <v>46054</v>
      </c>
      <c r="B2159" s="48" t="s">
        <v>32</v>
      </c>
      <c r="C2159" s="48" t="s">
        <v>43</v>
      </c>
      <c r="D2159" s="17">
        <v>3.7029999999999998</v>
      </c>
      <c r="E2159" s="49">
        <v>46.917000000000002</v>
      </c>
      <c r="F2159" s="17">
        <v>15.852</v>
      </c>
      <c r="G2159" s="49">
        <v>45.188000000000002</v>
      </c>
      <c r="H2159" s="17">
        <v>2.206</v>
      </c>
      <c r="I2159" s="49">
        <v>62.688000000000002</v>
      </c>
      <c r="J2159" s="17">
        <v>39.768999999999998</v>
      </c>
      <c r="K2159" s="49">
        <v>51.48</v>
      </c>
      <c r="L2159" s="17">
        <v>1.4970000000000001</v>
      </c>
      <c r="M2159" s="49">
        <v>52.773000000000003</v>
      </c>
      <c r="N2159" s="17">
        <v>8.4039999999999999</v>
      </c>
      <c r="O2159" s="49">
        <v>51.274999999999999</v>
      </c>
    </row>
    <row r="2160" spans="1:15">
      <c r="A2160" s="47">
        <v>46054</v>
      </c>
      <c r="B2160" s="48" t="s">
        <v>32</v>
      </c>
      <c r="C2160" s="48" t="s">
        <v>44</v>
      </c>
      <c r="D2160" s="17">
        <v>15.856999999999999</v>
      </c>
      <c r="E2160" s="49">
        <v>16.146000000000001</v>
      </c>
      <c r="F2160" s="17">
        <v>67.891000000000005</v>
      </c>
      <c r="G2160" s="49">
        <v>10.071</v>
      </c>
      <c r="H2160" s="17">
        <v>4.3579999999999997</v>
      </c>
      <c r="I2160" s="49">
        <v>43.814</v>
      </c>
      <c r="J2160" s="17">
        <v>78.576999999999998</v>
      </c>
      <c r="K2160" s="49">
        <v>25.300999999999998</v>
      </c>
      <c r="L2160" s="17">
        <v>11.499000000000001</v>
      </c>
      <c r="M2160" s="49">
        <v>16.332999999999998</v>
      </c>
      <c r="N2160" s="17">
        <v>64.563999999999993</v>
      </c>
      <c r="O2160" s="49">
        <v>10.531000000000001</v>
      </c>
    </row>
    <row r="2161" spans="1:24">
      <c r="A2161" s="47">
        <v>46054</v>
      </c>
      <c r="B2161" s="48" t="s">
        <v>32</v>
      </c>
      <c r="C2161" s="48" t="s">
        <v>45</v>
      </c>
      <c r="D2161" s="17">
        <v>11.087999999999999</v>
      </c>
      <c r="E2161" s="49">
        <v>20.215</v>
      </c>
      <c r="F2161" s="17">
        <v>47.472999999999999</v>
      </c>
      <c r="G2161" s="49">
        <v>15.792</v>
      </c>
      <c r="H2161" s="17">
        <v>2.694</v>
      </c>
      <c r="I2161" s="49">
        <v>57.686</v>
      </c>
      <c r="J2161" s="17">
        <v>48.579000000000001</v>
      </c>
      <c r="K2161" s="49">
        <v>45.256999999999998</v>
      </c>
      <c r="L2161" s="17">
        <v>8.3940000000000001</v>
      </c>
      <c r="M2161" s="49">
        <v>21.597000000000001</v>
      </c>
      <c r="N2161" s="17">
        <v>47.128999999999998</v>
      </c>
      <c r="O2161" s="49">
        <v>17.623000000000001</v>
      </c>
    </row>
    <row r="2162" spans="1:24">
      <c r="A2162" s="47">
        <v>46054</v>
      </c>
      <c r="B2162" s="48" t="s">
        <v>32</v>
      </c>
      <c r="C2162" s="48" t="s">
        <v>46</v>
      </c>
      <c r="D2162" s="17">
        <v>4.2720000000000002</v>
      </c>
      <c r="E2162" s="49">
        <v>44.470999999999997</v>
      </c>
      <c r="F2162" s="17">
        <v>18.289000000000001</v>
      </c>
      <c r="G2162" s="49">
        <v>42.643000000000001</v>
      </c>
      <c r="H2162" s="17">
        <v>1.6639999999999999</v>
      </c>
      <c r="I2162" s="49">
        <v>55.271999999999998</v>
      </c>
      <c r="J2162" s="17">
        <v>29.998000000000001</v>
      </c>
      <c r="K2162" s="49">
        <v>42.136000000000003</v>
      </c>
      <c r="L2162" s="17">
        <v>2.6080000000000001</v>
      </c>
      <c r="M2162" s="49">
        <v>47.837000000000003</v>
      </c>
      <c r="N2162" s="17">
        <v>14.643000000000001</v>
      </c>
      <c r="O2162" s="49">
        <v>46.179000000000002</v>
      </c>
    </row>
    <row r="2163" spans="1:24">
      <c r="A2163" s="47">
        <v>46054</v>
      </c>
      <c r="B2163" s="48" t="s">
        <v>32</v>
      </c>
      <c r="C2163" s="48" t="s">
        <v>47</v>
      </c>
      <c r="D2163" s="17">
        <v>0.497</v>
      </c>
      <c r="E2163" s="49">
        <v>103.053</v>
      </c>
      <c r="F2163" s="17">
        <v>2.129</v>
      </c>
      <c r="G2163" s="49">
        <v>102.27800000000001</v>
      </c>
      <c r="H2163" s="17">
        <v>0</v>
      </c>
      <c r="I2163" s="49">
        <v>0</v>
      </c>
      <c r="J2163" s="17">
        <v>0</v>
      </c>
      <c r="K2163" s="49">
        <v>0</v>
      </c>
      <c r="L2163" s="17">
        <v>0.497</v>
      </c>
      <c r="M2163" s="49">
        <v>103.053</v>
      </c>
      <c r="N2163" s="17">
        <v>2.7919999999999998</v>
      </c>
      <c r="O2163" s="49">
        <v>102.294</v>
      </c>
    </row>
    <row r="2164" spans="1:24">
      <c r="A2164" s="47">
        <v>46054</v>
      </c>
      <c r="B2164" s="48" t="s">
        <v>32</v>
      </c>
      <c r="C2164" s="48" t="s">
        <v>48</v>
      </c>
      <c r="D2164" s="17">
        <v>7.5</v>
      </c>
      <c r="E2164" s="49">
        <v>23.966999999999999</v>
      </c>
      <c r="F2164" s="17">
        <v>32.109000000000002</v>
      </c>
      <c r="G2164" s="49">
        <v>20.373999999999999</v>
      </c>
      <c r="H2164" s="17">
        <v>1.1879999999999999</v>
      </c>
      <c r="I2164" s="49">
        <v>75.427000000000007</v>
      </c>
      <c r="J2164" s="17">
        <v>21.422999999999998</v>
      </c>
      <c r="K2164" s="49">
        <v>66.405000000000001</v>
      </c>
      <c r="L2164" s="17">
        <v>6.3120000000000003</v>
      </c>
      <c r="M2164" s="49">
        <v>25.503</v>
      </c>
      <c r="N2164" s="17">
        <v>35.436</v>
      </c>
      <c r="O2164" s="49">
        <v>22.238</v>
      </c>
    </row>
    <row r="2165" spans="1:24">
      <c r="A2165" s="47">
        <v>46054</v>
      </c>
      <c r="B2165" s="48" t="s">
        <v>32</v>
      </c>
      <c r="C2165" s="48" t="s">
        <v>49</v>
      </c>
      <c r="D2165" s="17">
        <v>6.9630000000000001</v>
      </c>
      <c r="E2165" s="49">
        <v>25.61</v>
      </c>
      <c r="F2165" s="17">
        <v>29.812000000000001</v>
      </c>
      <c r="G2165" s="49">
        <v>22.283999999999999</v>
      </c>
      <c r="H2165" s="17">
        <v>1.1879999999999999</v>
      </c>
      <c r="I2165" s="49">
        <v>75.427000000000007</v>
      </c>
      <c r="J2165" s="17">
        <v>21.422999999999998</v>
      </c>
      <c r="K2165" s="49">
        <v>66.405000000000001</v>
      </c>
      <c r="L2165" s="17">
        <v>5.7750000000000004</v>
      </c>
      <c r="M2165" s="49">
        <v>27.481000000000002</v>
      </c>
      <c r="N2165" s="17">
        <v>32.424999999999997</v>
      </c>
      <c r="O2165" s="49">
        <v>24.481999999999999</v>
      </c>
    </row>
    <row r="2166" spans="1:24">
      <c r="A2166" s="47">
        <v>46054</v>
      </c>
      <c r="B2166" s="48" t="s">
        <v>32</v>
      </c>
      <c r="C2166" s="48" t="s">
        <v>50</v>
      </c>
      <c r="D2166" s="17">
        <v>0.53600000000000003</v>
      </c>
      <c r="E2166" s="49">
        <v>101.774</v>
      </c>
      <c r="F2166" s="17">
        <v>2.2959999999999998</v>
      </c>
      <c r="G2166" s="49">
        <v>100.988</v>
      </c>
      <c r="H2166" s="17">
        <v>0</v>
      </c>
      <c r="I2166" s="49">
        <v>0</v>
      </c>
      <c r="J2166" s="17">
        <v>0</v>
      </c>
      <c r="K2166" s="49">
        <v>0</v>
      </c>
      <c r="L2166" s="17">
        <v>0.53600000000000003</v>
      </c>
      <c r="M2166" s="49">
        <v>101.774</v>
      </c>
      <c r="N2166" s="17">
        <v>3.0110000000000001</v>
      </c>
      <c r="O2166" s="49">
        <v>101.005</v>
      </c>
    </row>
    <row r="2167" spans="1:24">
      <c r="A2167" s="50">
        <v>46054</v>
      </c>
      <c r="B2167" s="51" t="s">
        <v>32</v>
      </c>
      <c r="C2167" s="51" t="s">
        <v>51</v>
      </c>
      <c r="D2167" s="19">
        <v>23.356999999999999</v>
      </c>
      <c r="E2167" s="52">
        <v>12.62</v>
      </c>
      <c r="F2167" s="19">
        <v>100</v>
      </c>
      <c r="G2167" s="52">
        <v>0</v>
      </c>
      <c r="H2167" s="19">
        <v>5.5460000000000003</v>
      </c>
      <c r="I2167" s="52">
        <v>35.771000000000001</v>
      </c>
      <c r="J2167" s="19">
        <v>100</v>
      </c>
      <c r="K2167" s="52">
        <v>0</v>
      </c>
      <c r="L2167" s="19">
        <v>17.811</v>
      </c>
      <c r="M2167" s="52">
        <v>12.484</v>
      </c>
      <c r="N2167" s="19">
        <v>100</v>
      </c>
      <c r="O2167" s="52">
        <v>0</v>
      </c>
    </row>
    <row r="2168" spans="1:24">
      <c r="A2168" s="37"/>
      <c r="B2168" s="17"/>
      <c r="C2168" s="17"/>
      <c r="D2168" s="17"/>
      <c r="E2168" s="17"/>
      <c r="F2168" s="17"/>
      <c r="G2168" s="17"/>
      <c r="H2168" s="17"/>
      <c r="I2168" s="17"/>
      <c r="J2168" s="17"/>
      <c r="K2168" s="17"/>
      <c r="L2168" s="17"/>
      <c r="M2168" s="17"/>
      <c r="N2168" s="17"/>
      <c r="O2168" s="17"/>
      <c r="P2168" s="17"/>
      <c r="Q2168" s="18"/>
      <c r="X2168" s="38"/>
    </row>
    <row r="2169" spans="1:24" ht="12.75" customHeight="1">
      <c r="A2169" s="28" t="str">
        <f ca="1">"© Commonwealth of Australia "&amp;YEAR(TODAY())</f>
        <v>© Commonwealth of Australia 2026</v>
      </c>
      <c r="B2169" s="18"/>
      <c r="C2169" s="18"/>
      <c r="D2169" s="18"/>
      <c r="E2169" s="18"/>
      <c r="F2169" s="18"/>
      <c r="G2169" s="18"/>
      <c r="H2169" s="18"/>
      <c r="I2169" s="18"/>
      <c r="J2169" s="18"/>
      <c r="K2169" s="18"/>
      <c r="L2169" s="18"/>
      <c r="M2169" s="18"/>
      <c r="N2169" s="18"/>
      <c r="O2169" s="18"/>
      <c r="P2169" s="18"/>
      <c r="Q2169" s="18"/>
    </row>
    <row r="2170" spans="1:24">
      <c r="A2170" s="18"/>
      <c r="B2170" s="17"/>
      <c r="C2170" s="17"/>
      <c r="D2170" s="17"/>
      <c r="E2170" s="17"/>
      <c r="F2170" s="17"/>
      <c r="G2170" s="17"/>
      <c r="H2170" s="17"/>
      <c r="I2170" s="17"/>
      <c r="J2170" s="17"/>
      <c r="K2170" s="17"/>
      <c r="L2170" s="17"/>
      <c r="M2170" s="18"/>
      <c r="N2170" s="18"/>
      <c r="O2170" s="18"/>
      <c r="P2170" s="18"/>
      <c r="Q2170" s="18"/>
    </row>
  </sheetData>
  <autoFilter ref="A7:C1789" xr:uid="{53DD70C0-1E17-4C6A-916B-6EDB710D3473}"/>
  <mergeCells count="7">
    <mergeCell ref="A2:M2"/>
    <mergeCell ref="A3:M3"/>
    <mergeCell ref="A4:M4"/>
    <mergeCell ref="A1:O1"/>
    <mergeCell ref="L6:O6"/>
    <mergeCell ref="H6:K6"/>
    <mergeCell ref="D6:G6"/>
  </mergeCells>
  <conditionalFormatting sqref="E8:E2167">
    <cfRule type="cellIs" dxfId="1" priority="22" operator="greaterThanOrEqual">
      <formula>25</formula>
    </cfRule>
  </conditionalFormatting>
  <conditionalFormatting sqref="G8:G2167 I8:I2167 K8:K2167 M8:M2167 O8:O2167">
    <cfRule type="cellIs" dxfId="0" priority="1" operator="greaterThanOrEqual">
      <formula>25</formula>
    </cfRule>
  </conditionalFormatting>
  <hyperlinks>
    <hyperlink ref="A2169" r:id="rId1" display="© Commonwealth of Australia 2013" xr:uid="{444BF2FB-A44A-4725-ADAA-5A747257DC8C}"/>
  </hyperlinks>
  <pageMargins left="0.7" right="0.7" top="0.75" bottom="0.75" header="0.3" footer="0.3"/>
  <pageSetup paperSize="9" scale="16" fitToHeight="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AB7F-6534-4FAE-B7E6-B511B825C0FF}">
  <dimension ref="A1:Y45"/>
  <sheetViews>
    <sheetView workbookViewId="0">
      <selection activeCell="F4" sqref="F4"/>
    </sheetView>
  </sheetViews>
  <sheetFormatPr defaultRowHeight="14.25" customHeight="1"/>
  <cols>
    <col min="5" max="5" width="14.375" customWidth="1"/>
  </cols>
  <sheetData>
    <row r="1" spans="1:25" ht="15.75">
      <c r="A1" s="53" t="s">
        <v>58</v>
      </c>
      <c r="B1" s="48"/>
      <c r="C1" s="48"/>
      <c r="D1" s="48"/>
      <c r="E1" s="48"/>
      <c r="F1" s="48"/>
      <c r="G1" s="48"/>
      <c r="H1" s="48"/>
      <c r="I1" s="48"/>
      <c r="J1" s="18"/>
      <c r="K1" s="22"/>
      <c r="L1" s="26">
        <v>1</v>
      </c>
      <c r="M1" s="26">
        <v>2</v>
      </c>
      <c r="N1" s="26">
        <v>3</v>
      </c>
      <c r="O1" s="26">
        <v>4</v>
      </c>
      <c r="P1" s="26">
        <v>5</v>
      </c>
      <c r="Q1" s="26">
        <v>6</v>
      </c>
      <c r="R1" s="26">
        <v>7</v>
      </c>
      <c r="S1" s="26">
        <v>8</v>
      </c>
      <c r="T1" s="26">
        <v>9</v>
      </c>
      <c r="U1" s="26">
        <v>10</v>
      </c>
      <c r="V1" s="26">
        <v>11</v>
      </c>
      <c r="W1" s="26">
        <v>12</v>
      </c>
      <c r="X1" s="48"/>
    </row>
    <row r="2" spans="1:25" ht="15" customHeight="1" thickBot="1">
      <c r="A2" s="48"/>
      <c r="B2" s="48"/>
      <c r="C2" s="24" t="s">
        <v>39</v>
      </c>
      <c r="D2" s="48"/>
      <c r="E2" s="48"/>
      <c r="F2" s="48"/>
      <c r="G2" s="24" t="s">
        <v>54</v>
      </c>
      <c r="H2" s="48"/>
      <c r="I2" s="24" t="s">
        <v>55</v>
      </c>
      <c r="J2" s="18"/>
      <c r="K2" s="23"/>
      <c r="L2" s="73" t="s">
        <v>13</v>
      </c>
      <c r="M2" s="73"/>
      <c r="N2" s="73"/>
      <c r="O2" s="73"/>
      <c r="P2" s="73" t="s">
        <v>11</v>
      </c>
      <c r="Q2" s="73"/>
      <c r="R2" s="73"/>
      <c r="S2" s="73"/>
      <c r="T2" s="73" t="s">
        <v>12</v>
      </c>
      <c r="U2" s="73"/>
      <c r="V2" s="73"/>
      <c r="W2" s="73"/>
      <c r="X2" s="48"/>
      <c r="Y2" s="48"/>
    </row>
    <row r="3" spans="1:25" ht="15" thickBot="1">
      <c r="A3" s="56" cm="1">
        <f t="array" ref="A3:A14">_xlfn.LET(_xlpm.lastRow,$I$6,_xlpm.dataRange,'Data 5'!$A$8:INDEX('Data 5'!$A:$A,_xlpm.lastRow),_xlfn.UNIQUE(_xlfn._xlws.FILTER(_xlpm.dataRange,_xlpm.dataRange&lt;&gt;"")))</f>
        <v>42036</v>
      </c>
      <c r="B3" s="57" cm="1">
        <f t="array" ref="B3:B14">_xlfn.LET(_xlpm.step,COUNTIF('Data 5'!$A$8:INDEX('Data 5'!$A:$A,$I$6),INDEX(_xlfn.ANCHORARRAY($A$3),1)),_xlfn.SEQUENCE(ROWS(_xlfn.ANCHORARRAY($A$3)),1,1,_xlpm.step))</f>
        <v>1</v>
      </c>
      <c r="C3" s="58" cm="1">
        <f t="array" ref="C3">_xlfn.XLOOKUP(TEXT('Table 5'!B6,"mmm-yy"),TEXT(_xlfn.ANCHORARRAY($A$3),"mmm-yy"),_xlfn.ANCHORARRAY($B$3),"no found")</f>
        <v>1981</v>
      </c>
      <c r="D3" s="48"/>
      <c r="E3" s="59" t="str" cm="1">
        <f t="array" ref="E3:E20">_xlfn.LET(_xlpm.lastRow,$I$6,_xlpm.dataRange,'Data 5'!$B$9:INDEX('Data 5'!$B:$B,_xlpm.lastRow),_xlfn.UNIQUE(_xlfn._xlws.FILTER(_xlpm.dataRange,_xlpm.dataRange&lt;&gt;"")))</f>
        <v>People aged 15 years and over</v>
      </c>
      <c r="F3" s="26" cm="1">
        <f t="array" ref="F3:F20">_xlfn.LET(_xlpm.step,COUNTIFS('Data 5'!$B$8:INDEX('Data 5'!$B:$B,$I$6),INDEX(_xlfn.ANCHORARRAY($E3),1),'Data 5'!$A$8:INDEX('Data 5'!$A:$A,$I$6),$A$3),_xlfn.SEQUENCE(ROWS(_xlfn.ANCHORARRAY($E$3)),1,0,_xlpm.step))</f>
        <v>0</v>
      </c>
      <c r="G3" s="58" cm="1">
        <f t="array" ref="G3">_xlfn.XLOOKUP('Table 5'!B7,_xlfn.ANCHORARRAY($E$3),_xlfn.ANCHORARRAY($F$3),"")</f>
        <v>0</v>
      </c>
      <c r="H3" s="48"/>
      <c r="I3" s="58">
        <f>C3+G3</f>
        <v>1981</v>
      </c>
      <c r="J3" s="18"/>
      <c r="K3" s="23"/>
      <c r="L3" s="33" t="s">
        <v>6</v>
      </c>
      <c r="M3" s="33"/>
      <c r="N3" s="33" t="s">
        <v>17</v>
      </c>
      <c r="O3" s="33"/>
      <c r="P3" s="33" t="s">
        <v>6</v>
      </c>
      <c r="Q3" s="33"/>
      <c r="R3" s="33" t="s">
        <v>17</v>
      </c>
      <c r="S3" s="33"/>
      <c r="T3" s="33" t="s">
        <v>6</v>
      </c>
      <c r="U3" s="33"/>
      <c r="V3" s="33" t="s">
        <v>17</v>
      </c>
      <c r="W3" s="33"/>
      <c r="X3" s="48"/>
      <c r="Y3" s="48"/>
    </row>
    <row r="4" spans="1:25">
      <c r="A4" s="56">
        <v>42401</v>
      </c>
      <c r="B4" s="57">
        <v>181</v>
      </c>
      <c r="C4" s="48"/>
      <c r="D4" s="48"/>
      <c r="E4" s="59" t="str">
        <v>People aged 15 - 64 years</v>
      </c>
      <c r="F4" s="26">
        <v>10</v>
      </c>
      <c r="G4" s="48"/>
      <c r="H4" s="48"/>
      <c r="J4" s="18"/>
      <c r="K4" s="32" t="s">
        <v>52</v>
      </c>
      <c r="L4" s="29"/>
      <c r="M4" s="30"/>
      <c r="N4" s="31"/>
      <c r="O4" s="30"/>
      <c r="P4" s="29"/>
      <c r="Q4" s="30"/>
      <c r="R4" s="31"/>
      <c r="S4" s="30"/>
      <c r="T4" s="29"/>
      <c r="U4" s="30"/>
      <c r="V4" s="31"/>
      <c r="W4" s="30"/>
      <c r="X4" s="48"/>
      <c r="Y4" s="48"/>
    </row>
    <row r="5" spans="1:25" ht="15" thickBot="1">
      <c r="A5" s="56">
        <v>42767</v>
      </c>
      <c r="B5" s="57">
        <v>361</v>
      </c>
      <c r="C5" s="48"/>
      <c r="D5" s="48"/>
      <c r="E5" s="59" t="str">
        <v>People aged 15 - 24 years</v>
      </c>
      <c r="F5" s="26">
        <v>20</v>
      </c>
      <c r="G5" s="48"/>
      <c r="H5" s="48"/>
      <c r="I5" s="24" t="s">
        <v>56</v>
      </c>
      <c r="J5" s="18"/>
      <c r="K5" s="48" t="s">
        <v>42</v>
      </c>
      <c r="L5" s="35" cm="1">
        <f t="array" ref="L5">INDEX('Data 5'!$D$8:INDEX('Data 5'!$O:$O, $I$6),$X5,L$1)</f>
        <v>505.30599999999998</v>
      </c>
      <c r="M5" s="35" cm="1">
        <f t="array" ref="M5">INDEX('Data 5'!$D$8:INDEX('Data 5'!$O:$O, $I$6),$X5,M$1)</f>
        <v>2.5840000000000001</v>
      </c>
      <c r="N5" s="35" cm="1">
        <f t="array" ref="N5">INDEX('Data 5'!$D$8:INDEX('Data 5'!$O:$O, $I$6),$X5,N$1)</f>
        <v>79.015000000000001</v>
      </c>
      <c r="O5" s="35" cm="1">
        <f t="array" ref="O5">INDEX('Data 5'!$D$8:INDEX('Data 5'!$O:$O, $I$6),$X5,O$1)</f>
        <v>1.742</v>
      </c>
      <c r="P5" s="35" cm="1">
        <f t="array" ref="P5">INDEX('Data 5'!$D$8:INDEX('Data 5'!$O:$O, $I$6),$X5,P$1)</f>
        <v>284.70499999999998</v>
      </c>
      <c r="Q5" s="35" cm="1">
        <f t="array" ref="Q5">INDEX('Data 5'!$D$8:INDEX('Data 5'!$O:$O, $I$6),$X5,Q$1)</f>
        <v>4.6500000000000004</v>
      </c>
      <c r="R5" s="35" cm="1">
        <f t="array" ref="R5">INDEX('Data 5'!$D$8:INDEX('Data 5'!$O:$O, $I$6),$X5,R$1)</f>
        <v>79.977999999999994</v>
      </c>
      <c r="S5" s="35" cm="1">
        <f t="array" ref="S5">INDEX('Data 5'!$D$8:INDEX('Data 5'!$O:$O, $I$6),$X5,S$1)</f>
        <v>2.7570000000000001</v>
      </c>
      <c r="T5" s="35" cm="1">
        <f t="array" ref="T5">INDEX('Data 5'!$D$8:INDEX('Data 5'!$O:$O, $I$6),$X5,T$1)</f>
        <v>220.601</v>
      </c>
      <c r="U5" s="35" cm="1">
        <f t="array" ref="U5">INDEX('Data 5'!$D$8:INDEX('Data 5'!$O:$O, $I$6),$X5,U$1)</f>
        <v>4.4530000000000003</v>
      </c>
      <c r="V5" s="35" cm="1">
        <f t="array" ref="V5">INDEX('Data 5'!$D$8:INDEX('Data 5'!$O:$O, $I$6),$X5,V$1)</f>
        <v>77.805000000000007</v>
      </c>
      <c r="W5" s="35" cm="1">
        <f t="array" ref="W5">INDEX('Data 5'!$D$8:INDEX('Data 5'!$O:$O, $I$6),$X5,W$1)</f>
        <v>1.8819999999999999</v>
      </c>
      <c r="X5" s="60">
        <f>I3</f>
        <v>1981</v>
      </c>
      <c r="Y5" s="48"/>
    </row>
    <row r="6" spans="1:25" ht="15" thickBot="1">
      <c r="A6" s="56">
        <v>43132</v>
      </c>
      <c r="B6" s="57">
        <v>541</v>
      </c>
      <c r="C6" s="48"/>
      <c r="D6" s="48"/>
      <c r="E6" s="59" t="str">
        <v>People aged 25 - 39 years</v>
      </c>
      <c r="F6" s="26">
        <v>30</v>
      </c>
      <c r="G6" s="48"/>
      <c r="H6" s="48"/>
      <c r="I6" s="58" cm="1">
        <f t="array" ref="I6">LOOKUP(2, 1/('Data 5'!$B$8:$B$12030&lt;&gt;""), ROW('Data 5'!$B$8:$B$12030))</f>
        <v>2167</v>
      </c>
      <c r="J6" s="18"/>
      <c r="K6" s="48" t="s">
        <v>43</v>
      </c>
      <c r="L6" s="35" cm="1">
        <f t="array" ref="L6">INDEX('Data 5'!$D$8:INDEX('Data 5'!$O:$O, $I$6),$X6,L$1)</f>
        <v>126.02200000000001</v>
      </c>
      <c r="M6" s="35" cm="1">
        <f t="array" ref="M6">INDEX('Data 5'!$D$8:INDEX('Data 5'!$O:$O, $I$6),$X6,M$1)</f>
        <v>7.8390000000000004</v>
      </c>
      <c r="N6" s="35" cm="1">
        <f t="array" ref="N6">INDEX('Data 5'!$D$8:INDEX('Data 5'!$O:$O, $I$6),$X6,N$1)</f>
        <v>19.706</v>
      </c>
      <c r="O6" s="35" cm="1">
        <f t="array" ref="O6">INDEX('Data 5'!$D$8:INDEX('Data 5'!$O:$O, $I$6),$X6,O$1)</f>
        <v>7.6029999999999998</v>
      </c>
      <c r="P6" s="35" cm="1">
        <f t="array" ref="P6">INDEX('Data 5'!$D$8:INDEX('Data 5'!$O:$O, $I$6),$X6,P$1)</f>
        <v>66.049000000000007</v>
      </c>
      <c r="Q6" s="35" cm="1">
        <f t="array" ref="Q6">INDEX('Data 5'!$D$8:INDEX('Data 5'!$O:$O, $I$6),$X6,Q$1)</f>
        <v>9.9499999999999993</v>
      </c>
      <c r="R6" s="35" cm="1">
        <f t="array" ref="R6">INDEX('Data 5'!$D$8:INDEX('Data 5'!$O:$O, $I$6),$X6,R$1)</f>
        <v>18.553999999999998</v>
      </c>
      <c r="S6" s="35" cm="1">
        <f t="array" ref="S6">INDEX('Data 5'!$D$8:INDEX('Data 5'!$O:$O, $I$6),$X6,S$1)</f>
        <v>9.2189999999999994</v>
      </c>
      <c r="T6" s="35" cm="1">
        <f t="array" ref="T6">INDEX('Data 5'!$D$8:INDEX('Data 5'!$O:$O, $I$6),$X6,T$1)</f>
        <v>59.973999999999997</v>
      </c>
      <c r="U6" s="35" cm="1">
        <f t="array" ref="U6">INDEX('Data 5'!$D$8:INDEX('Data 5'!$O:$O, $I$6),$X6,U$1)</f>
        <v>10.083</v>
      </c>
      <c r="V6" s="35" cm="1">
        <f t="array" ref="V6">INDEX('Data 5'!$D$8:INDEX('Data 5'!$O:$O, $I$6),$X6,V$1)</f>
        <v>21.152000000000001</v>
      </c>
      <c r="W6" s="35" cm="1">
        <f t="array" ref="W6">INDEX('Data 5'!$D$8:INDEX('Data 5'!$O:$O, $I$6),$X6,W$1)</f>
        <v>9.2409999999999997</v>
      </c>
      <c r="X6" s="60">
        <f>X5+1</f>
        <v>1982</v>
      </c>
      <c r="Y6" s="48"/>
    </row>
    <row r="7" spans="1:25">
      <c r="A7" s="56">
        <v>43497</v>
      </c>
      <c r="B7" s="57">
        <v>721</v>
      </c>
      <c r="C7" s="48"/>
      <c r="D7" s="48"/>
      <c r="E7" s="59" t="str">
        <v>People aged 40 - 54 years</v>
      </c>
      <c r="F7" s="26">
        <v>40</v>
      </c>
      <c r="G7" s="48"/>
      <c r="H7" s="48"/>
      <c r="I7" s="48"/>
      <c r="J7" s="18"/>
      <c r="K7" s="32" t="s">
        <v>53</v>
      </c>
      <c r="L7" s="61" t="s">
        <v>57</v>
      </c>
      <c r="M7" s="61" t="s">
        <v>57</v>
      </c>
      <c r="N7" s="61" t="s">
        <v>57</v>
      </c>
      <c r="O7" s="61" t="s">
        <v>57</v>
      </c>
      <c r="P7" s="61" t="s">
        <v>57</v>
      </c>
      <c r="Q7" s="61" t="s">
        <v>57</v>
      </c>
      <c r="R7" s="61" t="s">
        <v>57</v>
      </c>
      <c r="S7" s="61" t="s">
        <v>57</v>
      </c>
      <c r="T7" s="61" t="s">
        <v>57</v>
      </c>
      <c r="U7" s="61" t="s">
        <v>57</v>
      </c>
      <c r="V7" s="61" t="s">
        <v>57</v>
      </c>
      <c r="W7" s="61" t="s">
        <v>57</v>
      </c>
      <c r="Y7" s="48"/>
    </row>
    <row r="8" spans="1:25">
      <c r="A8" s="56">
        <v>43862</v>
      </c>
      <c r="B8" s="57">
        <v>901</v>
      </c>
      <c r="C8" s="48"/>
      <c r="D8" s="48"/>
      <c r="E8" s="59" t="str">
        <v>People aged 55 years and over</v>
      </c>
      <c r="F8" s="26">
        <v>50</v>
      </c>
      <c r="G8" s="48"/>
      <c r="H8" s="48"/>
      <c r="I8" s="48"/>
      <c r="J8" s="18"/>
      <c r="K8" s="48" t="s">
        <v>44</v>
      </c>
      <c r="L8" s="35" cm="1">
        <f t="array" ref="L8">INDEX('Data 5'!$D$8:INDEX('Data 5'!$O:$O, $I$6),$X8,L$1)</f>
        <v>409.79899999999998</v>
      </c>
      <c r="M8" s="35" cm="1">
        <f t="array" ref="M8">INDEX('Data 5'!$D$8:INDEX('Data 5'!$O:$O, $I$6),$X8,M$1)</f>
        <v>2.9119999999999999</v>
      </c>
      <c r="N8" s="35" cm="1">
        <f t="array" ref="N8">INDEX('Data 5'!$D$8:INDEX('Data 5'!$O:$O, $I$6),$X8,N$1)</f>
        <v>64.08</v>
      </c>
      <c r="O8" s="35" cm="1">
        <f t="array" ref="O8">INDEX('Data 5'!$D$8:INDEX('Data 5'!$O:$O, $I$6),$X8,O$1)</f>
        <v>2.198</v>
      </c>
      <c r="P8" s="35" cm="1">
        <f t="array" ref="P8">INDEX('Data 5'!$D$8:INDEX('Data 5'!$O:$O, $I$6),$X8,P$1)</f>
        <v>249.23400000000001</v>
      </c>
      <c r="Q8" s="35" cm="1">
        <f t="array" ref="Q8">INDEX('Data 5'!$D$8:INDEX('Data 5'!$O:$O, $I$6),$X8,Q$1)</f>
        <v>4.7759999999999998</v>
      </c>
      <c r="R8" s="35" cm="1">
        <f t="array" ref="R8">INDEX('Data 5'!$D$8:INDEX('Data 5'!$O:$O, $I$6),$X8,R$1)</f>
        <v>70.013999999999996</v>
      </c>
      <c r="S8" s="35" cm="1">
        <f t="array" ref="S8">INDEX('Data 5'!$D$8:INDEX('Data 5'!$O:$O, $I$6),$X8,S$1)</f>
        <v>2.964</v>
      </c>
      <c r="T8" s="35" cm="1">
        <f t="array" ref="T8">INDEX('Data 5'!$D$8:INDEX('Data 5'!$O:$O, $I$6),$X8,T$1)</f>
        <v>160.565</v>
      </c>
      <c r="U8" s="35" cm="1">
        <f t="array" ref="U8">INDEX('Data 5'!$D$8:INDEX('Data 5'!$O:$O, $I$6),$X8,U$1)</f>
        <v>3.7759999999999998</v>
      </c>
      <c r="V8" s="35" cm="1">
        <f t="array" ref="V8">INDEX('Data 5'!$D$8:INDEX('Data 5'!$O:$O, $I$6),$X8,V$1)</f>
        <v>56.63</v>
      </c>
      <c r="W8" s="35" cm="1">
        <f t="array" ref="W8">INDEX('Data 5'!$D$8:INDEX('Data 5'!$O:$O, $I$6),$X8,W$1)</f>
        <v>0.1</v>
      </c>
      <c r="X8" s="60">
        <f>X6+1</f>
        <v>1983</v>
      </c>
      <c r="Y8" s="48"/>
    </row>
    <row r="9" spans="1:25">
      <c r="A9" s="56">
        <v>44228</v>
      </c>
      <c r="B9" s="57">
        <v>1081</v>
      </c>
      <c r="C9" s="48"/>
      <c r="D9" s="48"/>
      <c r="E9" s="59" t="str">
        <v>New South Wales</v>
      </c>
      <c r="F9" s="26">
        <v>60</v>
      </c>
      <c r="G9" s="48"/>
      <c r="H9" s="48"/>
      <c r="I9" s="48"/>
      <c r="J9" s="18"/>
      <c r="K9" s="48" t="s">
        <v>45</v>
      </c>
      <c r="L9" s="35" cm="1">
        <f t="array" ref="L9">INDEX('Data 5'!$D$8:INDEX('Data 5'!$O:$O, $I$6),$X9,L$1)</f>
        <v>302.94400000000002</v>
      </c>
      <c r="M9" s="35" cm="1">
        <f t="array" ref="M9">INDEX('Data 5'!$D$8:INDEX('Data 5'!$O:$O, $I$6),$X9,M$1)</f>
        <v>4.383</v>
      </c>
      <c r="N9" s="35" cm="1">
        <f t="array" ref="N9">INDEX('Data 5'!$D$8:INDEX('Data 5'!$O:$O, $I$6),$X9,N$1)</f>
        <v>47.371000000000002</v>
      </c>
      <c r="O9" s="35" cm="1">
        <f t="array" ref="O9">INDEX('Data 5'!$D$8:INDEX('Data 5'!$O:$O, $I$6),$X9,O$1)</f>
        <v>3.9449999999999998</v>
      </c>
      <c r="P9" s="35" cm="1">
        <f t="array" ref="P9">INDEX('Data 5'!$D$8:INDEX('Data 5'!$O:$O, $I$6),$X9,P$1)</f>
        <v>174.19900000000001</v>
      </c>
      <c r="Q9" s="35" cm="1">
        <f t="array" ref="Q9">INDEX('Data 5'!$D$8:INDEX('Data 5'!$O:$O, $I$6),$X9,Q$1)</f>
        <v>7.0380000000000003</v>
      </c>
      <c r="R9" s="35" cm="1">
        <f t="array" ref="R9">INDEX('Data 5'!$D$8:INDEX('Data 5'!$O:$O, $I$6),$X9,R$1)</f>
        <v>48.935000000000002</v>
      </c>
      <c r="S9" s="35" cm="1">
        <f t="array" ref="S9">INDEX('Data 5'!$D$8:INDEX('Data 5'!$O:$O, $I$6),$X9,S$1)</f>
        <v>5.9589999999999996</v>
      </c>
      <c r="T9" s="35" cm="1">
        <f t="array" ref="T9">INDEX('Data 5'!$D$8:INDEX('Data 5'!$O:$O, $I$6),$X9,T$1)</f>
        <v>128.745</v>
      </c>
      <c r="U9" s="35" cm="1">
        <f t="array" ref="U9">INDEX('Data 5'!$D$8:INDEX('Data 5'!$O:$O, $I$6),$X9,U$1)</f>
        <v>5.2480000000000002</v>
      </c>
      <c r="V9" s="35" cm="1">
        <f t="array" ref="V9">INDEX('Data 5'!$D$8:INDEX('Data 5'!$O:$O, $I$6),$X9,V$1)</f>
        <v>45.408000000000001</v>
      </c>
      <c r="W9" s="35" cm="1">
        <f t="array" ref="W9">INDEX('Data 5'!$D$8:INDEX('Data 5'!$O:$O, $I$6),$X9,W$1)</f>
        <v>3.355</v>
      </c>
      <c r="X9" s="60">
        <f>X8+1</f>
        <v>1984</v>
      </c>
      <c r="Y9" s="48"/>
    </row>
    <row r="10" spans="1:25">
      <c r="A10" s="56">
        <v>44593</v>
      </c>
      <c r="B10" s="57">
        <v>1261</v>
      </c>
      <c r="C10" s="48"/>
      <c r="D10" s="48"/>
      <c r="E10" s="59" t="str">
        <v>Victoria</v>
      </c>
      <c r="F10" s="26">
        <v>70</v>
      </c>
      <c r="G10" s="48"/>
      <c r="H10" s="48"/>
      <c r="I10" s="48"/>
      <c r="J10" s="18"/>
      <c r="K10" s="48" t="s">
        <v>46</v>
      </c>
      <c r="L10" s="35" cm="1">
        <f t="array" ref="L10">INDEX('Data 5'!$D$8:INDEX('Data 5'!$O:$O, $I$6),$X10,L$1)</f>
        <v>87.468999999999994</v>
      </c>
      <c r="M10" s="35" cm="1">
        <f t="array" ref="M10">INDEX('Data 5'!$D$8:INDEX('Data 5'!$O:$O, $I$6),$X10,M$1)</f>
        <v>8.702</v>
      </c>
      <c r="N10" s="35" cm="1">
        <f t="array" ref="N10">INDEX('Data 5'!$D$8:INDEX('Data 5'!$O:$O, $I$6),$X10,N$1)</f>
        <v>13.678000000000001</v>
      </c>
      <c r="O10" s="35" cm="1">
        <f t="array" ref="O10">INDEX('Data 5'!$D$8:INDEX('Data 5'!$O:$O, $I$6),$X10,O$1)</f>
        <v>8.49</v>
      </c>
      <c r="P10" s="35" cm="1">
        <f t="array" ref="P10">INDEX('Data 5'!$D$8:INDEX('Data 5'!$O:$O, $I$6),$X10,P$1)</f>
        <v>61.237000000000002</v>
      </c>
      <c r="Q10" s="35" cm="1">
        <f t="array" ref="Q10">INDEX('Data 5'!$D$8:INDEX('Data 5'!$O:$O, $I$6),$X10,Q$1)</f>
        <v>9.2970000000000006</v>
      </c>
      <c r="R10" s="35" cm="1">
        <f t="array" ref="R10">INDEX('Data 5'!$D$8:INDEX('Data 5'!$O:$O, $I$6),$X10,R$1)</f>
        <v>17.202999999999999</v>
      </c>
      <c r="S10" s="35" cm="1">
        <f t="array" ref="S10">INDEX('Data 5'!$D$8:INDEX('Data 5'!$O:$O, $I$6),$X10,S$1)</f>
        <v>8.51</v>
      </c>
      <c r="T10" s="35" cm="1">
        <f t="array" ref="T10">INDEX('Data 5'!$D$8:INDEX('Data 5'!$O:$O, $I$6),$X10,T$1)</f>
        <v>26.231999999999999</v>
      </c>
      <c r="U10" s="35" cm="1">
        <f t="array" ref="U10">INDEX('Data 5'!$D$8:INDEX('Data 5'!$O:$O, $I$6),$X10,U$1)</f>
        <v>11.987</v>
      </c>
      <c r="V10" s="35" cm="1">
        <f t="array" ref="V10">INDEX('Data 5'!$D$8:INDEX('Data 5'!$O:$O, $I$6),$X10,V$1)</f>
        <v>9.2520000000000007</v>
      </c>
      <c r="W10" s="35" cm="1">
        <f t="array" ref="W10">INDEX('Data 5'!$D$8:INDEX('Data 5'!$O:$O, $I$6),$X10,W$1)</f>
        <v>11.288</v>
      </c>
      <c r="X10" s="60">
        <f>X9+1</f>
        <v>1985</v>
      </c>
      <c r="Y10" s="48"/>
    </row>
    <row r="11" spans="1:25">
      <c r="A11" s="56">
        <v>44958</v>
      </c>
      <c r="B11" s="57">
        <v>1441</v>
      </c>
      <c r="C11" s="48"/>
      <c r="D11" s="48"/>
      <c r="E11" s="59" t="str">
        <v>Queensland</v>
      </c>
      <c r="F11" s="26">
        <v>80</v>
      </c>
      <c r="G11" s="48"/>
      <c r="H11" s="48"/>
      <c r="I11" s="48"/>
      <c r="J11" s="18"/>
      <c r="K11" s="48" t="s">
        <v>47</v>
      </c>
      <c r="L11" s="35" cm="1">
        <f t="array" ref="L11">INDEX('Data 5'!$D$8:INDEX('Data 5'!$O:$O, $I$6),$X11,L$1)</f>
        <v>19.385999999999999</v>
      </c>
      <c r="M11" s="35" cm="1">
        <f t="array" ref="M11">INDEX('Data 5'!$D$8:INDEX('Data 5'!$O:$O, $I$6),$X11,M$1)</f>
        <v>20.370999999999999</v>
      </c>
      <c r="N11" s="35" cm="1">
        <f t="array" ref="N11">INDEX('Data 5'!$D$8:INDEX('Data 5'!$O:$O, $I$6),$X11,N$1)</f>
        <v>3.0310000000000001</v>
      </c>
      <c r="O11" s="35" cm="1">
        <f t="array" ref="O11">INDEX('Data 5'!$D$8:INDEX('Data 5'!$O:$O, $I$6),$X11,O$1)</f>
        <v>20.282</v>
      </c>
      <c r="P11" s="35" cm="1">
        <f t="array" ref="P11">INDEX('Data 5'!$D$8:INDEX('Data 5'!$O:$O, $I$6),$X11,P$1)</f>
        <v>13.798</v>
      </c>
      <c r="Q11" s="35" cm="1">
        <f t="array" ref="Q11">INDEX('Data 5'!$D$8:INDEX('Data 5'!$O:$O, $I$6),$X11,Q$1)</f>
        <v>25.289000000000001</v>
      </c>
      <c r="R11" s="35" cm="1">
        <f t="array" ref="R11">INDEX('Data 5'!$D$8:INDEX('Data 5'!$O:$O, $I$6),$X11,R$1)</f>
        <v>3.8759999999999999</v>
      </c>
      <c r="S11" s="35" cm="1">
        <f t="array" ref="S11">INDEX('Data 5'!$D$8:INDEX('Data 5'!$O:$O, $I$6),$X11,S$1)</f>
        <v>25.010999999999999</v>
      </c>
      <c r="T11" s="35" cm="1">
        <f t="array" ref="T11">INDEX('Data 5'!$D$8:INDEX('Data 5'!$O:$O, $I$6),$X11,T$1)</f>
        <v>5.5880000000000001</v>
      </c>
      <c r="U11" s="35" cm="1">
        <f t="array" ref="U11">INDEX('Data 5'!$D$8:INDEX('Data 5'!$O:$O, $I$6),$X11,U$1)</f>
        <v>30.908000000000001</v>
      </c>
      <c r="V11" s="35" cm="1">
        <f t="array" ref="V11">INDEX('Data 5'!$D$8:INDEX('Data 5'!$O:$O, $I$6),$X11,V$1)</f>
        <v>1.9710000000000001</v>
      </c>
      <c r="W11" s="35" cm="1">
        <f t="array" ref="W11">INDEX('Data 5'!$D$8:INDEX('Data 5'!$O:$O, $I$6),$X11,W$1)</f>
        <v>30.643999999999998</v>
      </c>
      <c r="X11" s="60">
        <f>X10+1</f>
        <v>1986</v>
      </c>
      <c r="Y11" s="48"/>
    </row>
    <row r="12" spans="1:25">
      <c r="A12" s="56">
        <v>45323</v>
      </c>
      <c r="B12" s="57">
        <v>1621</v>
      </c>
      <c r="C12" s="48"/>
      <c r="D12" s="48"/>
      <c r="E12" s="59" t="str">
        <v>South Australia</v>
      </c>
      <c r="F12" s="26">
        <v>90</v>
      </c>
      <c r="G12" s="48"/>
      <c r="H12" s="48"/>
      <c r="I12" s="48"/>
      <c r="J12" s="18"/>
      <c r="K12" s="48" t="s">
        <v>48</v>
      </c>
      <c r="L12" s="35" cm="1">
        <f t="array" ref="L12">INDEX('Data 5'!$D$8:INDEX('Data 5'!$O:$O, $I$6),$X12,L$1)</f>
        <v>229.71100000000001</v>
      </c>
      <c r="M12" s="35" cm="1">
        <f t="array" ref="M12">INDEX('Data 5'!$D$8:INDEX('Data 5'!$O:$O, $I$6),$X12,M$1)</f>
        <v>5.4379999999999997</v>
      </c>
      <c r="N12" s="35" cm="1">
        <f t="array" ref="N12">INDEX('Data 5'!$D$8:INDEX('Data 5'!$O:$O, $I$6),$X12,N$1)</f>
        <v>35.92</v>
      </c>
      <c r="O12" s="35" cm="1">
        <f t="array" ref="O12">INDEX('Data 5'!$D$8:INDEX('Data 5'!$O:$O, $I$6),$X12,O$1)</f>
        <v>5.0910000000000002</v>
      </c>
      <c r="P12" s="35" cm="1">
        <f t="array" ref="P12">INDEX('Data 5'!$D$8:INDEX('Data 5'!$O:$O, $I$6),$X12,P$1)</f>
        <v>106.745</v>
      </c>
      <c r="Q12" s="35" cm="1">
        <f t="array" ref="Q12">INDEX('Data 5'!$D$8:INDEX('Data 5'!$O:$O, $I$6),$X12,Q$1)</f>
        <v>6.6769999999999996</v>
      </c>
      <c r="R12" s="35" cm="1">
        <f t="array" ref="R12">INDEX('Data 5'!$D$8:INDEX('Data 5'!$O:$O, $I$6),$X12,R$1)</f>
        <v>29.986000000000001</v>
      </c>
      <c r="S12" s="35" cm="1">
        <f t="array" ref="S12">INDEX('Data 5'!$D$8:INDEX('Data 5'!$O:$O, $I$6),$X12,S$1)</f>
        <v>5.5279999999999996</v>
      </c>
      <c r="T12" s="35" cm="1">
        <f t="array" ref="T12">INDEX('Data 5'!$D$8:INDEX('Data 5'!$O:$O, $I$6),$X12,T$1)</f>
        <v>122.96599999999999</v>
      </c>
      <c r="U12" s="35" cm="1">
        <f t="array" ref="U12">INDEX('Data 5'!$D$8:INDEX('Data 5'!$O:$O, $I$6),$X12,U$1)</f>
        <v>8.6440000000000001</v>
      </c>
      <c r="V12" s="35" cm="1">
        <f t="array" ref="V12">INDEX('Data 5'!$D$8:INDEX('Data 5'!$O:$O, $I$6),$X12,V$1)</f>
        <v>43.37</v>
      </c>
      <c r="W12" s="35" cm="1">
        <f t="array" ref="W12">INDEX('Data 5'!$D$8:INDEX('Data 5'!$O:$O, $I$6),$X12,W$1)</f>
        <v>7.6440000000000001</v>
      </c>
      <c r="X12" s="60">
        <f>X11+1</f>
        <v>1987</v>
      </c>
      <c r="Y12" s="48"/>
    </row>
    <row r="13" spans="1:25">
      <c r="A13" s="56">
        <v>45689</v>
      </c>
      <c r="B13" s="57">
        <v>1801</v>
      </c>
      <c r="C13" s="48"/>
      <c r="D13" s="48"/>
      <c r="E13" s="59" t="str">
        <v>Western Australia</v>
      </c>
      <c r="F13" s="26">
        <v>100</v>
      </c>
      <c r="G13" s="48"/>
      <c r="H13" s="48"/>
      <c r="I13" s="48"/>
      <c r="J13" s="18"/>
      <c r="K13" s="48" t="s">
        <v>49</v>
      </c>
      <c r="L13" s="35" cm="1">
        <f t="array" ref="L13">INDEX('Data 5'!$D$8:INDEX('Data 5'!$O:$O, $I$6),$X13,L$1)</f>
        <v>203.12299999999999</v>
      </c>
      <c r="M13" s="35" cm="1">
        <f t="array" ref="M13">INDEX('Data 5'!$D$8:INDEX('Data 5'!$O:$O, $I$6),$X13,M$1)</f>
        <v>5.93</v>
      </c>
      <c r="N13" s="35" cm="1">
        <f t="array" ref="N13">INDEX('Data 5'!$D$8:INDEX('Data 5'!$O:$O, $I$6),$X13,N$1)</f>
        <v>31.762</v>
      </c>
      <c r="O13" s="35" cm="1">
        <f t="array" ref="O13">INDEX('Data 5'!$D$8:INDEX('Data 5'!$O:$O, $I$6),$X13,O$1)</f>
        <v>5.6150000000000002</v>
      </c>
      <c r="P13" s="35" cm="1">
        <f t="array" ref="P13">INDEX('Data 5'!$D$8:INDEX('Data 5'!$O:$O, $I$6),$X13,P$1)</f>
        <v>92.536000000000001</v>
      </c>
      <c r="Q13" s="35" cm="1">
        <f t="array" ref="Q13">INDEX('Data 5'!$D$8:INDEX('Data 5'!$O:$O, $I$6),$X13,Q$1)</f>
        <v>7.9039999999999999</v>
      </c>
      <c r="R13" s="35" cm="1">
        <f t="array" ref="R13">INDEX('Data 5'!$D$8:INDEX('Data 5'!$O:$O, $I$6),$X13,R$1)</f>
        <v>25.995000000000001</v>
      </c>
      <c r="S13" s="35" cm="1">
        <f t="array" ref="S13">INDEX('Data 5'!$D$8:INDEX('Data 5'!$O:$O, $I$6),$X13,S$1)</f>
        <v>6.9610000000000003</v>
      </c>
      <c r="T13" s="35" cm="1">
        <f t="array" ref="T13">INDEX('Data 5'!$D$8:INDEX('Data 5'!$O:$O, $I$6),$X13,T$1)</f>
        <v>110.587</v>
      </c>
      <c r="U13" s="35" cm="1">
        <f t="array" ref="U13">INDEX('Data 5'!$D$8:INDEX('Data 5'!$O:$O, $I$6),$X13,U$1)</f>
        <v>8.6180000000000003</v>
      </c>
      <c r="V13" s="35" cm="1">
        <f t="array" ref="V13">INDEX('Data 5'!$D$8:INDEX('Data 5'!$O:$O, $I$6),$X13,V$1)</f>
        <v>39.003999999999998</v>
      </c>
      <c r="W13" s="35" cm="1">
        <f t="array" ref="W13">INDEX('Data 5'!$D$8:INDEX('Data 5'!$O:$O, $I$6),$X13,W$1)</f>
        <v>7.6150000000000002</v>
      </c>
      <c r="X13" s="60">
        <f>X12+1</f>
        <v>1988</v>
      </c>
      <c r="Y13" s="48"/>
    </row>
    <row r="14" spans="1:25">
      <c r="A14" s="56">
        <v>46054</v>
      </c>
      <c r="B14" s="57">
        <v>1981</v>
      </c>
      <c r="C14" s="48"/>
      <c r="D14" s="48"/>
      <c r="E14" s="59" t="str">
        <v>Tasmania</v>
      </c>
      <c r="F14" s="26">
        <v>110</v>
      </c>
      <c r="G14" s="48"/>
      <c r="H14" s="48"/>
      <c r="I14" s="48"/>
      <c r="J14" s="18"/>
      <c r="K14" s="48" t="s">
        <v>50</v>
      </c>
      <c r="L14" s="35" cm="1">
        <f t="array" ref="L14">INDEX('Data 5'!$D$8:INDEX('Data 5'!$O:$O, $I$6),$X14,L$1)</f>
        <v>26.588000000000001</v>
      </c>
      <c r="M14" s="35" cm="1">
        <f t="array" ref="M14">INDEX('Data 5'!$D$8:INDEX('Data 5'!$O:$O, $I$6),$X14,M$1)</f>
        <v>16.594000000000001</v>
      </c>
      <c r="N14" s="35" cm="1">
        <f t="array" ref="N14">INDEX('Data 5'!$D$8:INDEX('Data 5'!$O:$O, $I$6),$X14,N$1)</f>
        <v>4.1580000000000004</v>
      </c>
      <c r="O14" s="35" cm="1">
        <f t="array" ref="O14">INDEX('Data 5'!$D$8:INDEX('Data 5'!$O:$O, $I$6),$X14,O$1)</f>
        <v>16.484000000000002</v>
      </c>
      <c r="P14" s="35" cm="1">
        <f t="array" ref="P14">INDEX('Data 5'!$D$8:INDEX('Data 5'!$O:$O, $I$6),$X14,P$1)</f>
        <v>14.209</v>
      </c>
      <c r="Q14" s="35" cm="1">
        <f t="array" ref="Q14">INDEX('Data 5'!$D$8:INDEX('Data 5'!$O:$O, $I$6),$X14,Q$1)</f>
        <v>23.548999999999999</v>
      </c>
      <c r="R14" s="35" cm="1">
        <f t="array" ref="R14">INDEX('Data 5'!$D$8:INDEX('Data 5'!$O:$O, $I$6),$X14,R$1)</f>
        <v>3.992</v>
      </c>
      <c r="S14" s="35" cm="1">
        <f t="array" ref="S14">INDEX('Data 5'!$D$8:INDEX('Data 5'!$O:$O, $I$6),$X14,S$1)</f>
        <v>23.248999999999999</v>
      </c>
      <c r="T14" s="35" cm="1">
        <f t="array" ref="T14">INDEX('Data 5'!$D$8:INDEX('Data 5'!$O:$O, $I$6),$X14,T$1)</f>
        <v>12.379</v>
      </c>
      <c r="U14" s="35" cm="1">
        <f t="array" ref="U14">INDEX('Data 5'!$D$8:INDEX('Data 5'!$O:$O, $I$6),$X14,U$1)</f>
        <v>21.376999999999999</v>
      </c>
      <c r="V14" s="35" cm="1">
        <f t="array" ref="V14">INDEX('Data 5'!$D$8:INDEX('Data 5'!$O:$O, $I$6),$X14,V$1)</f>
        <v>4.3659999999999997</v>
      </c>
      <c r="W14" s="35" cm="1">
        <f t="array" ref="W14">INDEX('Data 5'!$D$8:INDEX('Data 5'!$O:$O, $I$6),$X14,W$1)</f>
        <v>20.992999999999999</v>
      </c>
      <c r="X14" s="60">
        <f t="shared" ref="X14:X15" si="0">X13+1</f>
        <v>1989</v>
      </c>
      <c r="Y14" s="48"/>
    </row>
    <row r="15" spans="1:25">
      <c r="A15" s="48"/>
      <c r="B15" s="48"/>
      <c r="C15" s="48"/>
      <c r="D15" s="48"/>
      <c r="E15" s="59" t="str">
        <v>Northern Territory</v>
      </c>
      <c r="F15" s="26">
        <v>120</v>
      </c>
      <c r="G15" s="48"/>
      <c r="H15" s="48"/>
      <c r="I15" s="48"/>
      <c r="J15" s="18"/>
      <c r="K15" s="54" t="s">
        <v>51</v>
      </c>
      <c r="L15" s="55" cm="1">
        <f t="array" ref="L15">INDEX('Data 5'!$D$8:INDEX('Data 5'!$O:$O, $I$6),$X15,L$1)</f>
        <v>639.51</v>
      </c>
      <c r="M15" s="55" cm="1">
        <f t="array" ref="M15">INDEX('Data 5'!$D$8:INDEX('Data 5'!$O:$O, $I$6),$X15,M$1)</f>
        <v>1.909</v>
      </c>
      <c r="N15" s="55" cm="1">
        <f t="array" ref="N15">INDEX('Data 5'!$D$8:INDEX('Data 5'!$O:$O, $I$6),$X15,N$1)</f>
        <v>100</v>
      </c>
      <c r="O15" s="55" cm="1">
        <f t="array" ref="O15">INDEX('Data 5'!$D$8:INDEX('Data 5'!$O:$O, $I$6),$X15,O$1)</f>
        <v>0</v>
      </c>
      <c r="P15" s="55" cm="1">
        <f t="array" ref="P15">INDEX('Data 5'!$D$8:INDEX('Data 5'!$O:$O, $I$6),$X15,P$1)</f>
        <v>355.97899999999998</v>
      </c>
      <c r="Q15" s="55" cm="1">
        <f t="array" ref="Q15">INDEX('Data 5'!$D$8:INDEX('Data 5'!$O:$O, $I$6),$X15,Q$1)</f>
        <v>3.7450000000000001</v>
      </c>
      <c r="R15" s="55" cm="1">
        <f t="array" ref="R15">INDEX('Data 5'!$D$8:INDEX('Data 5'!$O:$O, $I$6),$X15,R$1)</f>
        <v>100</v>
      </c>
      <c r="S15" s="55" cm="1">
        <f t="array" ref="S15">INDEX('Data 5'!$D$8:INDEX('Data 5'!$O:$O, $I$6),$X15,S$1)</f>
        <v>0</v>
      </c>
      <c r="T15" s="55" cm="1">
        <f t="array" ref="T15">INDEX('Data 5'!$D$8:INDEX('Data 5'!$O:$O, $I$6),$X15,T$1)</f>
        <v>283.53100000000001</v>
      </c>
      <c r="U15" s="55" cm="1">
        <f t="array" ref="U15">INDEX('Data 5'!$D$8:INDEX('Data 5'!$O:$O, $I$6),$X15,U$1)</f>
        <v>4.0350000000000001</v>
      </c>
      <c r="V15" s="55" cm="1">
        <f t="array" ref="V15">INDEX('Data 5'!$D$8:INDEX('Data 5'!$O:$O, $I$6),$X15,V$1)</f>
        <v>100</v>
      </c>
      <c r="W15" s="55" cm="1">
        <f t="array" ref="W15">INDEX('Data 5'!$D$8:INDEX('Data 5'!$O:$O, $I$6),$X15,W$1)</f>
        <v>0</v>
      </c>
      <c r="X15" s="60">
        <f t="shared" si="0"/>
        <v>1990</v>
      </c>
      <c r="Y15" s="48"/>
    </row>
    <row r="16" spans="1:25">
      <c r="A16" s="48"/>
      <c r="B16" s="48"/>
      <c r="C16" s="48"/>
      <c r="D16" s="48"/>
      <c r="E16" s="59" t="str">
        <v>Australian Capital Territory</v>
      </c>
      <c r="F16" s="26">
        <v>130</v>
      </c>
      <c r="G16" s="48"/>
      <c r="H16" s="48"/>
      <c r="I16" s="4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>
      <c r="A17" s="48"/>
      <c r="B17" s="48"/>
      <c r="C17" s="48"/>
      <c r="D17" s="48"/>
      <c r="E17" s="59" t="str">
        <v>Parents of children aged 0 - 14 years</v>
      </c>
      <c r="F17" s="26">
        <v>140</v>
      </c>
      <c r="G17" s="48"/>
      <c r="H17" s="48"/>
      <c r="I17" s="4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>
      <c r="A18" s="48"/>
      <c r="B18" s="48"/>
      <c r="C18" s="48"/>
      <c r="D18" s="48"/>
      <c r="E18" s="59" t="str">
        <v>Parents of children aged 0 - 12 years</v>
      </c>
      <c r="F18" s="26">
        <v>150</v>
      </c>
      <c r="G18" s="48"/>
      <c r="H18" s="48"/>
      <c r="I18" s="4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>
      <c r="A19" s="48"/>
      <c r="B19" s="48"/>
      <c r="C19" s="48"/>
      <c r="D19" s="48"/>
      <c r="E19" s="59" t="str">
        <v>Parents of children aged 0 - 5 years</v>
      </c>
      <c r="F19" s="26">
        <v>160</v>
      </c>
      <c r="G19" s="48"/>
      <c r="H19" s="48"/>
      <c r="I19" s="4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>
      <c r="A20" s="48"/>
      <c r="B20" s="48"/>
      <c r="C20" s="48"/>
      <c r="D20" s="48"/>
      <c r="E20" s="59" t="str">
        <v>Lone parents of children aged 0 - 14 years</v>
      </c>
      <c r="F20" s="26">
        <v>170</v>
      </c>
      <c r="G20" s="48"/>
      <c r="H20" s="48"/>
      <c r="I20" s="4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>
      <c r="A21" s="48"/>
      <c r="B21" s="48"/>
      <c r="C21" s="48"/>
      <c r="D21" s="48"/>
      <c r="E21" s="48"/>
      <c r="F21" s="26"/>
      <c r="G21" s="48"/>
      <c r="H21" s="48"/>
      <c r="I21" s="4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>
      <c r="A22" s="48"/>
      <c r="B22" s="48"/>
      <c r="C22" s="48"/>
      <c r="D22" s="48"/>
      <c r="E22" s="48"/>
      <c r="F22" s="48"/>
      <c r="G22" s="48"/>
      <c r="H22" s="48"/>
      <c r="I22" s="4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>
      <c r="A23" s="48"/>
      <c r="B23" s="48"/>
      <c r="C23" s="48"/>
      <c r="D23" s="48"/>
      <c r="E23" s="48"/>
      <c r="F23" s="48"/>
      <c r="G23" s="48"/>
      <c r="H23" s="48"/>
      <c r="I23" s="4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>
      <c r="A24" s="48"/>
      <c r="B24" s="48"/>
      <c r="C24" s="48"/>
      <c r="D24" s="48"/>
      <c r="E24" s="48"/>
      <c r="F24" s="48"/>
      <c r="G24" s="48"/>
      <c r="H24" s="48"/>
      <c r="I24" s="4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>
      <c r="A25" s="48"/>
      <c r="B25" s="48"/>
      <c r="C25" s="48"/>
      <c r="D25" s="48"/>
      <c r="E25" s="48"/>
      <c r="F25" s="48"/>
      <c r="G25" s="48"/>
      <c r="H25" s="48"/>
      <c r="I25" s="4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>
      <c r="A26" s="48"/>
      <c r="B26" s="48"/>
      <c r="C26" s="48"/>
      <c r="D26" s="48"/>
      <c r="E26" s="48"/>
      <c r="F26" s="48"/>
      <c r="G26" s="48"/>
      <c r="H26" s="48"/>
      <c r="I26" s="48"/>
      <c r="J26" s="48"/>
      <c r="Y26" s="48"/>
    </row>
    <row r="27" spans="1:25">
      <c r="A27" s="48"/>
      <c r="B27" s="48"/>
      <c r="C27" s="48"/>
      <c r="D27" s="48"/>
      <c r="E27" s="48"/>
      <c r="F27" s="48"/>
      <c r="G27" s="48"/>
      <c r="H27" s="48"/>
      <c r="I27" s="48"/>
      <c r="J27" s="48"/>
      <c r="Y27" s="48"/>
    </row>
    <row r="28" spans="1:25">
      <c r="A28" s="48"/>
      <c r="B28" s="48"/>
      <c r="C28" s="48"/>
      <c r="D28" s="48"/>
      <c r="E28" s="48"/>
      <c r="F28" s="48"/>
      <c r="G28" s="48"/>
      <c r="H28" s="48"/>
      <c r="I28" s="48"/>
      <c r="J28" s="48"/>
      <c r="Y28" s="48"/>
    </row>
    <row r="29" spans="1:25">
      <c r="A29" s="48"/>
      <c r="B29" s="48"/>
      <c r="C29" s="48"/>
      <c r="D29" s="48"/>
      <c r="E29" s="48"/>
      <c r="F29" s="48"/>
      <c r="G29" s="48"/>
      <c r="H29" s="48"/>
      <c r="I29" s="48"/>
      <c r="J29" s="48"/>
      <c r="Y29" s="48"/>
    </row>
    <row r="30" spans="1:25">
      <c r="A30" s="48"/>
      <c r="B30" s="48"/>
      <c r="C30" s="48"/>
      <c r="D30" s="48"/>
      <c r="E30" s="48"/>
      <c r="F30" s="48"/>
      <c r="G30" s="48"/>
      <c r="H30" s="48"/>
      <c r="I30" s="48"/>
      <c r="J30" s="48"/>
      <c r="Y30" s="48"/>
    </row>
    <row r="31" spans="1:2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</row>
    <row r="32" spans="1: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</row>
    <row r="33" spans="1:2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</row>
    <row r="34" spans="1:25" ht="14.25" customHeight="1"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</row>
    <row r="35" spans="1:25" ht="14.25" customHeight="1"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</row>
    <row r="36" spans="1:25" ht="14.25" customHeight="1"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</row>
    <row r="37" spans="1:25" ht="14.25" customHeight="1"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</row>
    <row r="38" spans="1:25" ht="14.25" customHeight="1"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</row>
    <row r="39" spans="1:25" ht="14.25" customHeight="1"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</row>
    <row r="40" spans="1:25" ht="14.25" customHeight="1"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</row>
    <row r="41" spans="1:25" ht="14.25" customHeight="1"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</row>
    <row r="42" spans="1:25" ht="14.25" customHeight="1"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</row>
    <row r="43" spans="1:25" ht="14.25" customHeight="1"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</row>
    <row r="44" spans="1:25" ht="14.25" customHeight="1"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</row>
    <row r="45" spans="1:25" ht="14.25" customHeight="1"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</row>
  </sheetData>
  <mergeCells count="3">
    <mergeCell ref="L2:O2"/>
    <mergeCell ref="P2:S2"/>
    <mergeCell ref="T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Table 5</vt:lpstr>
      <vt:lpstr>Data 5</vt:lpstr>
      <vt:lpstr>Calculation 5.1</vt:lpstr>
      <vt:lpstr>'Data 5'!TopOfTable_Table_1</vt:lpstr>
      <vt:lpstr>TopOfTable_Table_1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ABS</dc:creator>
  <cp:keywords/>
  <dc:description/>
  <cp:lastModifiedBy>Steven Wood</cp:lastModifiedBy>
  <cp:revision>5</cp:revision>
  <dcterms:created xsi:type="dcterms:W3CDTF">2007-10-02T09:30:30Z</dcterms:created>
  <dcterms:modified xsi:type="dcterms:W3CDTF">2026-07-29T05:37:45Z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2022-06-03T00:23:53Z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dc33da4b-23df-49fd-80ca-18567bf3c785</vt:lpwstr>
  </property>
  <property fmtid="{D5CDD505-2E9C-101B-9397-08002B2CF9AE}" pid="12" name="MSIP_Label_c8e5a7ee-c283-40b0-98eb-fa437df4c031_ContentBits">
    <vt:lpwstr>0</vt:lpwstr>
  </property>
</Properties>
</file>