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40C8D572-A9C5-48F6-9FF0-39DC6FCC1ADE}" xr6:coauthVersionLast="47" xr6:coauthVersionMax="47" xr10:uidLastSave="{00000000-0000-0000-0000-000000000000}"/>
  <bookViews>
    <workbookView xWindow="-120" yWindow="-120" windowWidth="29040" windowHeight="15840" tabRatio="713" xr2:uid="{00000000-000D-0000-FFFF-FFFF00000000}"/>
  </bookViews>
  <sheets>
    <sheet name="Contents" sheetId="12" r:id="rId1"/>
    <sheet name="Mild severity - Males" sheetId="2" r:id="rId2"/>
    <sheet name="Mild severity - Females" sheetId="3" r:id="rId3"/>
    <sheet name="Mild severity - Persons" sheetId="4" r:id="rId4"/>
    <sheet name="Moderate severity - Males" sheetId="5" r:id="rId5"/>
    <sheet name="Moderate severity - Females" sheetId="6" r:id="rId6"/>
    <sheet name="Moderate severity - Persons" sheetId="7" r:id="rId7"/>
    <sheet name="Severe severity - Males" sheetId="8" r:id="rId8"/>
    <sheet name="Severe severity - Females" sheetId="9" r:id="rId9"/>
    <sheet name="Severe severity - Persons" sheetId="10" r:id="rId10"/>
    <sheet name="In scope population" sheetId="11" r:id="rId11"/>
    <sheet name="Predictor variables" sheetId="13" r:id="rId12"/>
    <sheet name="Calculating RRMSEs" sheetId="14" r:id="rId13"/>
    <sheet name="Calculating CIs"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4" l="1"/>
  <c r="A42" i="14"/>
  <c r="A40" i="14"/>
  <c r="B37" i="14"/>
  <c r="E28" i="14"/>
  <c r="B28" i="14"/>
  <c r="D28" i="14" s="1"/>
  <c r="F27" i="14"/>
  <c r="C38" i="14" s="1"/>
  <c r="F26" i="14"/>
  <c r="C33" i="14" l="1"/>
  <c r="C34" i="14"/>
  <c r="C37" i="14" l="1"/>
  <c r="B38" i="14"/>
  <c r="B40" i="14" l="1"/>
  <c r="B42" i="14" s="1"/>
  <c r="B45" i="14" s="1"/>
  <c r="E17" i="15" l="1"/>
  <c r="G17" i="15" s="1"/>
  <c r="B17" i="15"/>
  <c r="F17" i="15" l="1"/>
</calcChain>
</file>

<file path=xl/sharedStrings.xml><?xml version="1.0" encoding="utf-8"?>
<sst xmlns="http://schemas.openxmlformats.org/spreadsheetml/2006/main" count="4701" uniqueCount="309">
  <si>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</si>
  <si>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</si>
  <si>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</si>
  <si>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</si>
  <si>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</si>
  <si>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</si>
  <si>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</si>
  <si>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</si>
  <si>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</si>
  <si>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</si>
  <si>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</si>
  <si>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</si>
  <si>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</si>
  <si>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</si>
  <si>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</si>
  <si>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</si>
  <si>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</si>
  <si>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</si>
  <si>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</si>
  <si>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</si>
  <si>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</si>
  <si>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</si>
  <si>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</si>
  <si>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</si>
  <si>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</si>
  <si>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</si>
  <si>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</si>
  <si>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</si>
  <si>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</si>
  <si>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</si>
  <si>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</si>
  <si>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</si>
  <si>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</si>
  <si>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</si>
  <si>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</si>
  <si>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</si>
  <si>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</si>
  <si>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</si>
  <si>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</si>
  <si>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</si>
  <si>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PHN name</t>
  </si>
  <si>
    <t>PHN code</t>
  </si>
  <si>
    <t xml:space="preserve">            Australian Bureau of Statistics</t>
  </si>
  <si>
    <t>16-24 years</t>
  </si>
  <si>
    <t>25-34 years</t>
  </si>
  <si>
    <t>35-44 years</t>
  </si>
  <si>
    <t>45-54 years</t>
  </si>
  <si>
    <t>55-64 years</t>
  </si>
  <si>
    <t>Total 16-85 years</t>
  </si>
  <si>
    <t>New South Wales</t>
  </si>
  <si>
    <t>Victoria</t>
  </si>
  <si>
    <t>Queensland</t>
  </si>
  <si>
    <t>South Australia</t>
  </si>
  <si>
    <t>Western Australia</t>
  </si>
  <si>
    <t>(no.)</t>
  </si>
  <si>
    <t>In scope population</t>
  </si>
  <si>
    <t>Total population</t>
  </si>
  <si>
    <t>65-85 years</t>
  </si>
  <si>
    <t>Males, living in private dwellings, aged 16-85 years, Any 12-month mental disorder, by mild severity – Primary Health Networks</t>
  </si>
  <si>
    <t>Females, living in private dwellings, aged 16-85 years, Any 12-month mental disorder, by mild severity – Primary Health Networks</t>
  </si>
  <si>
    <t>Persons, living in private dwellings, aged 16-85 years, Any 12-month mental disorder, by mild severity – Primary Health Networks</t>
  </si>
  <si>
    <t>Males, living in private dwellings, aged 16-85 years, Any 12-month mental disorder, by moderate severity – Primary Health Networks</t>
  </si>
  <si>
    <t>Females, living in private dwellings, aged 16-85 years, Any 12-month mental disorder, by moderate severity – Primary Health Networks</t>
  </si>
  <si>
    <t>Persons, living in private dwellings, aged 16-85 years, Any 12-month mental disorder, by moderate severity – Primary Health Networks</t>
  </si>
  <si>
    <t>Males, living in private dwellings, aged 16-85 years, Any 12-month mental disorder, by severe severity – Primary Health Networks</t>
  </si>
  <si>
    <t>Females, living in private dwellings, aged 16-85 years, Any 12-month mental disorder, by severe severity – Primary Health Networks</t>
  </si>
  <si>
    <t>Persons, living in private dwellings, aged 16-85 years, Any 12-month mental disorder, by severe severity – Primary Health Networks</t>
  </si>
  <si>
    <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</si>
  <si>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</si>
  <si>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</si>
  <si>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</si>
  <si>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</si>
  <si>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</si>
  <si>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</si>
  <si>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</si>
  <si>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</si>
  <si>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</si>
  <si>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</si>
  <si>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</si>
  <si>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</si>
  <si>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</si>
  <si>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</si>
  <si>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</si>
  <si>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</si>
  <si>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</si>
  <si>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</si>
  <si>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</si>
  <si>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</si>
  <si>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</si>
  <si>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</si>
  <si>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r>
      <t>Released at 11:30am (Canberra time)</t>
    </r>
    <r>
      <rPr>
        <sz val="12"/>
        <rFont val="Arial"/>
        <family val="2"/>
      </rPr>
      <t xml:space="preserve"> 26 July 2024</t>
    </r>
  </si>
  <si>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</si>
  <si>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</si>
  <si>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</si>
  <si>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</si>
  <si>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</si>
  <si>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</si>
  <si>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</si>
  <si>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</si>
  <si>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</si>
  <si>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</si>
  <si>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</si>
  <si>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</si>
  <si>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</si>
  <si>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</si>
  <si>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</si>
  <si>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</si>
  <si>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</si>
  <si>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</si>
  <si>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</si>
  <si>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</si>
  <si>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</si>
  <si>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</si>
  <si>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</si>
  <si>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</si>
  <si>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</si>
  <si>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</si>
  <si>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</si>
  <si>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</si>
  <si>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</si>
  <si>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</si>
  <si>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</si>
  <si>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</si>
  <si>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</si>
  <si>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</si>
  <si>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</si>
  <si>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</si>
  <si>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</si>
  <si>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</si>
  <si>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</si>
  <si>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</si>
  <si>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</si>
  <si>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</si>
  <si>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</si>
  <si>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</si>
  <si>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</si>
  <si>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</si>
  <si>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</si>
  <si>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</si>
  <si>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</si>
  <si>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</si>
  <si>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</si>
  <si>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</si>
  <si>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</si>
  <si>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</si>
  <si>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</si>
  <si>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</si>
  <si>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</si>
  <si>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</si>
  <si>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</si>
  <si>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</si>
  <si>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</si>
  <si>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</si>
  <si>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</si>
  <si>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</si>
  <si>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</si>
  <si>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</si>
  <si>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</si>
  <si>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</si>
  <si>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</si>
  <si>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</si>
  <si>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</si>
  <si>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</si>
  <si>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</si>
  <si>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</si>
  <si>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</si>
  <si>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</si>
  <si>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</si>
  <si>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</si>
  <si>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</si>
  <si>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</si>
  <si>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</si>
  <si>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</si>
  <si>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</si>
  <si>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</si>
  <si>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</si>
  <si>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</si>
  <si>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</si>
  <si>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</si>
  <si>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</si>
  <si>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</si>
  <si>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</si>
  <si>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</si>
  <si>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</si>
  <si>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</si>
  <si>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</si>
  <si>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</si>
  <si>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</si>
  <si>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</si>
  <si>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</si>
  <si>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</si>
  <si>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</si>
  <si>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</si>
  <si>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</si>
  <si>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</si>
  <si>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</si>
  <si>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</si>
  <si>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</si>
  <si>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</si>
  <si>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</si>
  <si>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</si>
  <si>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</si>
  <si>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PHN Eastern Melbourne (202)</t>
  </si>
  <si>
    <t>Persons with any 12-month mental disorder, living in private dwellings</t>
  </si>
  <si>
    <t>Calculations</t>
  </si>
  <si>
    <t>Age Group</t>
  </si>
  <si>
    <t>Any 12-month mental disorder</t>
  </si>
  <si>
    <t>RMSE of total proportion</t>
  </si>
  <si>
    <t>95% Lower bound</t>
  </si>
  <si>
    <t>95% Upper Bound</t>
  </si>
  <si>
    <t>(No.)</t>
  </si>
  <si>
    <t>16-34 years</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</si>
  <si>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</si>
  <si>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</si>
  <si>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</si>
  <si>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</si>
  <si>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</si>
  <si>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</si>
  <si>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</si>
  <si>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</si>
  <si>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</si>
  <si>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</si>
  <si>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</si>
  <si>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</si>
  <si>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</si>
  <si>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</si>
  <si>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</si>
  <si>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</si>
  <si>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Any 12-month mental disorder, living in private dwellings</t>
  </si>
  <si>
    <t>Age group</t>
  </si>
  <si>
    <t>Square modelled count * square RRMSE</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</si>
  <si>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</si>
  <si>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</si>
  <si>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</si>
  <si>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</si>
  <si>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</si>
  <si>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</si>
  <si>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</si>
  <si>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</si>
  <si>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</si>
  <si>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</si>
  <si>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</si>
  <si>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</si>
  <si>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</si>
  <si>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</si>
  <si>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</si>
  <si>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</si>
  <si>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</si>
  <si>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</si>
  <si>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</si>
  <si>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Any 12-month mental disorder by mild severity</t>
  </si>
  <si>
    <t>Any 12-month mental disorder by moderate severity</t>
  </si>
  <si>
    <t>Any 12-month mental disorder by severe severity</t>
  </si>
  <si>
    <t>Persons with mild severity</t>
  </si>
  <si>
    <t>Persons with moderate severity</t>
  </si>
  <si>
    <t>* Estimate has a relative root mean square error (RRMSE) of 25% to 50% and should be used with caution.</t>
  </si>
  <si>
    <t>** Estimate has a relative root mean square error (RRMSE) greater than 50% and is considered too unreliable for general use.</t>
  </si>
  <si>
    <t>Persons with severe severity</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</si>
  <si>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</si>
  <si>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</si>
  <si>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</si>
  <si>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</si>
  <si>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</si>
  <si>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</si>
  <si>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</si>
  <si>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</si>
  <si>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</si>
  <si>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</si>
  <si>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</si>
  <si>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</si>
  <si>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</si>
  <si>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</si>
  <si>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</si>
  <si>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</si>
  <si>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</si>
  <si>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</si>
  <si>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</si>
  <si>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 xml:space="preserve">(a) Design area type categorises inner city, large and small urban towns, rural towns and remote areas within States and Territories for designing the sample of the NSMHW.  </t>
  </si>
  <si>
    <t>Percent of total population in scope of NSMHW</t>
  </si>
  <si>
    <t>In scope population(a)</t>
  </si>
  <si>
    <t>Relative root mean square error(b)</t>
  </si>
  <si>
    <t>Modelled state and territory estimates(c)</t>
  </si>
  <si>
    <t>(a) Percent of total population of each PHN in scope of the NSMHW.</t>
  </si>
  <si>
    <t>(b)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</si>
  <si>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(c) Modelled state and territory estimates will differ from direct estimates published in the </t>
    </r>
    <r>
      <rPr>
        <u/>
        <sz val="12"/>
        <color rgb="FF0070C0"/>
        <rFont val="Arial"/>
        <family val="2"/>
      </rPr>
      <t>2020-2022 National Study of Mental Health and Wellbeing.</t>
    </r>
  </si>
  <si>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</si>
  <si>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</si>
  <si>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</si>
  <si>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</si>
  <si>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</si>
  <si>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</si>
  <si>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</si>
  <si>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</si>
  <si>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This tab outlines the contents of the Any 12-month mental disorder by level of severity modelled estimates workbook. It ranges from cell A1 to B31.</t>
  </si>
  <si>
    <t xml:space="preserve">2. The modelled estimates may not be appropriate for every PHN. Some regions will differ in prevalence from modelled estimates because of local effects that are not captured by the models. </t>
  </si>
  <si>
    <t>Modelled estimates based on the National Study of Mental Health and Wellbeing, 2020-2022</t>
  </si>
  <si>
    <t>This tab has one table with Any 12-month mental disorder by mild severity for males by age group. It ranges from cell A1 to AZ54</t>
  </si>
  <si>
    <t>This tab has one table with Any 12-month mental disorder by mild severity for females by age group. It ranges from cell A1 to AZ54</t>
  </si>
  <si>
    <t>This tab has one table with Any 12-month mental disorder by mild severity for all persons by age group. It ranges from cell A1 to AZ54</t>
  </si>
  <si>
    <t>This tab has one table with Any 12-month mental disorder by moderate severity for males by age group. It ranges from cell A1 to AZ54</t>
  </si>
  <si>
    <t>This tab has one table with Any 12-month mental disorder by moderate severity for females by age group. It ranges from cell A1 to AZ54</t>
  </si>
  <si>
    <t>This tab has one table with Any 12-month mental disorder by moderate severity for all persons by age group. It ranges from cell A1 to AZ54</t>
  </si>
  <si>
    <t>This tab has one table with Any 12-month mental disorder by severe severity for males by age groups. It ranges from cell A1 to AZ54</t>
  </si>
  <si>
    <t>This tab has one table with Any 12-month mental disorder by severe severity for females by age groups. It ranges from cell A1 to AZ54</t>
  </si>
  <si>
    <t>This tab has one table with Any 12-month mental disorder by severe severity for all persons by age group. It ranges from cell A1 to AZ54</t>
  </si>
  <si>
    <t>This tab presents an example of how to calculate relative root mean square errors for modelled estimates when aggregating age groups. It ranges from cell A1 to M51.</t>
  </si>
  <si>
    <t>This worksheet describes how to calculate the RRMSE of aggregated age groups within an area. Steps are colour-coded.</t>
  </si>
  <si>
    <t>This tab presents an example of how to calculate confidence intervals for modelled estimates when aggregating age groups. It ranges from cell A1 to L20.</t>
  </si>
  <si>
    <t>This worksheet describes how to calculate confidence intervals for an aggregated proportion. Steps are colour-coded.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</si>
</sst>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0_ ;\-#,##0.0\ "/>
    <numFmt numFmtId="168" formatCode="#,##0_ ;\-#,##0\ "/>
  </numFmts>
  <fonts count="62"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0"/>
      <name val="Arial"/>
      <family val="2"/>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2"/>
      <color rgb="FF00B050"/>
      <name val="Arial"/>
      <family val="2"/>
    </font>
    <font>
      <sz val="13"/>
      <name val="Arial"/>
      <family val="2"/>
    </font>
    <font>
      <i/>
      <sz val="12"/>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b/>
      <sz val="12"/>
      <color rgb="FF336699"/>
      <name val="Arial"/>
      <family val="2"/>
    </font>
    <font>
      <b/>
      <sz val="12"/>
      <color rgb="FF669966"/>
      <name val="Arial"/>
      <family val="2"/>
    </font>
    <font>
      <b/>
      <sz val="12"/>
      <color rgb="FF99CC66"/>
      <name val="Arial"/>
      <family val="2"/>
    </font>
    <font>
      <sz val="12"/>
      <color rgb="FFC00000"/>
      <name val="Arial"/>
      <family val="2"/>
    </font>
    <font>
      <sz val="11"/>
      <color theme="1"/>
      <name val="Arial"/>
      <family val="2"/>
    </font>
    <font>
      <b/>
      <sz val="12"/>
      <color rgb="FFFFFFFF"/>
      <name val="Arial"/>
      <family val="2"/>
    </font>
    <font>
      <sz val="12"/>
      <color rgb="FFFF0000"/>
      <name val="Arial"/>
      <family val="2"/>
    </font>
    <font>
      <sz val="12"/>
      <color rgb="FF00B0F0"/>
      <name val="Arial"/>
      <family val="2"/>
    </font>
    <font>
      <sz val="12"/>
      <color rgb="FF993366"/>
      <name val="Arial"/>
      <family val="2"/>
    </font>
    <font>
      <sz val="12"/>
      <color rgb="FF7030A0"/>
      <name val="Arial"/>
      <family val="2"/>
    </font>
    <font>
      <i/>
      <sz val="12"/>
      <color rgb="FF993366"/>
      <name val="Arial"/>
      <family val="2"/>
    </font>
    <font>
      <i/>
      <sz val="12"/>
      <color rgb="FF002060"/>
      <name val="Arial"/>
      <family val="2"/>
    </font>
    <font>
      <i/>
      <sz val="12"/>
      <color rgb="FF7030A0"/>
      <name val="Arial"/>
      <family val="2"/>
    </font>
    <font>
      <b/>
      <sz val="12"/>
      <color rgb="FF6666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u/>
      <sz val="12"/>
      <color rgb="FF0070C0"/>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s>
  <cellStyleXfs count="10">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0" fontId="15" fillId="0" borderId="6" applyNumberFormat="0" applyFill="0" applyAlignment="0" applyProtection="0"/>
    <xf numFmtId="0" fontId="14" fillId="0" borderId="0"/>
    <xf numFmtId="43" fontId="14" fillId="0" borderId="0" applyFont="0" applyFill="0" applyBorder="0" applyAlignment="0" applyProtection="0"/>
    <xf numFmtId="0" fontId="25" fillId="0" borderId="0"/>
    <xf numFmtId="0" fontId="14" fillId="0" borderId="0"/>
    <xf numFmtId="0" fontId="14" fillId="0" borderId="0"/>
    <xf numFmtId="0" fontId="59" fillId="0" borderId="13" applyNumberFormat="0" applyFill="0" applyAlignment="0" applyProtection="0"/>
  </cellStyleXfs>
  <cellXfs count="197">
    <xf numFmtId="0" fontId="0" fillId="0" borderId="0" xfId="0"/>
    <xf numFmtId="0" fontId="0" fillId="0" borderId="0" xfId="0" applyAlignment="1">
      <alignment horizontal="right"/>
    </xf>
    <xf numFmtId="0" fontId="0" fillId="0" borderId="0" xfId="0" applyAlignment="1">
      <alignment horizontal="left"/>
    </xf>
    <xf numFmtId="0" fontId="2" fillId="0" borderId="1" xfId="0" applyFont="1" applyBorder="1"/>
    <xf numFmtId="0" fontId="4" fillId="0" borderId="0" xfId="1" applyFont="1" applyFill="1" applyBorder="1" applyAlignment="1"/>
    <xf numFmtId="0" fontId="2" fillId="0" borderId="0" xfId="0" applyFont="1"/>
    <xf numFmtId="0" fontId="5" fillId="0" borderId="0" xfId="0" applyFont="1"/>
    <xf numFmtId="0" fontId="2" fillId="0" borderId="3" xfId="0" applyFont="1" applyBorder="1" applyAlignment="1">
      <alignment horizontal="left"/>
    </xf>
    <xf numFmtId="3" fontId="6" fillId="0" borderId="4" xfId="0" applyNumberFormat="1" applyFont="1" applyBorder="1" applyAlignment="1">
      <alignment horizontal="right"/>
    </xf>
    <xf numFmtId="164"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2" fillId="0" borderId="0" xfId="0" applyFont="1" applyAlignment="1">
      <alignment horizontal="right"/>
    </xf>
    <xf numFmtId="0" fontId="2" fillId="0" borderId="5" xfId="0" applyFont="1" applyBorder="1" applyAlignment="1">
      <alignment horizontal="right"/>
    </xf>
    <xf numFmtId="0" fontId="9" fillId="0" borderId="0" xfId="0" applyFont="1" applyAlignment="1">
      <alignment horizontal="left"/>
    </xf>
    <xf numFmtId="0" fontId="8"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10" fillId="0" borderId="0" xfId="0" applyFont="1" applyAlignment="1">
      <alignment horizontal="left" wrapText="1"/>
    </xf>
    <xf numFmtId="0" fontId="8" fillId="0" borderId="0" xfId="0" applyFont="1" applyAlignment="1">
      <alignment wrapText="1"/>
    </xf>
    <xf numFmtId="0" fontId="2" fillId="0" borderId="0" xfId="0" applyFont="1" applyAlignment="1">
      <alignment wrapText="1"/>
    </xf>
    <xf numFmtId="0" fontId="11" fillId="2" borderId="0" xfId="0" applyFont="1" applyFill="1" applyAlignment="1">
      <alignment vertical="center"/>
    </xf>
    <xf numFmtId="0" fontId="0" fillId="2" borderId="0" xfId="0" applyFill="1"/>
    <xf numFmtId="0" fontId="2" fillId="0" borderId="0" xfId="0" applyFont="1" applyAlignment="1">
      <alignment horizontal="left"/>
    </xf>
    <xf numFmtId="0" fontId="6" fillId="0" borderId="0" xfId="0" applyFont="1"/>
    <xf numFmtId="0" fontId="6" fillId="0" borderId="1" xfId="0" applyFont="1" applyBorder="1"/>
    <xf numFmtId="0" fontId="2" fillId="0" borderId="0" xfId="0" applyFont="1" applyAlignment="1">
      <alignment horizontal="left" wrapText="1"/>
    </xf>
    <xf numFmtId="1" fontId="6" fillId="0" borderId="0" xfId="0" applyNumberFormat="1" applyFont="1" applyAlignment="1">
      <alignment horizontal="left"/>
    </xf>
    <xf numFmtId="3" fontId="0" fillId="0" borderId="0" xfId="0" applyNumberFormat="1"/>
    <xf numFmtId="0" fontId="6" fillId="0" borderId="3" xfId="0" applyFont="1" applyBorder="1" applyAlignment="1">
      <alignment horizontal="left"/>
    </xf>
    <xf numFmtId="3" fontId="6" fillId="0" borderId="3" xfId="0" applyNumberFormat="1" applyFont="1" applyBorder="1" applyAlignment="1">
      <alignment horizontal="right"/>
    </xf>
    <xf numFmtId="0" fontId="10" fillId="0" borderId="0" xfId="0" applyFont="1" applyAlignment="1">
      <alignment horizontal="right" wrapText="1"/>
    </xf>
    <xf numFmtId="0" fontId="10" fillId="0" borderId="0" xfId="0" applyFont="1" applyAlignment="1">
      <alignment horizontal="left"/>
    </xf>
    <xf numFmtId="0" fontId="20" fillId="0" borderId="0" xfId="2" applyFont="1" applyFill="1" applyAlignment="1">
      <alignment horizontal="right"/>
    </xf>
    <xf numFmtId="0" fontId="19" fillId="0" borderId="0" xfId="0" applyFont="1" applyAlignment="1">
      <alignment horizontal="left"/>
    </xf>
    <xf numFmtId="0" fontId="20" fillId="0" borderId="0" xfId="2" applyFont="1" applyFill="1" applyBorder="1" applyAlignment="1">
      <alignment horizontal="right"/>
    </xf>
    <xf numFmtId="0" fontId="16" fillId="3" borderId="0" xfId="4" applyFont="1" applyFill="1" applyAlignment="1">
      <alignment vertical="center"/>
    </xf>
    <xf numFmtId="0" fontId="11" fillId="3" borderId="0" xfId="4" applyFont="1" applyFill="1" applyAlignment="1">
      <alignment vertical="center"/>
    </xf>
    <xf numFmtId="164" fontId="6" fillId="0" borderId="0" xfId="0" applyNumberFormat="1" applyFont="1" applyAlignment="1">
      <alignment horizontal="right" indent="2"/>
    </xf>
    <xf numFmtId="164" fontId="21" fillId="0" borderId="0" xfId="0" applyNumberFormat="1" applyFont="1" applyAlignment="1">
      <alignment horizontal="right"/>
    </xf>
    <xf numFmtId="164" fontId="21" fillId="0" borderId="0" xfId="0" applyNumberFormat="1" applyFont="1" applyAlignment="1">
      <alignment horizontal="right" indent="2"/>
    </xf>
    <xf numFmtId="164" fontId="6" fillId="0" borderId="3" xfId="0" applyNumberFormat="1" applyFont="1" applyBorder="1" applyAlignment="1">
      <alignment horizontal="right"/>
    </xf>
    <xf numFmtId="164" fontId="21" fillId="0" borderId="3" xfId="0" applyNumberFormat="1" applyFont="1" applyBorder="1" applyAlignment="1">
      <alignment horizontal="right"/>
    </xf>
    <xf numFmtId="0" fontId="21" fillId="0" borderId="0" xfId="0" applyFont="1" applyAlignment="1">
      <alignment horizontal="left"/>
    </xf>
    <xf numFmtId="0" fontId="21" fillId="0" borderId="3" xfId="0" applyFont="1" applyBorder="1" applyAlignment="1">
      <alignment horizontal="left"/>
    </xf>
    <xf numFmtId="0" fontId="6" fillId="0" borderId="3" xfId="0" applyFont="1" applyBorder="1" applyAlignment="1">
      <alignment horizontal="right"/>
    </xf>
    <xf numFmtId="3" fontId="6" fillId="0" borderId="2" xfId="0" applyNumberFormat="1" applyFont="1" applyBorder="1" applyAlignment="1">
      <alignment horizontal="right"/>
    </xf>
    <xf numFmtId="0" fontId="6" fillId="0" borderId="0" xfId="0" applyFont="1" applyAlignment="1">
      <alignment horizontal="left" vertical="center"/>
    </xf>
    <xf numFmtId="0" fontId="19" fillId="0" borderId="0" xfId="0" applyFont="1"/>
    <xf numFmtId="0" fontId="22" fillId="0" borderId="0" xfId="0" applyFont="1"/>
    <xf numFmtId="0" fontId="19" fillId="0" borderId="0" xfId="0" applyFont="1" applyAlignment="1">
      <alignment horizontal="left" vertical="top"/>
    </xf>
    <xf numFmtId="0" fontId="22"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3" fillId="0" borderId="0" xfId="0" applyFont="1" applyAlignment="1">
      <alignment horizontal="center"/>
    </xf>
    <xf numFmtId="0" fontId="24" fillId="0" borderId="0" xfId="0" applyFont="1"/>
    <xf numFmtId="0" fontId="6" fillId="0" borderId="3" xfId="0" applyFont="1" applyBorder="1"/>
    <xf numFmtId="0" fontId="22" fillId="0" borderId="3" xfId="0" applyFont="1" applyBorder="1"/>
    <xf numFmtId="0" fontId="0" fillId="0" borderId="3" xfId="0" applyBorder="1"/>
    <xf numFmtId="0" fontId="10" fillId="0" borderId="0" xfId="0" applyFont="1"/>
    <xf numFmtId="2" fontId="19" fillId="0" borderId="0" xfId="6" applyNumberFormat="1" applyFont="1" applyAlignment="1">
      <alignment horizontal="right"/>
    </xf>
    <xf numFmtId="2" fontId="19" fillId="0" borderId="0" xfId="6" applyNumberFormat="1" applyFont="1" applyAlignment="1">
      <alignment horizontal="center"/>
    </xf>
    <xf numFmtId="0" fontId="19" fillId="0" borderId="0" xfId="0" applyFont="1" applyAlignment="1">
      <alignment vertical="center"/>
    </xf>
    <xf numFmtId="0" fontId="6" fillId="0" borderId="0" xfId="0" applyFont="1" applyAlignment="1">
      <alignment vertical="center"/>
    </xf>
    <xf numFmtId="0" fontId="6" fillId="0" borderId="0" xfId="7" applyFont="1" applyAlignment="1">
      <alignment vertical="center"/>
    </xf>
    <xf numFmtId="0" fontId="26" fillId="0" borderId="0" xfId="7" applyFont="1"/>
    <xf numFmtId="0" fontId="19" fillId="0" borderId="0" xfId="7" applyFont="1" applyAlignment="1">
      <alignment vertical="center"/>
    </xf>
    <xf numFmtId="0" fontId="27" fillId="0" borderId="0" xfId="0" applyFont="1"/>
    <xf numFmtId="0" fontId="28" fillId="0" borderId="0" xfId="0" applyFont="1"/>
    <xf numFmtId="0" fontId="29" fillId="0" borderId="0" xfId="0" applyFont="1" applyAlignment="1">
      <alignment vertical="center"/>
    </xf>
    <xf numFmtId="0" fontId="30" fillId="0" borderId="0" xfId="7" applyFont="1"/>
    <xf numFmtId="0" fontId="7" fillId="0" borderId="0" xfId="0" applyFont="1" applyAlignment="1">
      <alignment horizontal="right" wrapText="1"/>
    </xf>
    <xf numFmtId="0" fontId="31" fillId="0" borderId="0" xfId="0" applyFont="1" applyAlignment="1">
      <alignment horizontal="right" wrapText="1"/>
    </xf>
    <xf numFmtId="0" fontId="32" fillId="0" borderId="0" xfId="0" applyFont="1" applyAlignment="1">
      <alignment horizontal="right" wrapText="1"/>
    </xf>
    <xf numFmtId="0" fontId="33" fillId="0" borderId="0" xfId="0" applyFont="1" applyAlignment="1">
      <alignment horizontal="right" wrapText="1"/>
    </xf>
    <xf numFmtId="0" fontId="34" fillId="0" borderId="0" xfId="0" applyFont="1" applyAlignment="1">
      <alignment horizontal="right" wrapText="1"/>
    </xf>
    <xf numFmtId="0" fontId="7" fillId="0" borderId="0" xfId="0" applyFont="1" applyAlignment="1">
      <alignment horizontal="right"/>
    </xf>
    <xf numFmtId="0" fontId="31" fillId="0" borderId="0" xfId="0" applyFont="1" applyAlignment="1">
      <alignment horizontal="right"/>
    </xf>
    <xf numFmtId="3" fontId="6" fillId="0" borderId="0" xfId="0" applyNumberFormat="1" applyFont="1" applyAlignment="1">
      <alignment horizontal="left"/>
    </xf>
    <xf numFmtId="166" fontId="19" fillId="0" borderId="0" xfId="5" applyNumberFormat="1" applyFont="1" applyAlignment="1"/>
    <xf numFmtId="164" fontId="19" fillId="0" borderId="0" xfId="0" applyNumberFormat="1" applyFont="1" applyAlignment="1">
      <alignment horizontal="right"/>
    </xf>
    <xf numFmtId="164" fontId="29" fillId="0" borderId="0" xfId="5" applyNumberFormat="1" applyFont="1" applyAlignment="1"/>
    <xf numFmtId="164" fontId="35" fillId="0" borderId="0" xfId="5" applyNumberFormat="1" applyFont="1" applyAlignment="1"/>
    <xf numFmtId="0" fontId="10" fillId="0" borderId="10" xfId="0" applyFont="1" applyBorder="1"/>
    <xf numFmtId="166" fontId="10" fillId="0" borderId="10" xfId="5" applyNumberFormat="1" applyFont="1" applyFill="1" applyBorder="1" applyAlignment="1"/>
    <xf numFmtId="164" fontId="10" fillId="0" borderId="10" xfId="0" applyNumberFormat="1" applyFont="1" applyBorder="1"/>
    <xf numFmtId="164" fontId="10" fillId="0" borderId="10" xfId="0" applyNumberFormat="1" applyFont="1" applyBorder="1" applyAlignment="1">
      <alignment horizontal="right"/>
    </xf>
    <xf numFmtId="164" fontId="36" fillId="0" borderId="10" xfId="5" applyNumberFormat="1" applyFont="1" applyBorder="1" applyAlignment="1"/>
    <xf numFmtId="167" fontId="37" fillId="0" borderId="10" xfId="5" applyNumberFormat="1" applyFont="1" applyBorder="1" applyAlignment="1"/>
    <xf numFmtId="167" fontId="38" fillId="0" borderId="10" xfId="5" applyNumberFormat="1" applyFont="1" applyBorder="1" applyAlignment="1"/>
    <xf numFmtId="0" fontId="39" fillId="0" borderId="0" xfId="0" applyFont="1"/>
    <xf numFmtId="166" fontId="10" fillId="0" borderId="0" xfId="5" applyNumberFormat="1" applyFont="1" applyAlignment="1">
      <alignment horizontal="right"/>
    </xf>
    <xf numFmtId="0" fontId="20" fillId="0" borderId="0" xfId="2" applyFont="1" applyAlignment="1"/>
    <xf numFmtId="0" fontId="40" fillId="0" borderId="0" xfId="0" applyFont="1"/>
    <xf numFmtId="0" fontId="11" fillId="2" borderId="0" xfId="0" applyFont="1" applyFill="1" applyAlignment="1">
      <alignment horizontal="left" vertical="center"/>
    </xf>
    <xf numFmtId="0" fontId="0" fillId="2" borderId="0" xfId="0" applyFill="1" applyAlignment="1">
      <alignment horizontal="left"/>
    </xf>
    <xf numFmtId="0" fontId="10" fillId="0" borderId="0" xfId="0" applyFont="1" applyAlignment="1">
      <alignment horizontal="left" vertical="center"/>
    </xf>
    <xf numFmtId="2" fontId="19" fillId="0" borderId="0" xfId="6" applyNumberFormat="1" applyFont="1" applyAlignment="1">
      <alignment horizontal="center" vertical="center"/>
    </xf>
    <xf numFmtId="2" fontId="19" fillId="0" borderId="0" xfId="6" applyNumberFormat="1" applyFont="1" applyAlignment="1">
      <alignment horizontal="right" vertical="center"/>
    </xf>
    <xf numFmtId="0" fontId="41" fillId="0" borderId="0" xfId="8" applyFont="1" applyAlignment="1">
      <alignment horizontal="left" vertical="center"/>
    </xf>
    <xf numFmtId="0" fontId="42" fillId="0" borderId="0" xfId="7" applyFont="1" applyAlignment="1">
      <alignment vertical="center"/>
    </xf>
    <xf numFmtId="0" fontId="10" fillId="0" borderId="0" xfId="8" applyFont="1" applyAlignment="1">
      <alignment horizontal="left" vertical="center"/>
    </xf>
    <xf numFmtId="0" fontId="19" fillId="0" borderId="0" xfId="7" applyFont="1"/>
    <xf numFmtId="0" fontId="10" fillId="0" borderId="0" xfId="7" applyFont="1"/>
    <xf numFmtId="0" fontId="24" fillId="0" borderId="0" xfId="7" applyFont="1"/>
    <xf numFmtId="0" fontId="24" fillId="0" borderId="0" xfId="7" applyFont="1" applyAlignment="1">
      <alignment vertical="center"/>
    </xf>
    <xf numFmtId="0" fontId="43" fillId="0" borderId="0" xfId="7" applyFont="1" applyAlignment="1">
      <alignment vertical="center" wrapText="1"/>
    </xf>
    <xf numFmtId="0" fontId="27" fillId="0" borderId="0" xfId="7" applyFont="1"/>
    <xf numFmtId="0" fontId="28" fillId="0" borderId="0" xfId="7" applyFont="1"/>
    <xf numFmtId="0" fontId="29" fillId="0" borderId="0" xfId="7" applyFont="1" applyAlignment="1">
      <alignment vertical="center" wrapText="1"/>
    </xf>
    <xf numFmtId="0" fontId="44" fillId="0" borderId="0" xfId="7" applyFont="1"/>
    <xf numFmtId="0" fontId="45" fillId="0" borderId="0" xfId="7" applyFont="1" applyAlignment="1">
      <alignment vertical="center"/>
    </xf>
    <xf numFmtId="0" fontId="45" fillId="0" borderId="0" xfId="7" applyFont="1"/>
    <xf numFmtId="0" fontId="2" fillId="0" borderId="3" xfId="0" applyFont="1" applyBorder="1" applyAlignment="1">
      <alignment horizontal="center"/>
    </xf>
    <xf numFmtId="0" fontId="46" fillId="0" borderId="0" xfId="0" applyFont="1" applyAlignment="1">
      <alignment horizontal="right" wrapText="1"/>
    </xf>
    <xf numFmtId="0" fontId="47" fillId="0" borderId="0" xfId="0" applyFont="1" applyAlignment="1">
      <alignment horizontal="center" wrapText="1"/>
    </xf>
    <xf numFmtId="0" fontId="48" fillId="0" borderId="0" xfId="0" applyFont="1" applyAlignment="1">
      <alignment horizontal="center" wrapText="1"/>
    </xf>
    <xf numFmtId="0" fontId="7" fillId="0" borderId="0" xfId="0" applyFont="1" applyAlignment="1">
      <alignment horizontal="right" vertical="center"/>
    </xf>
    <xf numFmtId="0" fontId="31" fillId="0" borderId="0" xfId="0" applyFont="1" applyAlignment="1">
      <alignment horizontal="right" vertical="center"/>
    </xf>
    <xf numFmtId="1" fontId="19" fillId="0" borderId="0" xfId="0" applyNumberFormat="1" applyFont="1" applyAlignment="1">
      <alignment vertical="center"/>
    </xf>
    <xf numFmtId="166" fontId="19" fillId="0" borderId="0" xfId="5" applyNumberFormat="1" applyFont="1" applyAlignment="1">
      <alignment vertical="center"/>
    </xf>
    <xf numFmtId="164" fontId="19" fillId="0" borderId="0" xfId="0" applyNumberFormat="1" applyFont="1" applyAlignment="1">
      <alignment horizontal="right" vertical="center"/>
    </xf>
    <xf numFmtId="3" fontId="6" fillId="0" borderId="0" xfId="0" applyNumberFormat="1" applyFont="1" applyAlignment="1">
      <alignment horizontal="right" vertical="center"/>
    </xf>
    <xf numFmtId="166" fontId="50" fillId="0" borderId="0" xfId="5" applyNumberFormat="1" applyFont="1" applyAlignment="1">
      <alignment horizontal="right"/>
    </xf>
    <xf numFmtId="164" fontId="51" fillId="0" borderId="0" xfId="0" applyNumberFormat="1" applyFont="1"/>
    <xf numFmtId="0" fontId="52" fillId="0" borderId="0" xfId="7" applyFont="1"/>
    <xf numFmtId="0" fontId="44" fillId="0" borderId="0" xfId="0" applyFont="1"/>
    <xf numFmtId="0" fontId="52" fillId="0" borderId="0" xfId="7" applyFont="1" applyAlignment="1">
      <alignment horizontal="left" vertical="center"/>
    </xf>
    <xf numFmtId="0" fontId="44" fillId="0" borderId="0" xfId="7" applyFont="1" applyAlignment="1">
      <alignment horizontal="left" vertical="center" wrapText="1"/>
    </xf>
    <xf numFmtId="0" fontId="52" fillId="0" borderId="0" xfId="7" quotePrefix="1" applyFont="1" applyAlignment="1">
      <alignment horizontal="left" vertical="center"/>
    </xf>
    <xf numFmtId="0" fontId="53" fillId="0" borderId="0" xfId="7" applyFont="1" applyAlignment="1">
      <alignment vertical="center"/>
    </xf>
    <xf numFmtId="0" fontId="54" fillId="0" borderId="0" xfId="7" applyFont="1" applyAlignment="1">
      <alignment vertical="center"/>
    </xf>
    <xf numFmtId="0" fontId="55" fillId="0" borderId="0" xfId="7" applyFont="1" applyAlignment="1">
      <alignment vertical="center"/>
    </xf>
    <xf numFmtId="0" fontId="19" fillId="0" borderId="11" xfId="7" applyFont="1" applyBorder="1" applyAlignment="1">
      <alignment horizontal="right" vertical="center"/>
    </xf>
    <xf numFmtId="0" fontId="56" fillId="0" borderId="0" xfId="7" applyFont="1" applyAlignment="1">
      <alignment horizontal="right" vertical="center"/>
    </xf>
    <xf numFmtId="164" fontId="56" fillId="0" borderId="0" xfId="7" applyNumberFormat="1" applyFont="1" applyAlignment="1">
      <alignment vertical="center"/>
    </xf>
    <xf numFmtId="164" fontId="56" fillId="0" borderId="0" xfId="7" applyNumberFormat="1" applyFont="1" applyAlignment="1">
      <alignment horizontal="right" vertical="center"/>
    </xf>
    <xf numFmtId="0" fontId="19" fillId="0" borderId="0" xfId="0" applyFont="1" applyAlignment="1">
      <alignment horizontal="right" vertical="center"/>
    </xf>
    <xf numFmtId="165" fontId="19" fillId="0" borderId="0" xfId="7" applyNumberFormat="1" applyFont="1" applyAlignment="1">
      <alignment vertical="center"/>
    </xf>
    <xf numFmtId="0" fontId="55" fillId="0" borderId="0" xfId="7" applyFont="1"/>
    <xf numFmtId="0" fontId="57" fillId="0" borderId="0" xfId="7" applyFont="1" applyAlignment="1">
      <alignment vertical="center"/>
    </xf>
    <xf numFmtId="0" fontId="57" fillId="0" borderId="0" xfId="0" applyFont="1" applyAlignment="1">
      <alignment horizontal="right" vertical="center"/>
    </xf>
    <xf numFmtId="167" fontId="49" fillId="0" borderId="0" xfId="7" applyNumberFormat="1" applyFont="1" applyAlignment="1">
      <alignment vertical="center"/>
    </xf>
    <xf numFmtId="0" fontId="19" fillId="0" borderId="0" xfId="7" applyFont="1" applyAlignment="1">
      <alignment horizontal="left" vertical="center"/>
    </xf>
    <xf numFmtId="0" fontId="19" fillId="0" borderId="0" xfId="7" applyFont="1" applyAlignment="1">
      <alignment horizontal="left" vertical="center" wrapText="1"/>
    </xf>
    <xf numFmtId="0" fontId="6" fillId="0" borderId="0" xfId="7" applyFont="1"/>
    <xf numFmtId="0" fontId="36" fillId="0" borderId="10" xfId="7" applyFont="1" applyBorder="1"/>
    <xf numFmtId="166" fontId="36" fillId="0" borderId="10" xfId="5" applyNumberFormat="1" applyFont="1" applyBorder="1" applyAlignment="1"/>
    <xf numFmtId="0" fontId="49" fillId="0" borderId="10" xfId="0" applyFont="1" applyBorder="1"/>
    <xf numFmtId="164" fontId="38" fillId="0" borderId="10" xfId="0" applyNumberFormat="1" applyFont="1" applyBorder="1" applyAlignment="1">
      <alignment horizontal="right"/>
    </xf>
    <xf numFmtId="168" fontId="37" fillId="0" borderId="10" xfId="5" applyNumberFormat="1" applyFont="1" applyBorder="1" applyAlignment="1">
      <alignment horizontal="right"/>
    </xf>
    <xf numFmtId="0" fontId="19" fillId="0" borderId="0" xfId="7" applyFont="1" applyAlignment="1">
      <alignment horizontal="right"/>
    </xf>
    <xf numFmtId="0" fontId="19" fillId="0" borderId="11" xfId="7" applyFont="1" applyBorder="1" applyAlignment="1">
      <alignment horizontal="right"/>
    </xf>
    <xf numFmtId="0" fontId="6" fillId="0" borderId="0" xfId="7" applyFont="1" applyAlignment="1">
      <alignment horizontal="right"/>
    </xf>
    <xf numFmtId="0" fontId="56" fillId="0" borderId="0" xfId="7" applyFont="1" applyAlignment="1">
      <alignment horizontal="right"/>
    </xf>
    <xf numFmtId="0" fontId="20" fillId="0" borderId="0" xfId="2" applyFont="1"/>
    <xf numFmtId="0" fontId="19" fillId="0" borderId="0" xfId="2" applyFont="1" applyAlignment="1">
      <alignment horizontal="left"/>
    </xf>
    <xf numFmtId="0" fontId="6" fillId="0" borderId="1" xfId="0" applyFont="1" applyBorder="1" applyAlignment="1">
      <alignment horizontal="left"/>
    </xf>
    <xf numFmtId="0" fontId="5" fillId="0" borderId="0" xfId="0" applyFont="1" applyAlignment="1">
      <alignment horizontal="left"/>
    </xf>
    <xf numFmtId="0" fontId="18" fillId="0" borderId="6" xfId="3" applyFont="1"/>
    <xf numFmtId="0" fontId="17" fillId="0" borderId="13" xfId="9" applyFont="1" applyAlignment="1"/>
    <xf numFmtId="0" fontId="6" fillId="0" borderId="0" xfId="0" applyFont="1" applyAlignment="1">
      <alignment horizontal="left" indent="2"/>
    </xf>
    <xf numFmtId="0" fontId="6" fillId="0" borderId="3" xfId="0" applyFont="1" applyBorder="1" applyAlignment="1">
      <alignment horizontal="left" indent="2"/>
    </xf>
    <xf numFmtId="0" fontId="20" fillId="0" borderId="0" xfId="2" applyFont="1" applyBorder="1" applyAlignment="1">
      <alignment vertical="center"/>
    </xf>
    <xf numFmtId="0" fontId="20" fillId="0" borderId="0" xfId="2" applyFont="1" applyFill="1"/>
    <xf numFmtId="0" fontId="20" fillId="0" borderId="0" xfId="2" applyFont="1"/>
    <xf numFmtId="0" fontId="20" fillId="0" borderId="9" xfId="2" applyFont="1" applyBorder="1" applyAlignment="1">
      <alignment horizontal="left" vertical="center"/>
    </xf>
    <xf numFmtId="0" fontId="16" fillId="3" borderId="0" xfId="4" applyFont="1" applyFill="1" applyAlignment="1">
      <alignment horizontal="left" vertical="center"/>
    </xf>
    <xf numFmtId="0" fontId="11" fillId="3" borderId="0" xfId="4" applyFont="1" applyFill="1" applyAlignment="1">
      <alignment horizontal="left" vertical="center"/>
    </xf>
    <xf numFmtId="0" fontId="17" fillId="0" borderId="7" xfId="3" applyFont="1" applyBorder="1" applyAlignment="1">
      <alignment horizontal="left"/>
    </xf>
    <xf numFmtId="0" fontId="6" fillId="0" borderId="0" xfId="0" applyFont="1" applyAlignment="1">
      <alignment horizontal="left"/>
    </xf>
    <xf numFmtId="0" fontId="18" fillId="0" borderId="6" xfId="3" applyFont="1"/>
    <xf numFmtId="0" fontId="19" fillId="0" borderId="0" xfId="3" applyFont="1" applyBorder="1" applyAlignment="1">
      <alignment horizontal="left" wrapText="1"/>
    </xf>
    <xf numFmtId="0" fontId="18" fillId="0" borderId="12" xfId="3" applyFont="1" applyBorder="1"/>
    <xf numFmtId="0" fontId="19" fillId="0" borderId="8" xfId="2" applyFont="1" applyFill="1" applyBorder="1" applyAlignment="1">
      <alignment horizontal="left"/>
    </xf>
    <xf numFmtId="0" fontId="19" fillId="0" borderId="0" xfId="2" applyFont="1" applyFill="1" applyBorder="1" applyAlignment="1">
      <alignment horizontal="left" wrapText="1"/>
    </xf>
    <xf numFmtId="0" fontId="2" fillId="0" borderId="0" xfId="0" applyFont="1" applyAlignment="1">
      <alignment horizontal="center" wrapText="1"/>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10" fillId="0" borderId="3" xfId="0" applyFont="1" applyBorder="1" applyAlignment="1">
      <alignment horizontal="center" wrapText="1"/>
    </xf>
    <xf numFmtId="0" fontId="31" fillId="0" borderId="0" xfId="0" applyFont="1" applyAlignment="1">
      <alignment horizontal="left" vertical="center" wrapText="1"/>
    </xf>
    <xf numFmtId="0" fontId="57" fillId="0" borderId="0" xfId="7" applyFont="1" applyAlignment="1">
      <alignment horizontal="left" wrapText="1"/>
    </xf>
    <xf numFmtId="0" fontId="0" fillId="0" borderId="0" xfId="0" applyAlignment="1">
      <alignment horizontal="left" wrapText="1"/>
    </xf>
    <xf numFmtId="0" fontId="19" fillId="0" borderId="0" xfId="0" applyFont="1" applyAlignment="1">
      <alignment horizontal="left" wrapText="1"/>
    </xf>
    <xf numFmtId="0" fontId="13" fillId="0" borderId="3" xfId="0" applyFont="1" applyBorder="1" applyAlignment="1">
      <alignment horizontal="center"/>
    </xf>
    <xf numFmtId="0" fontId="1" fillId="0" borderId="0" xfId="0" applyFont="1" applyAlignment="1"/>
    <xf numFmtId="0" fontId="1" fillId="0" borderId="0" xfId="0" applyFont="1" applyAlignment="1">
      <alignment horizontal="left"/>
    </xf>
    <xf numFmtId="166" fontId="60" fillId="0" borderId="0" xfId="5" applyNumberFormat="1" applyFont="1" applyAlignment="1">
      <alignment vertical="center"/>
    </xf>
    <xf numFmtId="0" fontId="61" fillId="0" borderId="0" xfId="7" applyFont="1" applyAlignment="1">
      <alignment vertical="center"/>
    </xf>
    <xf numFmtId="165" fontId="60" fillId="0" borderId="5" xfId="7" applyNumberFormat="1" applyFont="1" applyBorder="1" applyAlignment="1">
      <alignment vertical="center"/>
    </xf>
    <xf numFmtId="165" fontId="61" fillId="0" borderId="11" xfId="7" applyNumberFormat="1" applyFont="1" applyBorder="1" applyAlignment="1">
      <alignment vertical="center"/>
    </xf>
    <xf numFmtId="165" fontId="60" fillId="0" borderId="11" xfId="7" applyNumberFormat="1" applyFont="1" applyBorder="1" applyAlignment="1">
      <alignment vertical="center"/>
    </xf>
  </cellXfs>
  <cellStyles count="10">
    <cellStyle name="Comma" xfId="5" builtinId="3"/>
    <cellStyle name="Heading 1" xfId="9" builtinId="16"/>
    <cellStyle name="Heading 2" xfId="3" builtinId="17"/>
    <cellStyle name="Hyperlink" xfId="2" builtinId="8"/>
    <cellStyle name="Hyperlink 2 2" xfId="1" xr:uid="{67D0698A-F4B3-4560-B320-F806B992BAA2}"/>
    <cellStyle name="Normal" xfId="0" builtinId="0"/>
    <cellStyle name="Normal 2" xfId="6" xr:uid="{6FED5E77-FAE8-4F9B-8D7D-2FD49B0AA625}"/>
    <cellStyle name="Normal 3 2" xfId="4" xr:uid="{A5EC5E65-3973-4087-B33A-5CB2D2C33418}"/>
    <cellStyle name="Normal 5 2" xfId="7" xr:uid="{2D48A661-8E6C-4EFD-A858-BDAFF10C27C1}"/>
    <cellStyle name="Normal 7" xfId="8"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27</xdr:row>
      <xdr:rowOff>15240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24</xdr:row>
      <xdr:rowOff>31962</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14</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CD8EDFA9-2009-47C4-B496-4567645B695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4" name="Picture 3" descr="Australian Bureau of Statistics Logo">
          <a:extLst>
            <a:ext uri="{FF2B5EF4-FFF2-40B4-BE49-F238E27FC236}">
              <a16:creationId xmlns:a16="http://schemas.microsoft.com/office/drawing/2014/main" id="{57BC4825-B23E-46C7-B7C4-4C1E272405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9501E7E9-DFDC-4D47-BDF3-B57A30E87A4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423D4985-ECB4-40F0-89CC-1856421CEE6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6" name="Picture 5" descr="Australian Bureau of Statistics Logo">
          <a:extLst>
            <a:ext uri="{FF2B5EF4-FFF2-40B4-BE49-F238E27FC236}">
              <a16:creationId xmlns:a16="http://schemas.microsoft.com/office/drawing/2014/main" id="{B7EE87AB-29B1-47C5-A98D-FB5D002B219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4" name="Picture 3" descr="Australian Bureau of Statistics Logo">
          <a:extLst>
            <a:ext uri="{FF2B5EF4-FFF2-40B4-BE49-F238E27FC236}">
              <a16:creationId xmlns:a16="http://schemas.microsoft.com/office/drawing/2014/main" id="{845337DE-FD99-49AC-8110-5E5294AF06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5" name="Picture 4" descr="Australian Bureau of Statistics Logo">
          <a:extLst>
            <a:ext uri="{FF2B5EF4-FFF2-40B4-BE49-F238E27FC236}">
              <a16:creationId xmlns:a16="http://schemas.microsoft.com/office/drawing/2014/main" id="{BBF6F9F2-CFBF-451E-B035-B4A7773088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7" name="Picture 6" descr="Australian Bureau of Statistics Logo">
          <a:extLst>
            <a:ext uri="{FF2B5EF4-FFF2-40B4-BE49-F238E27FC236}">
              <a16:creationId xmlns:a16="http://schemas.microsoft.com/office/drawing/2014/main" id="{C78F47EE-FA9D-4FA6-9FE1-DD3BE64231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4C2D92A0-AE14-4297-BD19-7ABE9B6A7E0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37C51652-764A-4909-B971-28C6C1AC49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55FC8733-852E-442A-9319-E83228BC38C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3" name="Picture 12" descr="Australian Bureau of Statistics Logo">
          <a:extLst>
            <a:ext uri="{FF2B5EF4-FFF2-40B4-BE49-F238E27FC236}">
              <a16:creationId xmlns:a16="http://schemas.microsoft.com/office/drawing/2014/main" id="{9E7B3936-5A1D-488A-9691-81D0E27D9E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CA3A3704-1C54-4217-8F46-FD6FD5020C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6" name="Picture 15" descr="Australian Bureau of Statistics Logo">
          <a:extLst>
            <a:ext uri="{FF2B5EF4-FFF2-40B4-BE49-F238E27FC236}">
              <a16:creationId xmlns:a16="http://schemas.microsoft.com/office/drawing/2014/main" id="{28CD9C08-6441-485A-A1E2-F173BC061C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7" name="Picture 16" descr="Australian Bureau of Statistics Logo">
          <a:extLst>
            <a:ext uri="{FF2B5EF4-FFF2-40B4-BE49-F238E27FC236}">
              <a16:creationId xmlns:a16="http://schemas.microsoft.com/office/drawing/2014/main" id="{DE8867D5-DE50-47CE-B295-1E45149E09A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523D914C-F324-4BE8-94E0-0A95F680CC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69ADCA45-048D-4C46-8866-070C000A7C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BCD7370C-5E21-4ED2-B843-A83E3F3C094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9A6762BA-5CC3-4EB3-A519-FC78A9EC9C4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8" name="Picture 7" descr="Australian Bureau of Statistics Logo">
          <a:extLst>
            <a:ext uri="{FF2B5EF4-FFF2-40B4-BE49-F238E27FC236}">
              <a16:creationId xmlns:a16="http://schemas.microsoft.com/office/drawing/2014/main" id="{D15BA597-1BC4-42AB-AB57-AE7110819D4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74AC5FBA-3EA7-4A89-BD64-2B514884DC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7A9832D6-9912-4F74-B246-5BF769B2518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87137447-F18B-4897-978A-FC9C86D354E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17F7FD3A-3B6F-42D2-996E-DAB5E1627A5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2" name="Picture 11" descr="Australian Bureau of Statistics Logo">
          <a:extLst>
            <a:ext uri="{FF2B5EF4-FFF2-40B4-BE49-F238E27FC236}">
              <a16:creationId xmlns:a16="http://schemas.microsoft.com/office/drawing/2014/main" id="{7FDFE921-9554-44D0-8449-C67832B8669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DB4B473D-9DDC-41BE-BD25-1107DE7245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A156A0EE-1A1A-424A-9DA0-0973F32F7F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5" name="Picture 14" descr="Australian Bureau of Statistics Logo">
          <a:extLst>
            <a:ext uri="{FF2B5EF4-FFF2-40B4-BE49-F238E27FC236}">
              <a16:creationId xmlns:a16="http://schemas.microsoft.com/office/drawing/2014/main" id="{711E9971-3F28-4B76-975B-18BCAD3465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7" name="Picture 16" descr="Australian Bureau of Statistics Logo">
          <a:extLst>
            <a:ext uri="{FF2B5EF4-FFF2-40B4-BE49-F238E27FC236}">
              <a16:creationId xmlns:a16="http://schemas.microsoft.com/office/drawing/2014/main" id="{7A138F8D-7E73-4607-86F0-A8DC45C181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8" name="Picture 17" descr="Australian Bureau of Statistics Logo">
          <a:extLst>
            <a:ext uri="{FF2B5EF4-FFF2-40B4-BE49-F238E27FC236}">
              <a16:creationId xmlns:a16="http://schemas.microsoft.com/office/drawing/2014/main" id="{0FE3BF18-53B1-4561-B865-A4E8D9C7166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9" name="Picture 18" descr="Australian Bureau of Statistics Logo">
          <a:extLst>
            <a:ext uri="{FF2B5EF4-FFF2-40B4-BE49-F238E27FC236}">
              <a16:creationId xmlns:a16="http://schemas.microsoft.com/office/drawing/2014/main" id="{5B01EEFC-B0A9-43A9-98C3-E9121107999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0" name="Picture 19" descr="Australian Bureau of Statistics Logo">
          <a:extLst>
            <a:ext uri="{FF2B5EF4-FFF2-40B4-BE49-F238E27FC236}">
              <a16:creationId xmlns:a16="http://schemas.microsoft.com/office/drawing/2014/main" id="{05B040C3-DD92-4299-8503-80D4FDE232F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266700</xdr:rowOff>
    </xdr:from>
    <xdr:to>
      <xdr:col>0</xdr:col>
      <xdr:colOff>837142</xdr:colOff>
      <xdr:row>1</xdr:row>
      <xdr:rowOff>719667</xdr:rowOff>
    </xdr:to>
    <xdr:pic>
      <xdr:nvPicPr>
        <xdr:cNvPr id="4" name="Picture 3" descr="Australian Bureau of Statistics Logo">
          <a:extLst>
            <a:ext uri="{FF2B5EF4-FFF2-40B4-BE49-F238E27FC236}">
              <a16:creationId xmlns:a16="http://schemas.microsoft.com/office/drawing/2014/main" id="{436661EA-93D4-4ADE-9BC0-D2DC5F0C75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266700"/>
          <a:ext cx="818092" cy="719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CCA0A2BC-0454-4BBF-84AB-571398C4D1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EA06FEF8-B32C-464D-8FE9-8F38491350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83C559D5-B6BB-434B-9618-2CCF10BFB7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2E36C7E8-912B-44E9-93D1-A4D7AB41BC3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FDC6A58B-80DB-4B1A-97B5-60CA4B3C0B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E6C3CB8A-A0C8-4BE3-82D8-BD15315A6B2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7" Type="http://schemas.openxmlformats.org/officeDocument/2006/relationships/drawing" Target="../drawings/drawing10.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5.bin"/><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website-privacy-copyright-and-disclaimer"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xml"/><Relationship Id="rId4" Type="http://schemas.openxmlformats.org/officeDocument/2006/relationships/hyperlink" Target="https://www.abs.gov.au/methodologies/national-study-mental-health-and-wellbeing-methodology/2020-20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www.abs.gov.au/methodologies/national-study-mental-health-and-wellbeing-methodology/2020-202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4.xml"/><Relationship Id="rId4" Type="http://schemas.openxmlformats.org/officeDocument/2006/relationships/hyperlink" Target="https://www.abs.gov.au/methodologies/national-study-mental-health-and-wellbeing-methodology/2020-202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5.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6.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7.xml"/><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7" Type="http://schemas.openxmlformats.org/officeDocument/2006/relationships/drawing" Target="../drawings/drawing8.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3.bin"/><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7" Type="http://schemas.openxmlformats.org/officeDocument/2006/relationships/drawing" Target="../drawings/drawing9.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s://www.abs.gov.au/methodologies/national-study-mental-health-and-wellbeing-methodology/2020-2022" TargetMode="External"/><Relationship Id="rId4"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78"/>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70" t="s">
        <v>293</v>
      </c>
      <c r="B1" s="170"/>
    </row>
    <row r="2" spans="1:59" ht="60" customHeight="1" thickBot="1" x14ac:dyDescent="0.3">
      <c r="A2" s="171" t="s">
        <v>42</v>
      </c>
      <c r="B2" s="171"/>
      <c r="C2" s="24"/>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ht="36" customHeight="1" thickTop="1" thickBot="1" x14ac:dyDescent="0.35">
      <c r="A3" s="172" t="s">
        <v>68</v>
      </c>
      <c r="B3" s="172"/>
      <c r="C3" s="172"/>
      <c r="D3" s="172"/>
      <c r="E3" s="172"/>
      <c r="F3" s="172"/>
      <c r="G3" s="172"/>
    </row>
    <row r="4" spans="1:59" ht="15" customHeight="1" thickTop="1" x14ac:dyDescent="0.25">
      <c r="A4" s="173" t="s">
        <v>90</v>
      </c>
      <c r="B4" s="173"/>
      <c r="C4" s="27"/>
      <c r="D4" s="27"/>
      <c r="E4" s="27"/>
      <c r="F4" s="27"/>
    </row>
    <row r="5" spans="1:59" ht="30" customHeight="1" thickBot="1" x14ac:dyDescent="0.35">
      <c r="A5" s="174" t="s">
        <v>69</v>
      </c>
      <c r="B5" s="174"/>
      <c r="C5" s="6"/>
      <c r="D5" s="6"/>
      <c r="E5" s="6"/>
      <c r="F5" s="6"/>
    </row>
    <row r="6" spans="1:59" ht="30" customHeight="1" thickTop="1" x14ac:dyDescent="0.25">
      <c r="A6" s="175" t="s">
        <v>263</v>
      </c>
      <c r="B6" s="175"/>
      <c r="C6" s="6"/>
      <c r="D6" s="6"/>
      <c r="E6" s="6"/>
      <c r="F6" s="6"/>
    </row>
    <row r="7" spans="1:59" ht="30" customHeight="1" x14ac:dyDescent="0.25">
      <c r="A7" s="35" t="s">
        <v>70</v>
      </c>
      <c r="B7" s="5" t="s">
        <v>71</v>
      </c>
      <c r="C7" s="6"/>
      <c r="D7" s="6"/>
      <c r="E7" s="6"/>
      <c r="F7" s="6"/>
    </row>
    <row r="8" spans="1:59" ht="15" customHeight="1" x14ac:dyDescent="0.25">
      <c r="A8" s="36" t="s">
        <v>72</v>
      </c>
      <c r="B8" s="37" t="s">
        <v>250</v>
      </c>
      <c r="C8" s="6"/>
      <c r="D8" s="6"/>
      <c r="E8" s="6"/>
      <c r="F8" s="6"/>
    </row>
    <row r="9" spans="1:59" ht="15" customHeight="1" x14ac:dyDescent="0.25">
      <c r="A9" s="36" t="s">
        <v>73</v>
      </c>
      <c r="B9" s="37" t="s">
        <v>250</v>
      </c>
      <c r="C9" s="6"/>
      <c r="D9" s="6"/>
      <c r="E9" s="6"/>
      <c r="F9" s="6"/>
    </row>
    <row r="10" spans="1:59" ht="15" customHeight="1" x14ac:dyDescent="0.25">
      <c r="A10" s="36" t="s">
        <v>74</v>
      </c>
      <c r="B10" s="37" t="s">
        <v>250</v>
      </c>
      <c r="C10" s="6"/>
      <c r="D10" s="6"/>
      <c r="E10" s="6"/>
      <c r="F10" s="6"/>
    </row>
    <row r="11" spans="1:59" ht="15" customHeight="1" x14ac:dyDescent="0.25">
      <c r="A11" s="36" t="s">
        <v>72</v>
      </c>
      <c r="B11" s="37" t="s">
        <v>251</v>
      </c>
      <c r="C11" s="6"/>
      <c r="D11" s="6"/>
      <c r="E11" s="6"/>
      <c r="F11" s="6"/>
    </row>
    <row r="12" spans="1:59" ht="15" customHeight="1" x14ac:dyDescent="0.25">
      <c r="A12" s="36" t="s">
        <v>73</v>
      </c>
      <c r="B12" s="37" t="s">
        <v>251</v>
      </c>
      <c r="C12" s="6"/>
      <c r="D12" s="6"/>
      <c r="E12" s="6"/>
      <c r="F12" s="6"/>
    </row>
    <row r="13" spans="1:59" ht="15" customHeight="1" x14ac:dyDescent="0.25">
      <c r="A13" s="36" t="s">
        <v>74</v>
      </c>
      <c r="B13" s="37" t="s">
        <v>251</v>
      </c>
      <c r="C13" s="6"/>
      <c r="D13" s="6"/>
      <c r="E13" s="6"/>
      <c r="F13" s="6"/>
    </row>
    <row r="14" spans="1:59" ht="15" customHeight="1" x14ac:dyDescent="0.25">
      <c r="A14" s="36" t="s">
        <v>72</v>
      </c>
      <c r="B14" s="37" t="s">
        <v>252</v>
      </c>
      <c r="C14" s="6"/>
      <c r="D14" s="6"/>
      <c r="E14" s="6"/>
      <c r="F14" s="6"/>
    </row>
    <row r="15" spans="1:59" ht="15" customHeight="1" x14ac:dyDescent="0.25">
      <c r="A15" s="36" t="s">
        <v>73</v>
      </c>
      <c r="B15" s="37" t="s">
        <v>252</v>
      </c>
      <c r="C15" s="6"/>
      <c r="D15" s="6"/>
      <c r="E15" s="6"/>
      <c r="F15" s="6"/>
    </row>
    <row r="16" spans="1:59" ht="15" customHeight="1" x14ac:dyDescent="0.25">
      <c r="A16" s="36" t="s">
        <v>74</v>
      </c>
      <c r="B16" s="37" t="s">
        <v>252</v>
      </c>
      <c r="C16" s="6"/>
      <c r="D16" s="6"/>
      <c r="E16" s="6"/>
      <c r="F16" s="6"/>
    </row>
    <row r="17" spans="1:6" ht="15" customHeight="1" x14ac:dyDescent="0.25">
      <c r="A17" s="38" t="s">
        <v>55</v>
      </c>
      <c r="B17" s="37" t="s">
        <v>75</v>
      </c>
      <c r="C17" s="6"/>
      <c r="D17" s="6"/>
      <c r="E17" s="6"/>
      <c r="F17" s="6"/>
    </row>
    <row r="18" spans="1:6" ht="15" customHeight="1" x14ac:dyDescent="0.25">
      <c r="A18" s="38" t="s">
        <v>76</v>
      </c>
      <c r="B18" s="37" t="s">
        <v>77</v>
      </c>
      <c r="C18" s="6"/>
      <c r="D18" s="6"/>
      <c r="E18" s="6"/>
      <c r="F18" s="6"/>
    </row>
    <row r="19" spans="1:6" ht="15" customHeight="1" x14ac:dyDescent="0.25">
      <c r="A19" s="38" t="s">
        <v>78</v>
      </c>
      <c r="B19" s="37" t="s">
        <v>79</v>
      </c>
      <c r="C19" s="6"/>
      <c r="D19" s="6"/>
      <c r="E19" s="6"/>
      <c r="F19" s="6"/>
    </row>
    <row r="20" spans="1:6" ht="15" customHeight="1" x14ac:dyDescent="0.25">
      <c r="A20" s="38" t="s">
        <v>80</v>
      </c>
      <c r="B20" s="37" t="s">
        <v>81</v>
      </c>
      <c r="C20" s="6"/>
      <c r="D20" s="6"/>
      <c r="E20" s="6"/>
      <c r="F20" s="6"/>
    </row>
    <row r="21" spans="1:6" ht="30" customHeight="1" thickBot="1" x14ac:dyDescent="0.35">
      <c r="A21" s="176" t="s">
        <v>82</v>
      </c>
      <c r="B21" s="176"/>
      <c r="C21" s="6"/>
      <c r="D21" s="37"/>
      <c r="E21" s="6"/>
      <c r="F21" s="6"/>
    </row>
    <row r="22" spans="1:6" ht="15" customHeight="1" thickTop="1" x14ac:dyDescent="0.25">
      <c r="A22" s="177" t="s">
        <v>83</v>
      </c>
      <c r="B22" s="177"/>
      <c r="C22" s="6"/>
      <c r="D22" s="6"/>
      <c r="E22" s="6"/>
      <c r="F22" s="6"/>
    </row>
    <row r="23" spans="1:6" ht="15" customHeight="1" x14ac:dyDescent="0.25">
      <c r="A23" s="178" t="s">
        <v>294</v>
      </c>
      <c r="B23" s="178"/>
      <c r="C23" s="6"/>
      <c r="D23" s="6"/>
      <c r="E23" s="6"/>
      <c r="F23" s="6"/>
    </row>
    <row r="24" spans="1:6" ht="30" customHeight="1" x14ac:dyDescent="0.25">
      <c r="A24" s="178" t="s">
        <v>269</v>
      </c>
      <c r="B24" s="178"/>
      <c r="C24" s="6"/>
      <c r="D24" s="6"/>
      <c r="E24" s="6"/>
      <c r="F24" s="6"/>
    </row>
    <row r="25" spans="1:6" ht="30" customHeight="1" thickBot="1" x14ac:dyDescent="0.35">
      <c r="A25" s="174" t="s">
        <v>84</v>
      </c>
      <c r="B25" s="174"/>
      <c r="C25" s="6"/>
      <c r="D25" s="37"/>
      <c r="E25" s="6"/>
      <c r="F25" s="6"/>
    </row>
    <row r="26" spans="1:6" ht="15" customHeight="1" thickTop="1" thickBot="1" x14ac:dyDescent="0.3">
      <c r="A26" s="169" t="s">
        <v>85</v>
      </c>
      <c r="B26" s="169"/>
      <c r="C26" s="6"/>
      <c r="D26" s="37"/>
      <c r="E26" s="6"/>
      <c r="F26" s="6"/>
    </row>
    <row r="27" spans="1:6" ht="15" customHeight="1" thickTop="1" x14ac:dyDescent="0.25">
      <c r="A27" s="167" t="s">
        <v>86</v>
      </c>
      <c r="B27" s="167"/>
      <c r="C27" s="6"/>
      <c r="D27" s="37"/>
      <c r="E27" s="6"/>
      <c r="F27" s="6"/>
    </row>
    <row r="28" spans="1:6" ht="15" customHeight="1" x14ac:dyDescent="0.25">
      <c r="A28" s="168" t="s">
        <v>87</v>
      </c>
      <c r="B28" s="168"/>
      <c r="C28" s="6"/>
      <c r="D28" s="6"/>
      <c r="E28" s="6"/>
      <c r="F28" s="6"/>
    </row>
    <row r="29" spans="1:6" ht="15" customHeight="1" x14ac:dyDescent="0.25">
      <c r="A29" s="167" t="s">
        <v>88</v>
      </c>
      <c r="B29" s="167"/>
      <c r="C29" s="6"/>
      <c r="D29" s="6"/>
      <c r="E29" s="6"/>
      <c r="F29" s="6"/>
    </row>
    <row r="30" spans="1:6" ht="15" customHeight="1" x14ac:dyDescent="0.25">
      <c r="A30" s="168" t="s">
        <v>89</v>
      </c>
      <c r="B30" s="168"/>
      <c r="C30" s="6"/>
      <c r="D30" s="6"/>
      <c r="E30" s="6"/>
      <c r="F30" s="6"/>
    </row>
    <row r="31" spans="1:6" ht="30" customHeight="1" x14ac:dyDescent="0.25">
      <c r="A31" s="168" t="s">
        <v>0</v>
      </c>
      <c r="B31" s="168"/>
    </row>
    <row r="33" customFormat="1" ht="14.45" hidden="1" customHeight="1" x14ac:dyDescent="0.25"/>
    <row r="34" customFormat="1" ht="14.4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5" hidden="1" customHeight="1" x14ac:dyDescent="0.25"/>
    <row r="41" customFormat="1" ht="14.45" hidden="1" customHeight="1" x14ac:dyDescent="0.25"/>
    <row r="42" customFormat="1" ht="14.45" hidden="1" customHeight="1" x14ac:dyDescent="0.25"/>
    <row r="43" customFormat="1" ht="14.45" hidden="1" customHeight="1" x14ac:dyDescent="0.25"/>
    <row r="44" customFormat="1" ht="14.45" hidden="1" customHeight="1" x14ac:dyDescent="0.25"/>
    <row r="45" customFormat="1" ht="14.45" hidden="1" customHeight="1" x14ac:dyDescent="0.25"/>
    <row r="46" customFormat="1" ht="14.45" hidden="1" customHeight="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4.45" hidden="1" customHeight="1" x14ac:dyDescent="0.25"/>
    <row r="60" customFormat="1" ht="14.45" hidden="1" customHeight="1" x14ac:dyDescent="0.25"/>
    <row r="61" customFormat="1" ht="14.45" hidden="1" customHeight="1" x14ac:dyDescent="0.25"/>
    <row r="62" customFormat="1" ht="14.45" hidden="1" customHeight="1" x14ac:dyDescent="0.25"/>
    <row r="63" customFormat="1" ht="14.45" hidden="1" customHeight="1" x14ac:dyDescent="0.25"/>
    <row r="64" customFormat="1" ht="14.45" hidden="1" customHeight="1" x14ac:dyDescent="0.25"/>
    <row r="65" customFormat="1" ht="14.45" hidden="1" customHeight="1" x14ac:dyDescent="0.25"/>
    <row r="66" customFormat="1" ht="14.45" hidden="1" customHeight="1" x14ac:dyDescent="0.25"/>
    <row r="67" customFormat="1" ht="14.45" hidden="1" customHeight="1" x14ac:dyDescent="0.25"/>
    <row r="68" customFormat="1" ht="14.45" hidden="1" customHeight="1" x14ac:dyDescent="0.25"/>
    <row r="69" customFormat="1" ht="14.45" hidden="1" customHeight="1" x14ac:dyDescent="0.25"/>
    <row r="70" customFormat="1" ht="14.45" hidden="1" customHeight="1" x14ac:dyDescent="0.25"/>
    <row r="71" customFormat="1" ht="14.45" hidden="1" customHeight="1" x14ac:dyDescent="0.25"/>
    <row r="72" customFormat="1" ht="14.45" hidden="1" customHeight="1" x14ac:dyDescent="0.25"/>
    <row r="73" customFormat="1" ht="14.45" hidden="1" customHeight="1" x14ac:dyDescent="0.25"/>
    <row r="74" customFormat="1" ht="14.45" hidden="1" customHeight="1" x14ac:dyDescent="0.25"/>
    <row r="75" customFormat="1" ht="14.45" hidden="1" customHeight="1" x14ac:dyDescent="0.25"/>
    <row r="76" customFormat="1" ht="14.45" hidden="1" customHeight="1" x14ac:dyDescent="0.25"/>
    <row r="77" customFormat="1" ht="14.45" hidden="1" customHeight="1" x14ac:dyDescent="0.25"/>
    <row r="78" customFormat="1" ht="14.45" hidden="1" customHeight="1" x14ac:dyDescent="0.25"/>
  </sheetData>
  <mergeCells count="17">
    <mergeCell ref="A26:B26"/>
    <mergeCell ref="A1:B1"/>
    <mergeCell ref="A2:B2"/>
    <mergeCell ref="A3:G3"/>
    <mergeCell ref="A4:B4"/>
    <mergeCell ref="A5:B5"/>
    <mergeCell ref="A6:B6"/>
    <mergeCell ref="A21:B21"/>
    <mergeCell ref="A22:B22"/>
    <mergeCell ref="A23:B23"/>
    <mergeCell ref="A24:B24"/>
    <mergeCell ref="A25:B25"/>
    <mergeCell ref="A27:B27"/>
    <mergeCell ref="A28:B28"/>
    <mergeCell ref="A29:B29"/>
    <mergeCell ref="A30:B30"/>
    <mergeCell ref="A31:B31"/>
  </mergeCells>
  <hyperlinks>
    <hyperlink ref="A8" location="'Mild severity - Males'!A1" display="Males" xr:uid="{DDFEBAA7-ECEC-4136-8F79-4E5BDBFC69D4}"/>
    <hyperlink ref="A10" location="'Mild severity - Persons'!A1" display="Persons" xr:uid="{D1AB5572-12C8-4CA7-8629-3AEEC5F79348}"/>
    <hyperlink ref="A9" location="'Mild severity - Females'!A1" display="Females" xr:uid="{14C5A147-8BF3-4AF7-923C-A91F5449DF10}"/>
    <hyperlink ref="A17" location="'In scope population'!A1" display="In scope population" xr:uid="{7ABBE766-A049-49F5-BFBD-3DF832DA103B}"/>
    <hyperlink ref="A28" r:id="rId1" xr:uid="{F12910ED-30D5-4C9A-95D1-0FFA2C57B554}"/>
    <hyperlink ref="A30" r:id="rId2" xr:uid="{6B770A1B-3DF4-4C3A-A7D9-F23111A0D870}"/>
    <hyperlink ref="A31" r:id="rId3" location="copyright-and-creative-commons" display="© Commonwealth of Australia" xr:uid="{A456684F-6330-414F-B161-E146FEB654BD}"/>
    <hyperlink ref="A29" r:id="rId4" xr:uid="{9A7582EC-2582-4186-8E92-DB4BE4451166}"/>
    <hyperlink ref="A27:B27" r:id="rId5" display="This data comes from National Study of Mental Health and Wellbeing, 2020-2022" xr:uid="{8E7433A5-3161-4738-BE91-519018CFB3A8}"/>
    <hyperlink ref="A28:B28" r:id="rId6" display="Australian Bureau of Statistics website" xr:uid="{089CD04F-F673-45EE-A40D-41F3BD4B30CA}"/>
    <hyperlink ref="A26" r:id="rId7" display="See Appendix - modelled estimates for PHNs, National Study of Mental Health and Wellbeing methodology, 2020-2022 for more information on these modelled estimates" xr:uid="{EA5B0227-8C3A-41F2-954C-A8AE5702D871}"/>
    <hyperlink ref="A18" location="'Predictor variables'!A1" display="Predictor variables" xr:uid="{D95B31E5-F1BA-4293-AC7D-7CDA5ADC4F2B}"/>
    <hyperlink ref="A19" location="'Calculating RRMSEs'!A1" display="Calculating RRMSEs" xr:uid="{5742456C-E4B0-4B5D-BD72-300B689A7E1E}"/>
    <hyperlink ref="A20" location="'Calculating CIs'!A1" display="Calculating CIs" xr:uid="{013DBB75-BE26-4D38-AEAF-07C6F7D0B952}"/>
    <hyperlink ref="A26:B26" r:id="rId8" display="See National Study of Mental Health and Wellbeing Methodology for more information on the method, sources of data, accuracy, interpretation and assessment of these modelled estimates." xr:uid="{08BA03E8-D8CD-4563-81F0-D5958C9653E0}"/>
    <hyperlink ref="A11" location="'Moderate severity - Males'!A1" display="Males" xr:uid="{03B7803C-A098-40B4-98B6-0A1D95C8CDA1}"/>
    <hyperlink ref="A13" location="'Moderate severity - Persons'!A1" display="Persons" xr:uid="{C00D93CB-499C-49C5-A90A-A385E47B236B}"/>
    <hyperlink ref="A12" location="'Moderate severity - Females'!A1" display="Females" xr:uid="{88D3B1D0-F87D-4DBA-B4EA-AF1730F000F1}"/>
    <hyperlink ref="A14" location="'Severe severity - Males'!A1" display="Males" xr:uid="{9B498BD1-D0EE-44CE-8D98-FFFD2652289C}"/>
    <hyperlink ref="A16" location="'Severe severity - Persons'!A1" display="Persons" xr:uid="{C2FDD63E-2A1A-44C5-B1D3-D0CD6936E6BF}"/>
    <hyperlink ref="A15" location="'Severe severity - Females'!A1" display="Females" xr:uid="{6989A656-4D0E-49D8-BE37-D9ED10DB97BB}"/>
  </hyperlinks>
  <pageMargins left="0.7" right="0.7" top="0.75" bottom="0.75" header="0.3" footer="0.3"/>
  <pageSetup paperSize="9"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9A00-E4E5-4FD3-8530-D353825DEDA4}">
  <dimension ref="A1:BG58"/>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12.7109375" hidden="1"/>
  </cols>
  <sheetData>
    <row r="1" spans="1:59" ht="0.95" customHeight="1" x14ac:dyDescent="0.25">
      <c r="A1" s="191" t="s">
        <v>304</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66</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257</v>
      </c>
      <c r="E6" s="179" t="s">
        <v>280</v>
      </c>
      <c r="F6" s="179"/>
      <c r="G6" s="20" t="s">
        <v>38</v>
      </c>
      <c r="H6" s="179" t="s">
        <v>37</v>
      </c>
      <c r="I6" s="179"/>
      <c r="J6" s="19" t="s">
        <v>36</v>
      </c>
      <c r="K6" s="20" t="s">
        <v>257</v>
      </c>
      <c r="L6" s="179" t="s">
        <v>280</v>
      </c>
      <c r="M6" s="179"/>
      <c r="N6" s="20" t="s">
        <v>38</v>
      </c>
      <c r="O6" s="179" t="s">
        <v>37</v>
      </c>
      <c r="P6" s="179"/>
      <c r="Q6" s="19" t="s">
        <v>36</v>
      </c>
      <c r="R6" s="20" t="s">
        <v>257</v>
      </c>
      <c r="S6" s="179" t="s">
        <v>280</v>
      </c>
      <c r="T6" s="179"/>
      <c r="U6" s="20" t="s">
        <v>38</v>
      </c>
      <c r="V6" s="179" t="s">
        <v>37</v>
      </c>
      <c r="W6" s="179"/>
      <c r="X6" s="19" t="s">
        <v>36</v>
      </c>
      <c r="Y6" s="20" t="s">
        <v>257</v>
      </c>
      <c r="Z6" s="179" t="s">
        <v>280</v>
      </c>
      <c r="AA6" s="179"/>
      <c r="AB6" s="20" t="s">
        <v>38</v>
      </c>
      <c r="AC6" s="179" t="s">
        <v>37</v>
      </c>
      <c r="AD6" s="179"/>
      <c r="AE6" s="19" t="s">
        <v>36</v>
      </c>
      <c r="AF6" s="20" t="s">
        <v>257</v>
      </c>
      <c r="AG6" s="179" t="s">
        <v>280</v>
      </c>
      <c r="AH6" s="179"/>
      <c r="AI6" s="20" t="s">
        <v>38</v>
      </c>
      <c r="AJ6" s="179" t="s">
        <v>37</v>
      </c>
      <c r="AK6" s="179"/>
      <c r="AL6" s="19" t="s">
        <v>36</v>
      </c>
      <c r="AM6" s="20" t="s">
        <v>257</v>
      </c>
      <c r="AN6" s="179" t="s">
        <v>280</v>
      </c>
      <c r="AO6" s="179"/>
      <c r="AP6" s="20" t="s">
        <v>38</v>
      </c>
      <c r="AQ6" s="179" t="s">
        <v>37</v>
      </c>
      <c r="AR6" s="179"/>
      <c r="AS6" s="19" t="s">
        <v>36</v>
      </c>
      <c r="AT6" s="20" t="s">
        <v>257</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9">
        <v>100</v>
      </c>
      <c r="D8" s="11">
        <v>15413</v>
      </c>
      <c r="E8" s="9">
        <v>8.4</v>
      </c>
      <c r="F8" s="10" t="s">
        <v>67</v>
      </c>
      <c r="G8" s="9">
        <v>8.9</v>
      </c>
      <c r="H8" s="9">
        <v>7.4</v>
      </c>
      <c r="I8" s="9">
        <v>10.4</v>
      </c>
      <c r="J8" s="8">
        <v>173148</v>
      </c>
      <c r="K8" s="11">
        <v>17878</v>
      </c>
      <c r="L8" s="9">
        <v>8.8000000000000007</v>
      </c>
      <c r="M8" s="10" t="s">
        <v>67</v>
      </c>
      <c r="N8" s="9">
        <v>5.9</v>
      </c>
      <c r="O8" s="9">
        <v>4.9000000000000004</v>
      </c>
      <c r="P8" s="9">
        <v>6.9</v>
      </c>
      <c r="Q8" s="8">
        <v>302969</v>
      </c>
      <c r="R8" s="11">
        <v>9191</v>
      </c>
      <c r="S8" s="9">
        <v>9.6</v>
      </c>
      <c r="T8" s="10" t="s">
        <v>67</v>
      </c>
      <c r="U8" s="9">
        <v>3.9</v>
      </c>
      <c r="V8" s="9">
        <v>3.2</v>
      </c>
      <c r="W8" s="9">
        <v>4.7</v>
      </c>
      <c r="X8" s="8">
        <v>233345</v>
      </c>
      <c r="Y8" s="11">
        <v>8053</v>
      </c>
      <c r="Z8" s="9">
        <v>10.199999999999999</v>
      </c>
      <c r="AA8" s="10" t="s">
        <v>67</v>
      </c>
      <c r="AB8" s="9">
        <v>4.2</v>
      </c>
      <c r="AC8" s="9">
        <v>3.4</v>
      </c>
      <c r="AD8" s="9">
        <v>5.0999999999999996</v>
      </c>
      <c r="AE8" s="8">
        <v>191151</v>
      </c>
      <c r="AF8" s="11">
        <v>5676</v>
      </c>
      <c r="AG8" s="9">
        <v>10.199999999999999</v>
      </c>
      <c r="AH8" s="10" t="s">
        <v>67</v>
      </c>
      <c r="AI8" s="9">
        <v>3.5</v>
      </c>
      <c r="AJ8" s="9">
        <v>2.8</v>
      </c>
      <c r="AK8" s="9">
        <v>4.2</v>
      </c>
      <c r="AL8" s="8">
        <v>161358</v>
      </c>
      <c r="AM8" s="11">
        <v>2785</v>
      </c>
      <c r="AN8" s="9">
        <v>11.7</v>
      </c>
      <c r="AO8" s="10" t="s">
        <v>67</v>
      </c>
      <c r="AP8" s="9">
        <v>1.4</v>
      </c>
      <c r="AQ8" s="9">
        <v>1.1000000000000001</v>
      </c>
      <c r="AR8" s="9">
        <v>1.7</v>
      </c>
      <c r="AS8" s="8">
        <v>196706</v>
      </c>
      <c r="AT8" s="11">
        <v>58996</v>
      </c>
      <c r="AU8" s="9">
        <v>5.4</v>
      </c>
      <c r="AV8" s="10" t="s">
        <v>67</v>
      </c>
      <c r="AW8" s="9">
        <v>4.7</v>
      </c>
      <c r="AX8" s="9">
        <v>4.2</v>
      </c>
      <c r="AY8" s="9">
        <v>5.2</v>
      </c>
      <c r="AZ8" s="8">
        <v>1258678</v>
      </c>
    </row>
    <row r="9" spans="1:59" s="6" customFormat="1" ht="15" customHeight="1" x14ac:dyDescent="0.25">
      <c r="A9" s="13">
        <v>102</v>
      </c>
      <c r="B9" s="13" t="s">
        <v>30</v>
      </c>
      <c r="C9" s="9">
        <v>100</v>
      </c>
      <c r="D9" s="11">
        <v>7718</v>
      </c>
      <c r="E9" s="9">
        <v>8.9</v>
      </c>
      <c r="F9" s="10" t="s">
        <v>67</v>
      </c>
      <c r="G9" s="9">
        <v>7.9</v>
      </c>
      <c r="H9" s="9">
        <v>6.6</v>
      </c>
      <c r="I9" s="9">
        <v>9.3000000000000007</v>
      </c>
      <c r="J9" s="8">
        <v>97181</v>
      </c>
      <c r="K9" s="11">
        <v>5949</v>
      </c>
      <c r="L9" s="9">
        <v>9.3000000000000007</v>
      </c>
      <c r="M9" s="10" t="s">
        <v>67</v>
      </c>
      <c r="N9" s="9">
        <v>5.2</v>
      </c>
      <c r="O9" s="9">
        <v>4.2</v>
      </c>
      <c r="P9" s="9">
        <v>6.1</v>
      </c>
      <c r="Q9" s="8">
        <v>114884</v>
      </c>
      <c r="R9" s="11">
        <v>4592</v>
      </c>
      <c r="S9" s="9">
        <v>10.7</v>
      </c>
      <c r="T9" s="10" t="s">
        <v>67</v>
      </c>
      <c r="U9" s="9">
        <v>3.4</v>
      </c>
      <c r="V9" s="9">
        <v>2.7</v>
      </c>
      <c r="W9" s="9">
        <v>4.0999999999999996</v>
      </c>
      <c r="X9" s="8">
        <v>136631</v>
      </c>
      <c r="Y9" s="11">
        <v>4555</v>
      </c>
      <c r="Z9" s="9">
        <v>11.7</v>
      </c>
      <c r="AA9" s="10" t="s">
        <v>67</v>
      </c>
      <c r="AB9" s="9">
        <v>3.5</v>
      </c>
      <c r="AC9" s="9">
        <v>2.7</v>
      </c>
      <c r="AD9" s="9">
        <v>4.3</v>
      </c>
      <c r="AE9" s="8">
        <v>129771</v>
      </c>
      <c r="AF9" s="11">
        <v>3226</v>
      </c>
      <c r="AG9" s="9">
        <v>11.3</v>
      </c>
      <c r="AH9" s="10" t="s">
        <v>67</v>
      </c>
      <c r="AI9" s="9">
        <v>3</v>
      </c>
      <c r="AJ9" s="9">
        <v>2.4</v>
      </c>
      <c r="AK9" s="9">
        <v>3.7</v>
      </c>
      <c r="AL9" s="8">
        <v>106828</v>
      </c>
      <c r="AM9" s="11">
        <v>1866</v>
      </c>
      <c r="AN9" s="9">
        <v>12.1</v>
      </c>
      <c r="AO9" s="10" t="s">
        <v>67</v>
      </c>
      <c r="AP9" s="9">
        <v>1.4</v>
      </c>
      <c r="AQ9" s="9">
        <v>1</v>
      </c>
      <c r="AR9" s="9">
        <v>1.7</v>
      </c>
      <c r="AS9" s="8">
        <v>136084</v>
      </c>
      <c r="AT9" s="11">
        <v>27905</v>
      </c>
      <c r="AU9" s="9">
        <v>6.1</v>
      </c>
      <c r="AV9" s="10" t="s">
        <v>67</v>
      </c>
      <c r="AW9" s="9">
        <v>3.9</v>
      </c>
      <c r="AX9" s="9">
        <v>3.4</v>
      </c>
      <c r="AY9" s="9">
        <v>4.3</v>
      </c>
      <c r="AZ9" s="8">
        <v>721381</v>
      </c>
    </row>
    <row r="10" spans="1:59" s="6" customFormat="1" ht="15" customHeight="1" x14ac:dyDescent="0.25">
      <c r="A10" s="13">
        <v>103</v>
      </c>
      <c r="B10" s="13" t="s">
        <v>29</v>
      </c>
      <c r="C10" s="9">
        <v>100</v>
      </c>
      <c r="D10" s="11">
        <v>11573</v>
      </c>
      <c r="E10" s="9">
        <v>8</v>
      </c>
      <c r="F10" s="10" t="s">
        <v>67</v>
      </c>
      <c r="G10" s="9">
        <v>9.4</v>
      </c>
      <c r="H10" s="9">
        <v>7.9</v>
      </c>
      <c r="I10" s="9">
        <v>10.9</v>
      </c>
      <c r="J10" s="8">
        <v>123050</v>
      </c>
      <c r="K10" s="11">
        <v>10770</v>
      </c>
      <c r="L10" s="9">
        <v>8</v>
      </c>
      <c r="M10" s="10" t="s">
        <v>67</v>
      </c>
      <c r="N10" s="9">
        <v>6.3</v>
      </c>
      <c r="O10" s="9">
        <v>5.3</v>
      </c>
      <c r="P10" s="9">
        <v>7.3</v>
      </c>
      <c r="Q10" s="8">
        <v>170888</v>
      </c>
      <c r="R10" s="11">
        <v>6869</v>
      </c>
      <c r="S10" s="9">
        <v>9.6</v>
      </c>
      <c r="T10" s="10" t="s">
        <v>67</v>
      </c>
      <c r="U10" s="9">
        <v>3.8</v>
      </c>
      <c r="V10" s="9">
        <v>3.1</v>
      </c>
      <c r="W10" s="9">
        <v>4.5</v>
      </c>
      <c r="X10" s="8">
        <v>180289</v>
      </c>
      <c r="Y10" s="11">
        <v>5575</v>
      </c>
      <c r="Z10" s="9">
        <v>10.1</v>
      </c>
      <c r="AA10" s="10" t="s">
        <v>67</v>
      </c>
      <c r="AB10" s="9">
        <v>4.3</v>
      </c>
      <c r="AC10" s="9">
        <v>3.5</v>
      </c>
      <c r="AD10" s="9">
        <v>5.2</v>
      </c>
      <c r="AE10" s="8">
        <v>128476</v>
      </c>
      <c r="AF10" s="11">
        <v>3856</v>
      </c>
      <c r="AG10" s="9">
        <v>10.3</v>
      </c>
      <c r="AH10" s="10" t="s">
        <v>67</v>
      </c>
      <c r="AI10" s="9">
        <v>3.7</v>
      </c>
      <c r="AJ10" s="9">
        <v>3</v>
      </c>
      <c r="AK10" s="9">
        <v>4.5</v>
      </c>
      <c r="AL10" s="8">
        <v>103906</v>
      </c>
      <c r="AM10" s="11">
        <v>1609</v>
      </c>
      <c r="AN10" s="9">
        <v>12.1</v>
      </c>
      <c r="AO10" s="10" t="s">
        <v>67</v>
      </c>
      <c r="AP10" s="9">
        <v>1.4</v>
      </c>
      <c r="AQ10" s="9">
        <v>1.1000000000000001</v>
      </c>
      <c r="AR10" s="9">
        <v>1.7</v>
      </c>
      <c r="AS10" s="8">
        <v>115638</v>
      </c>
      <c r="AT10" s="11">
        <v>40252</v>
      </c>
      <c r="AU10" s="9">
        <v>5</v>
      </c>
      <c r="AV10" s="10" t="s">
        <v>67</v>
      </c>
      <c r="AW10" s="9">
        <v>4.9000000000000004</v>
      </c>
      <c r="AX10" s="9">
        <v>4.4000000000000004</v>
      </c>
      <c r="AY10" s="9">
        <v>5.4</v>
      </c>
      <c r="AZ10" s="8">
        <v>822247</v>
      </c>
    </row>
    <row r="11" spans="1:59" s="6" customFormat="1" ht="15" customHeight="1" x14ac:dyDescent="0.25">
      <c r="A11" s="13">
        <v>104</v>
      </c>
      <c r="B11" s="13" t="s">
        <v>28</v>
      </c>
      <c r="C11" s="9">
        <v>100</v>
      </c>
      <c r="D11" s="11">
        <v>4522</v>
      </c>
      <c r="E11" s="9">
        <v>8.3000000000000007</v>
      </c>
      <c r="F11" s="10" t="s">
        <v>67</v>
      </c>
      <c r="G11" s="9">
        <v>10.5</v>
      </c>
      <c r="H11" s="9">
        <v>8.8000000000000007</v>
      </c>
      <c r="I11" s="9">
        <v>12.2</v>
      </c>
      <c r="J11" s="8">
        <v>43154</v>
      </c>
      <c r="K11" s="11">
        <v>3826</v>
      </c>
      <c r="L11" s="9">
        <v>8.6999999999999993</v>
      </c>
      <c r="M11" s="10" t="s">
        <v>67</v>
      </c>
      <c r="N11" s="9">
        <v>7.5</v>
      </c>
      <c r="O11" s="9">
        <v>6.2</v>
      </c>
      <c r="P11" s="9">
        <v>8.8000000000000007</v>
      </c>
      <c r="Q11" s="8">
        <v>50959</v>
      </c>
      <c r="R11" s="11">
        <v>2761</v>
      </c>
      <c r="S11" s="9">
        <v>9.8000000000000007</v>
      </c>
      <c r="T11" s="10" t="s">
        <v>67</v>
      </c>
      <c r="U11" s="9">
        <v>5.3</v>
      </c>
      <c r="V11" s="9">
        <v>4.3</v>
      </c>
      <c r="W11" s="9">
        <v>6.4</v>
      </c>
      <c r="X11" s="8">
        <v>51709</v>
      </c>
      <c r="Y11" s="11">
        <v>2718</v>
      </c>
      <c r="Z11" s="9">
        <v>10.4</v>
      </c>
      <c r="AA11" s="10" t="s">
        <v>67</v>
      </c>
      <c r="AB11" s="9">
        <v>5.5</v>
      </c>
      <c r="AC11" s="9">
        <v>4.4000000000000004</v>
      </c>
      <c r="AD11" s="9">
        <v>6.7</v>
      </c>
      <c r="AE11" s="8">
        <v>49168</v>
      </c>
      <c r="AF11" s="11">
        <v>1938</v>
      </c>
      <c r="AG11" s="9">
        <v>10.7</v>
      </c>
      <c r="AH11" s="10" t="s">
        <v>67</v>
      </c>
      <c r="AI11" s="9">
        <v>4.3</v>
      </c>
      <c r="AJ11" s="9">
        <v>3.4</v>
      </c>
      <c r="AK11" s="9">
        <v>5.2</v>
      </c>
      <c r="AL11" s="8">
        <v>45329</v>
      </c>
      <c r="AM11" s="11">
        <v>857</v>
      </c>
      <c r="AN11" s="9">
        <v>12.4</v>
      </c>
      <c r="AO11" s="10" t="s">
        <v>67</v>
      </c>
      <c r="AP11" s="9">
        <v>1.5</v>
      </c>
      <c r="AQ11" s="9">
        <v>1.2</v>
      </c>
      <c r="AR11" s="9">
        <v>1.9</v>
      </c>
      <c r="AS11" s="8">
        <v>56123</v>
      </c>
      <c r="AT11" s="11">
        <v>16623</v>
      </c>
      <c r="AU11" s="9">
        <v>5.6</v>
      </c>
      <c r="AV11" s="10" t="s">
        <v>67</v>
      </c>
      <c r="AW11" s="9">
        <v>5.6</v>
      </c>
      <c r="AX11" s="9">
        <v>5</v>
      </c>
      <c r="AY11" s="9">
        <v>6.2</v>
      </c>
      <c r="AZ11" s="8">
        <v>296440</v>
      </c>
    </row>
    <row r="12" spans="1:59" s="6" customFormat="1" ht="15" customHeight="1" x14ac:dyDescent="0.25">
      <c r="A12" s="13">
        <v>105</v>
      </c>
      <c r="B12" s="13" t="s">
        <v>27</v>
      </c>
      <c r="C12" s="9">
        <v>100</v>
      </c>
      <c r="D12" s="11">
        <v>11909</v>
      </c>
      <c r="E12" s="9">
        <v>8.3000000000000007</v>
      </c>
      <c r="F12" s="10" t="s">
        <v>67</v>
      </c>
      <c r="G12" s="9">
        <v>9.1999999999999993</v>
      </c>
      <c r="H12" s="9">
        <v>7.7</v>
      </c>
      <c r="I12" s="9">
        <v>10.7</v>
      </c>
      <c r="J12" s="8">
        <v>129544</v>
      </c>
      <c r="K12" s="11">
        <v>9289</v>
      </c>
      <c r="L12" s="9">
        <v>8.3000000000000007</v>
      </c>
      <c r="M12" s="10" t="s">
        <v>67</v>
      </c>
      <c r="N12" s="9">
        <v>6.2</v>
      </c>
      <c r="O12" s="9">
        <v>5.2</v>
      </c>
      <c r="P12" s="9">
        <v>7.2</v>
      </c>
      <c r="Q12" s="8">
        <v>149706</v>
      </c>
      <c r="R12" s="11">
        <v>6623</v>
      </c>
      <c r="S12" s="9">
        <v>9.4</v>
      </c>
      <c r="T12" s="10" t="s">
        <v>67</v>
      </c>
      <c r="U12" s="9">
        <v>4.5</v>
      </c>
      <c r="V12" s="9">
        <v>3.6</v>
      </c>
      <c r="W12" s="9">
        <v>5.3</v>
      </c>
      <c r="X12" s="8">
        <v>148402</v>
      </c>
      <c r="Y12" s="11">
        <v>6396</v>
      </c>
      <c r="Z12" s="9">
        <v>10</v>
      </c>
      <c r="AA12" s="10" t="s">
        <v>67</v>
      </c>
      <c r="AB12" s="9">
        <v>4.9000000000000004</v>
      </c>
      <c r="AC12" s="9">
        <v>3.9</v>
      </c>
      <c r="AD12" s="9">
        <v>5.8</v>
      </c>
      <c r="AE12" s="8">
        <v>131397</v>
      </c>
      <c r="AF12" s="11">
        <v>4779</v>
      </c>
      <c r="AG12" s="9">
        <v>10.199999999999999</v>
      </c>
      <c r="AH12" s="10" t="s">
        <v>67</v>
      </c>
      <c r="AI12" s="9">
        <v>4</v>
      </c>
      <c r="AJ12" s="9">
        <v>3.2</v>
      </c>
      <c r="AK12" s="9">
        <v>4.8</v>
      </c>
      <c r="AL12" s="8">
        <v>120260</v>
      </c>
      <c r="AM12" s="11">
        <v>1937</v>
      </c>
      <c r="AN12" s="9">
        <v>12.2</v>
      </c>
      <c r="AO12" s="10" t="s">
        <v>67</v>
      </c>
      <c r="AP12" s="9">
        <v>1.4</v>
      </c>
      <c r="AQ12" s="9">
        <v>1.1000000000000001</v>
      </c>
      <c r="AR12" s="9">
        <v>1.8</v>
      </c>
      <c r="AS12" s="8">
        <v>134889</v>
      </c>
      <c r="AT12" s="11">
        <v>40933</v>
      </c>
      <c r="AU12" s="9">
        <v>5</v>
      </c>
      <c r="AV12" s="10" t="s">
        <v>67</v>
      </c>
      <c r="AW12" s="9">
        <v>5</v>
      </c>
      <c r="AX12" s="9">
        <v>4.5</v>
      </c>
      <c r="AY12" s="9">
        <v>5.5</v>
      </c>
      <c r="AZ12" s="8">
        <v>814199</v>
      </c>
    </row>
    <row r="13" spans="1:59" s="6" customFormat="1" ht="15" customHeight="1" x14ac:dyDescent="0.25">
      <c r="A13" s="13">
        <v>106</v>
      </c>
      <c r="B13" s="13" t="s">
        <v>26</v>
      </c>
      <c r="C13" s="9">
        <v>100</v>
      </c>
      <c r="D13" s="11">
        <v>7050</v>
      </c>
      <c r="E13" s="9">
        <v>7.9</v>
      </c>
      <c r="F13" s="10" t="s">
        <v>67</v>
      </c>
      <c r="G13" s="9">
        <v>10.8</v>
      </c>
      <c r="H13" s="9">
        <v>9.1</v>
      </c>
      <c r="I13" s="9">
        <v>12.4</v>
      </c>
      <c r="J13" s="8">
        <v>65475</v>
      </c>
      <c r="K13" s="11">
        <v>5635</v>
      </c>
      <c r="L13" s="9">
        <v>8</v>
      </c>
      <c r="M13" s="10" t="s">
        <v>67</v>
      </c>
      <c r="N13" s="9">
        <v>7.4</v>
      </c>
      <c r="O13" s="9">
        <v>6.3</v>
      </c>
      <c r="P13" s="9">
        <v>8.6</v>
      </c>
      <c r="Q13" s="8">
        <v>75855</v>
      </c>
      <c r="R13" s="11">
        <v>4036</v>
      </c>
      <c r="S13" s="9">
        <v>9</v>
      </c>
      <c r="T13" s="10" t="s">
        <v>67</v>
      </c>
      <c r="U13" s="9">
        <v>5.3</v>
      </c>
      <c r="V13" s="9">
        <v>4.4000000000000004</v>
      </c>
      <c r="W13" s="9">
        <v>6.3</v>
      </c>
      <c r="X13" s="8">
        <v>75674</v>
      </c>
      <c r="Y13" s="11">
        <v>4175</v>
      </c>
      <c r="Z13" s="9">
        <v>9.6999999999999993</v>
      </c>
      <c r="AA13" s="10" t="s">
        <v>67</v>
      </c>
      <c r="AB13" s="9">
        <v>5.2</v>
      </c>
      <c r="AC13" s="9">
        <v>4.3</v>
      </c>
      <c r="AD13" s="9">
        <v>6.2</v>
      </c>
      <c r="AE13" s="8">
        <v>79530</v>
      </c>
      <c r="AF13" s="11">
        <v>3457</v>
      </c>
      <c r="AG13" s="9">
        <v>10.1</v>
      </c>
      <c r="AH13" s="10" t="s">
        <v>67</v>
      </c>
      <c r="AI13" s="9">
        <v>4</v>
      </c>
      <c r="AJ13" s="9">
        <v>3.2</v>
      </c>
      <c r="AK13" s="9">
        <v>4.8</v>
      </c>
      <c r="AL13" s="8">
        <v>86148</v>
      </c>
      <c r="AM13" s="11">
        <v>1786</v>
      </c>
      <c r="AN13" s="9">
        <v>11.9</v>
      </c>
      <c r="AO13" s="10" t="s">
        <v>67</v>
      </c>
      <c r="AP13" s="9">
        <v>1.5</v>
      </c>
      <c r="AQ13" s="9">
        <v>1.1000000000000001</v>
      </c>
      <c r="AR13" s="9">
        <v>1.8</v>
      </c>
      <c r="AS13" s="8">
        <v>121984</v>
      </c>
      <c r="AT13" s="11">
        <v>26138</v>
      </c>
      <c r="AU13" s="9">
        <v>4.7</v>
      </c>
      <c r="AV13" s="10" t="s">
        <v>67</v>
      </c>
      <c r="AW13" s="9">
        <v>5.2</v>
      </c>
      <c r="AX13" s="9">
        <v>4.7</v>
      </c>
      <c r="AY13" s="9">
        <v>5.7</v>
      </c>
      <c r="AZ13" s="8">
        <v>504667</v>
      </c>
    </row>
    <row r="14" spans="1:59" s="6" customFormat="1" ht="15" customHeight="1" x14ac:dyDescent="0.25">
      <c r="A14" s="13">
        <v>107</v>
      </c>
      <c r="B14" s="13" t="s">
        <v>25</v>
      </c>
      <c r="C14" s="9">
        <v>97.4</v>
      </c>
      <c r="D14" s="11">
        <v>3414</v>
      </c>
      <c r="E14" s="9">
        <v>8.3000000000000007</v>
      </c>
      <c r="F14" s="10" t="s">
        <v>67</v>
      </c>
      <c r="G14" s="9">
        <v>11.4</v>
      </c>
      <c r="H14" s="9">
        <v>9.5</v>
      </c>
      <c r="I14" s="9">
        <v>13.2</v>
      </c>
      <c r="J14" s="8">
        <v>30022</v>
      </c>
      <c r="K14" s="11">
        <v>3068</v>
      </c>
      <c r="L14" s="9">
        <v>8.3000000000000007</v>
      </c>
      <c r="M14" s="10" t="s">
        <v>67</v>
      </c>
      <c r="N14" s="9">
        <v>8.1</v>
      </c>
      <c r="O14" s="9">
        <v>6.8</v>
      </c>
      <c r="P14" s="9">
        <v>9.4</v>
      </c>
      <c r="Q14" s="8">
        <v>37943</v>
      </c>
      <c r="R14" s="11">
        <v>2008</v>
      </c>
      <c r="S14" s="9">
        <v>9.4</v>
      </c>
      <c r="T14" s="10" t="s">
        <v>67</v>
      </c>
      <c r="U14" s="9">
        <v>5.7</v>
      </c>
      <c r="V14" s="9">
        <v>4.5999999999999996</v>
      </c>
      <c r="W14" s="9">
        <v>6.8</v>
      </c>
      <c r="X14" s="8">
        <v>35219</v>
      </c>
      <c r="Y14" s="11">
        <v>1911</v>
      </c>
      <c r="Z14" s="9">
        <v>10.1</v>
      </c>
      <c r="AA14" s="10" t="s">
        <v>67</v>
      </c>
      <c r="AB14" s="9">
        <v>5.2</v>
      </c>
      <c r="AC14" s="9">
        <v>4.2</v>
      </c>
      <c r="AD14" s="9">
        <v>6.3</v>
      </c>
      <c r="AE14" s="8">
        <v>36563</v>
      </c>
      <c r="AF14" s="11">
        <v>1468</v>
      </c>
      <c r="AG14" s="9">
        <v>10.6</v>
      </c>
      <c r="AH14" s="10" t="s">
        <v>67</v>
      </c>
      <c r="AI14" s="9">
        <v>3.7</v>
      </c>
      <c r="AJ14" s="9">
        <v>2.9</v>
      </c>
      <c r="AK14" s="9">
        <v>4.5</v>
      </c>
      <c r="AL14" s="8">
        <v>39488</v>
      </c>
      <c r="AM14" s="11">
        <v>744</v>
      </c>
      <c r="AN14" s="9">
        <v>12.4</v>
      </c>
      <c r="AO14" s="10" t="s">
        <v>67</v>
      </c>
      <c r="AP14" s="9">
        <v>1.4</v>
      </c>
      <c r="AQ14" s="9">
        <v>1</v>
      </c>
      <c r="AR14" s="9">
        <v>1.7</v>
      </c>
      <c r="AS14" s="8">
        <v>54441</v>
      </c>
      <c r="AT14" s="11">
        <v>12613</v>
      </c>
      <c r="AU14" s="9">
        <v>5.2</v>
      </c>
      <c r="AV14" s="10" t="s">
        <v>67</v>
      </c>
      <c r="AW14" s="9">
        <v>5.4</v>
      </c>
      <c r="AX14" s="9">
        <v>4.8</v>
      </c>
      <c r="AY14" s="9">
        <v>6</v>
      </c>
      <c r="AZ14" s="8">
        <v>233677</v>
      </c>
    </row>
    <row r="15" spans="1:59" s="6" customFormat="1" ht="15" customHeight="1" x14ac:dyDescent="0.25">
      <c r="A15" s="13">
        <v>108</v>
      </c>
      <c r="B15" s="13" t="s">
        <v>24</v>
      </c>
      <c r="C15" s="9">
        <v>99.9</v>
      </c>
      <c r="D15" s="11">
        <v>15532</v>
      </c>
      <c r="E15" s="9">
        <v>7.6</v>
      </c>
      <c r="F15" s="10" t="s">
        <v>67</v>
      </c>
      <c r="G15" s="9">
        <v>11.4</v>
      </c>
      <c r="H15" s="9">
        <v>9.6999999999999993</v>
      </c>
      <c r="I15" s="9">
        <v>13.2</v>
      </c>
      <c r="J15" s="8">
        <v>135667</v>
      </c>
      <c r="K15" s="11">
        <v>12904</v>
      </c>
      <c r="L15" s="9">
        <v>7.5</v>
      </c>
      <c r="M15" s="10" t="s">
        <v>67</v>
      </c>
      <c r="N15" s="9">
        <v>8.1999999999999993</v>
      </c>
      <c r="O15" s="9">
        <v>7</v>
      </c>
      <c r="P15" s="9">
        <v>9.4</v>
      </c>
      <c r="Q15" s="8">
        <v>157553</v>
      </c>
      <c r="R15" s="11">
        <v>9003</v>
      </c>
      <c r="S15" s="9">
        <v>8.6999999999999993</v>
      </c>
      <c r="T15" s="10" t="s">
        <v>67</v>
      </c>
      <c r="U15" s="9">
        <v>5.7</v>
      </c>
      <c r="V15" s="9">
        <v>4.8</v>
      </c>
      <c r="W15" s="9">
        <v>6.7</v>
      </c>
      <c r="X15" s="8">
        <v>156771</v>
      </c>
      <c r="Y15" s="11">
        <v>8933</v>
      </c>
      <c r="Z15" s="9">
        <v>9.5</v>
      </c>
      <c r="AA15" s="10" t="s">
        <v>67</v>
      </c>
      <c r="AB15" s="9">
        <v>5.6</v>
      </c>
      <c r="AC15" s="9">
        <v>4.5999999999999996</v>
      </c>
      <c r="AD15" s="9">
        <v>6.6</v>
      </c>
      <c r="AE15" s="8">
        <v>159330</v>
      </c>
      <c r="AF15" s="11">
        <v>7117</v>
      </c>
      <c r="AG15" s="9">
        <v>9.6999999999999993</v>
      </c>
      <c r="AH15" s="10" t="s">
        <v>67</v>
      </c>
      <c r="AI15" s="9">
        <v>4.3</v>
      </c>
      <c r="AJ15" s="9">
        <v>3.5</v>
      </c>
      <c r="AK15" s="9">
        <v>5.0999999999999996</v>
      </c>
      <c r="AL15" s="8">
        <v>166188</v>
      </c>
      <c r="AM15" s="11">
        <v>3656</v>
      </c>
      <c r="AN15" s="9">
        <v>11.6</v>
      </c>
      <c r="AO15" s="10" t="s">
        <v>67</v>
      </c>
      <c r="AP15" s="9">
        <v>1.5</v>
      </c>
      <c r="AQ15" s="9">
        <v>1.2</v>
      </c>
      <c r="AR15" s="9">
        <v>1.8</v>
      </c>
      <c r="AS15" s="8">
        <v>243382</v>
      </c>
      <c r="AT15" s="11">
        <v>57145</v>
      </c>
      <c r="AU15" s="9">
        <v>4.3</v>
      </c>
      <c r="AV15" s="10" t="s">
        <v>67</v>
      </c>
      <c r="AW15" s="9">
        <v>5.6</v>
      </c>
      <c r="AX15" s="9">
        <v>5.0999999999999996</v>
      </c>
      <c r="AY15" s="9">
        <v>6.1</v>
      </c>
      <c r="AZ15" s="8">
        <v>1018891</v>
      </c>
    </row>
    <row r="16" spans="1:59" s="6" customFormat="1" ht="15" customHeight="1" x14ac:dyDescent="0.25">
      <c r="A16" s="13">
        <v>109</v>
      </c>
      <c r="B16" s="13" t="s">
        <v>23</v>
      </c>
      <c r="C16" s="9">
        <v>99.6</v>
      </c>
      <c r="D16" s="11">
        <v>5207</v>
      </c>
      <c r="E16" s="9">
        <v>8.1</v>
      </c>
      <c r="F16" s="10" t="s">
        <v>67</v>
      </c>
      <c r="G16" s="9">
        <v>11.2</v>
      </c>
      <c r="H16" s="9">
        <v>9.4</v>
      </c>
      <c r="I16" s="9">
        <v>13</v>
      </c>
      <c r="J16" s="8">
        <v>46543</v>
      </c>
      <c r="K16" s="11">
        <v>4281</v>
      </c>
      <c r="L16" s="9">
        <v>7.8</v>
      </c>
      <c r="M16" s="10" t="s">
        <v>67</v>
      </c>
      <c r="N16" s="9">
        <v>8.1999999999999993</v>
      </c>
      <c r="O16" s="9">
        <v>7</v>
      </c>
      <c r="P16" s="9">
        <v>9.5</v>
      </c>
      <c r="Q16" s="8">
        <v>51968</v>
      </c>
      <c r="R16" s="11">
        <v>3413</v>
      </c>
      <c r="S16" s="9">
        <v>8.9</v>
      </c>
      <c r="T16" s="10" t="s">
        <v>67</v>
      </c>
      <c r="U16" s="9">
        <v>5.7</v>
      </c>
      <c r="V16" s="9">
        <v>4.7</v>
      </c>
      <c r="W16" s="9">
        <v>6.7</v>
      </c>
      <c r="X16" s="8">
        <v>60097</v>
      </c>
      <c r="Y16" s="11">
        <v>3654</v>
      </c>
      <c r="Z16" s="9">
        <v>9.6</v>
      </c>
      <c r="AA16" s="10" t="s">
        <v>67</v>
      </c>
      <c r="AB16" s="9">
        <v>5.4</v>
      </c>
      <c r="AC16" s="9">
        <v>4.4000000000000004</v>
      </c>
      <c r="AD16" s="9">
        <v>6.5</v>
      </c>
      <c r="AE16" s="8">
        <v>67094</v>
      </c>
      <c r="AF16" s="11">
        <v>3296</v>
      </c>
      <c r="AG16" s="9">
        <v>10</v>
      </c>
      <c r="AH16" s="10" t="s">
        <v>67</v>
      </c>
      <c r="AI16" s="9">
        <v>4.3</v>
      </c>
      <c r="AJ16" s="9">
        <v>3.4</v>
      </c>
      <c r="AK16" s="9">
        <v>5.0999999999999996</v>
      </c>
      <c r="AL16" s="8">
        <v>77543</v>
      </c>
      <c r="AM16" s="11">
        <v>1844</v>
      </c>
      <c r="AN16" s="9">
        <v>11.9</v>
      </c>
      <c r="AO16" s="10" t="s">
        <v>67</v>
      </c>
      <c r="AP16" s="9">
        <v>1.5</v>
      </c>
      <c r="AQ16" s="9">
        <v>1.2</v>
      </c>
      <c r="AR16" s="9">
        <v>1.9</v>
      </c>
      <c r="AS16" s="8">
        <v>121131</v>
      </c>
      <c r="AT16" s="11">
        <v>21695</v>
      </c>
      <c r="AU16" s="9">
        <v>4.7</v>
      </c>
      <c r="AV16" s="10" t="s">
        <v>67</v>
      </c>
      <c r="AW16" s="9">
        <v>5.0999999999999996</v>
      </c>
      <c r="AX16" s="9">
        <v>4.5999999999999996</v>
      </c>
      <c r="AY16" s="9">
        <v>5.6</v>
      </c>
      <c r="AZ16" s="8">
        <v>424376</v>
      </c>
    </row>
    <row r="17" spans="1:52" s="6" customFormat="1" ht="15" customHeight="1" x14ac:dyDescent="0.25">
      <c r="A17" s="13">
        <v>110</v>
      </c>
      <c r="B17" s="13" t="s">
        <v>22</v>
      </c>
      <c r="C17" s="9">
        <v>99.8</v>
      </c>
      <c r="D17" s="11">
        <v>2625</v>
      </c>
      <c r="E17" s="9">
        <v>8.6</v>
      </c>
      <c r="F17" s="10" t="s">
        <v>67</v>
      </c>
      <c r="G17" s="9">
        <v>10.8</v>
      </c>
      <c r="H17" s="9">
        <v>9</v>
      </c>
      <c r="I17" s="9">
        <v>12.6</v>
      </c>
      <c r="J17" s="8">
        <v>24310</v>
      </c>
      <c r="K17" s="11">
        <v>2080</v>
      </c>
      <c r="L17" s="9">
        <v>8.6999999999999993</v>
      </c>
      <c r="M17" s="10" t="s">
        <v>67</v>
      </c>
      <c r="N17" s="9">
        <v>7.4</v>
      </c>
      <c r="O17" s="9">
        <v>6.1</v>
      </c>
      <c r="P17" s="9">
        <v>8.6999999999999993</v>
      </c>
      <c r="Q17" s="8">
        <v>28102</v>
      </c>
      <c r="R17" s="11">
        <v>1424</v>
      </c>
      <c r="S17" s="9">
        <v>9.6999999999999993</v>
      </c>
      <c r="T17" s="10" t="s">
        <v>67</v>
      </c>
      <c r="U17" s="9">
        <v>5.2</v>
      </c>
      <c r="V17" s="9">
        <v>4.2</v>
      </c>
      <c r="W17" s="9">
        <v>6.2</v>
      </c>
      <c r="X17" s="8">
        <v>27248</v>
      </c>
      <c r="Y17" s="11">
        <v>1380</v>
      </c>
      <c r="Z17" s="9">
        <v>10.5</v>
      </c>
      <c r="AA17" s="10" t="s">
        <v>67</v>
      </c>
      <c r="AB17" s="9">
        <v>4.8</v>
      </c>
      <c r="AC17" s="9">
        <v>3.8</v>
      </c>
      <c r="AD17" s="9">
        <v>5.8</v>
      </c>
      <c r="AE17" s="8">
        <v>28636</v>
      </c>
      <c r="AF17" s="11">
        <v>1119</v>
      </c>
      <c r="AG17" s="9">
        <v>11</v>
      </c>
      <c r="AH17" s="10" t="s">
        <v>67</v>
      </c>
      <c r="AI17" s="9">
        <v>3.5</v>
      </c>
      <c r="AJ17" s="9">
        <v>2.7</v>
      </c>
      <c r="AK17" s="9">
        <v>4.2</v>
      </c>
      <c r="AL17" s="8">
        <v>32368</v>
      </c>
      <c r="AM17" s="11">
        <v>600</v>
      </c>
      <c r="AN17" s="9">
        <v>12.8</v>
      </c>
      <c r="AO17" s="10" t="s">
        <v>67</v>
      </c>
      <c r="AP17" s="9">
        <v>1.3</v>
      </c>
      <c r="AQ17" s="9">
        <v>1</v>
      </c>
      <c r="AR17" s="9">
        <v>1.6</v>
      </c>
      <c r="AS17" s="8">
        <v>46399</v>
      </c>
      <c r="AT17" s="11">
        <v>9230</v>
      </c>
      <c r="AU17" s="9">
        <v>5.6</v>
      </c>
      <c r="AV17" s="10" t="s">
        <v>67</v>
      </c>
      <c r="AW17" s="9">
        <v>4.9000000000000004</v>
      </c>
      <c r="AX17" s="9">
        <v>4.4000000000000004</v>
      </c>
      <c r="AY17" s="9">
        <v>5.5</v>
      </c>
      <c r="AZ17" s="8">
        <v>187063</v>
      </c>
    </row>
    <row r="18" spans="1:52" s="6" customFormat="1" ht="15" customHeight="1" x14ac:dyDescent="0.25">
      <c r="A18" s="13">
        <v>201</v>
      </c>
      <c r="B18" s="13" t="s">
        <v>21</v>
      </c>
      <c r="C18" s="9">
        <v>100</v>
      </c>
      <c r="D18" s="11">
        <v>23990</v>
      </c>
      <c r="E18" s="9">
        <v>7.8</v>
      </c>
      <c r="F18" s="10" t="s">
        <v>67</v>
      </c>
      <c r="G18" s="9">
        <v>11.2</v>
      </c>
      <c r="H18" s="9">
        <v>9.4</v>
      </c>
      <c r="I18" s="9">
        <v>12.9</v>
      </c>
      <c r="J18" s="8">
        <v>215088</v>
      </c>
      <c r="K18" s="11">
        <v>27915</v>
      </c>
      <c r="L18" s="9">
        <v>7.7</v>
      </c>
      <c r="M18" s="10" t="s">
        <v>67</v>
      </c>
      <c r="N18" s="9">
        <v>7.7</v>
      </c>
      <c r="O18" s="9">
        <v>6.5</v>
      </c>
      <c r="P18" s="9">
        <v>8.8000000000000007</v>
      </c>
      <c r="Q18" s="8">
        <v>364154</v>
      </c>
      <c r="R18" s="11">
        <v>13986</v>
      </c>
      <c r="S18" s="9">
        <v>9</v>
      </c>
      <c r="T18" s="10" t="s">
        <v>67</v>
      </c>
      <c r="U18" s="9">
        <v>4.5</v>
      </c>
      <c r="V18" s="9">
        <v>3.7</v>
      </c>
      <c r="W18" s="9">
        <v>5.3</v>
      </c>
      <c r="X18" s="8">
        <v>307626</v>
      </c>
      <c r="Y18" s="11">
        <v>10521</v>
      </c>
      <c r="Z18" s="9">
        <v>9.6</v>
      </c>
      <c r="AA18" s="10" t="s">
        <v>67</v>
      </c>
      <c r="AB18" s="9">
        <v>4.8</v>
      </c>
      <c r="AC18" s="9">
        <v>3.9</v>
      </c>
      <c r="AD18" s="9">
        <v>5.7</v>
      </c>
      <c r="AE18" s="8">
        <v>220976</v>
      </c>
      <c r="AF18" s="11">
        <v>6746</v>
      </c>
      <c r="AG18" s="9">
        <v>10</v>
      </c>
      <c r="AH18" s="10" t="s">
        <v>67</v>
      </c>
      <c r="AI18" s="9">
        <v>3.9</v>
      </c>
      <c r="AJ18" s="9">
        <v>3.1</v>
      </c>
      <c r="AK18" s="9">
        <v>4.5999999999999996</v>
      </c>
      <c r="AL18" s="8">
        <v>174946</v>
      </c>
      <c r="AM18" s="11">
        <v>2732</v>
      </c>
      <c r="AN18" s="9">
        <v>11.7</v>
      </c>
      <c r="AO18" s="10" t="s">
        <v>67</v>
      </c>
      <c r="AP18" s="9">
        <v>1.4</v>
      </c>
      <c r="AQ18" s="9">
        <v>1.1000000000000001</v>
      </c>
      <c r="AR18" s="9">
        <v>1.8</v>
      </c>
      <c r="AS18" s="8">
        <v>190789</v>
      </c>
      <c r="AT18" s="11">
        <v>85890</v>
      </c>
      <c r="AU18" s="9">
        <v>4.5999999999999996</v>
      </c>
      <c r="AV18" s="10" t="s">
        <v>67</v>
      </c>
      <c r="AW18" s="9">
        <v>5.8</v>
      </c>
      <c r="AX18" s="9">
        <v>5.3</v>
      </c>
      <c r="AY18" s="9">
        <v>6.4</v>
      </c>
      <c r="AZ18" s="8">
        <v>1473578</v>
      </c>
    </row>
    <row r="19" spans="1:52" s="6" customFormat="1" ht="15" customHeight="1" x14ac:dyDescent="0.25">
      <c r="A19" s="13">
        <v>202</v>
      </c>
      <c r="B19" s="13" t="s">
        <v>20</v>
      </c>
      <c r="C19" s="9">
        <v>100</v>
      </c>
      <c r="D19" s="11">
        <v>15687</v>
      </c>
      <c r="E19" s="9">
        <v>7.9</v>
      </c>
      <c r="F19" s="10" t="s">
        <v>67</v>
      </c>
      <c r="G19" s="9">
        <v>8.9</v>
      </c>
      <c r="H19" s="9">
        <v>7.5</v>
      </c>
      <c r="I19" s="9">
        <v>10.3</v>
      </c>
      <c r="J19" s="8">
        <v>176270</v>
      </c>
      <c r="K19" s="11">
        <v>12918</v>
      </c>
      <c r="L19" s="9">
        <v>7.7</v>
      </c>
      <c r="M19" s="10" t="s">
        <v>67</v>
      </c>
      <c r="N19" s="9">
        <v>6.3</v>
      </c>
      <c r="O19" s="9">
        <v>5.3</v>
      </c>
      <c r="P19" s="9">
        <v>7.2</v>
      </c>
      <c r="Q19" s="8">
        <v>205296</v>
      </c>
      <c r="R19" s="11">
        <v>8621</v>
      </c>
      <c r="S19" s="9">
        <v>9.1</v>
      </c>
      <c r="T19" s="10" t="s">
        <v>67</v>
      </c>
      <c r="U19" s="9">
        <v>4</v>
      </c>
      <c r="V19" s="9">
        <v>3.3</v>
      </c>
      <c r="W19" s="9">
        <v>4.7</v>
      </c>
      <c r="X19" s="8">
        <v>215726</v>
      </c>
      <c r="Y19" s="11">
        <v>8525</v>
      </c>
      <c r="Z19" s="9">
        <v>9.9</v>
      </c>
      <c r="AA19" s="10" t="s">
        <v>67</v>
      </c>
      <c r="AB19" s="9">
        <v>4.2</v>
      </c>
      <c r="AC19" s="9">
        <v>3.4</v>
      </c>
      <c r="AD19" s="9">
        <v>5</v>
      </c>
      <c r="AE19" s="8">
        <v>202031</v>
      </c>
      <c r="AF19" s="11">
        <v>5972</v>
      </c>
      <c r="AG19" s="9">
        <v>10.199999999999999</v>
      </c>
      <c r="AH19" s="10" t="s">
        <v>67</v>
      </c>
      <c r="AI19" s="9">
        <v>3.4</v>
      </c>
      <c r="AJ19" s="9">
        <v>2.7</v>
      </c>
      <c r="AK19" s="9">
        <v>4.0999999999999996</v>
      </c>
      <c r="AL19" s="8">
        <v>176584</v>
      </c>
      <c r="AM19" s="11">
        <v>3160</v>
      </c>
      <c r="AN19" s="9">
        <v>11.8</v>
      </c>
      <c r="AO19" s="10" t="s">
        <v>67</v>
      </c>
      <c r="AP19" s="9">
        <v>1.4</v>
      </c>
      <c r="AQ19" s="9">
        <v>1.1000000000000001</v>
      </c>
      <c r="AR19" s="9">
        <v>1.7</v>
      </c>
      <c r="AS19" s="8">
        <v>228505</v>
      </c>
      <c r="AT19" s="11">
        <v>54883</v>
      </c>
      <c r="AU19" s="9">
        <v>4.5</v>
      </c>
      <c r="AV19" s="10" t="s">
        <v>67</v>
      </c>
      <c r="AW19" s="9">
        <v>4.5999999999999996</v>
      </c>
      <c r="AX19" s="9">
        <v>4.2</v>
      </c>
      <c r="AY19" s="9">
        <v>5</v>
      </c>
      <c r="AZ19" s="8">
        <v>1204412</v>
      </c>
    </row>
    <row r="20" spans="1:52" s="6" customFormat="1" ht="15" customHeight="1" x14ac:dyDescent="0.25">
      <c r="A20" s="13">
        <v>203</v>
      </c>
      <c r="B20" s="13" t="s">
        <v>19</v>
      </c>
      <c r="C20" s="9">
        <v>100</v>
      </c>
      <c r="D20" s="11">
        <v>16637</v>
      </c>
      <c r="E20" s="9">
        <v>7.7</v>
      </c>
      <c r="F20" s="10" t="s">
        <v>67</v>
      </c>
      <c r="G20" s="9">
        <v>9.6999999999999993</v>
      </c>
      <c r="H20" s="9">
        <v>8.1999999999999993</v>
      </c>
      <c r="I20" s="9">
        <v>11.2</v>
      </c>
      <c r="J20" s="8">
        <v>171291</v>
      </c>
      <c r="K20" s="11">
        <v>16683</v>
      </c>
      <c r="L20" s="9">
        <v>7.5</v>
      </c>
      <c r="M20" s="10" t="s">
        <v>67</v>
      </c>
      <c r="N20" s="9">
        <v>7</v>
      </c>
      <c r="O20" s="9">
        <v>5.9</v>
      </c>
      <c r="P20" s="9">
        <v>8</v>
      </c>
      <c r="Q20" s="8">
        <v>239434</v>
      </c>
      <c r="R20" s="11">
        <v>10199</v>
      </c>
      <c r="S20" s="9">
        <v>8.8000000000000007</v>
      </c>
      <c r="T20" s="10" t="s">
        <v>67</v>
      </c>
      <c r="U20" s="9">
        <v>4.4000000000000004</v>
      </c>
      <c r="V20" s="9">
        <v>3.6</v>
      </c>
      <c r="W20" s="9">
        <v>5.0999999999999996</v>
      </c>
      <c r="X20" s="8">
        <v>232481</v>
      </c>
      <c r="Y20" s="11">
        <v>9246</v>
      </c>
      <c r="Z20" s="9">
        <v>9.6</v>
      </c>
      <c r="AA20" s="10" t="s">
        <v>67</v>
      </c>
      <c r="AB20" s="9">
        <v>4.4000000000000004</v>
      </c>
      <c r="AC20" s="9">
        <v>3.6</v>
      </c>
      <c r="AD20" s="9">
        <v>5.3</v>
      </c>
      <c r="AE20" s="8">
        <v>207846</v>
      </c>
      <c r="AF20" s="11">
        <v>6401</v>
      </c>
      <c r="AG20" s="9">
        <v>10</v>
      </c>
      <c r="AH20" s="10" t="s">
        <v>67</v>
      </c>
      <c r="AI20" s="9">
        <v>3.6</v>
      </c>
      <c r="AJ20" s="9">
        <v>2.9</v>
      </c>
      <c r="AK20" s="9">
        <v>4.3</v>
      </c>
      <c r="AL20" s="8">
        <v>177516</v>
      </c>
      <c r="AM20" s="11">
        <v>3162</v>
      </c>
      <c r="AN20" s="9">
        <v>11.7</v>
      </c>
      <c r="AO20" s="10" t="s">
        <v>67</v>
      </c>
      <c r="AP20" s="9">
        <v>1.4</v>
      </c>
      <c r="AQ20" s="9">
        <v>1.1000000000000001</v>
      </c>
      <c r="AR20" s="9">
        <v>1.7</v>
      </c>
      <c r="AS20" s="8">
        <v>222872</v>
      </c>
      <c r="AT20" s="11">
        <v>62329</v>
      </c>
      <c r="AU20" s="9">
        <v>4.4000000000000004</v>
      </c>
      <c r="AV20" s="10" t="s">
        <v>67</v>
      </c>
      <c r="AW20" s="9">
        <v>5</v>
      </c>
      <c r="AX20" s="9">
        <v>4.5999999999999996</v>
      </c>
      <c r="AY20" s="9">
        <v>5.4</v>
      </c>
      <c r="AZ20" s="8">
        <v>1251440</v>
      </c>
    </row>
    <row r="21" spans="1:52" s="6" customFormat="1" ht="15" customHeight="1" x14ac:dyDescent="0.25">
      <c r="A21" s="13">
        <v>204</v>
      </c>
      <c r="B21" s="13" t="s">
        <v>18</v>
      </c>
      <c r="C21" s="9">
        <v>100</v>
      </c>
      <c r="D21" s="11">
        <v>2747</v>
      </c>
      <c r="E21" s="9">
        <v>8.6999999999999993</v>
      </c>
      <c r="F21" s="10" t="s">
        <v>67</v>
      </c>
      <c r="G21" s="9">
        <v>10.5</v>
      </c>
      <c r="H21" s="9">
        <v>8.6999999999999993</v>
      </c>
      <c r="I21" s="9">
        <v>12.2</v>
      </c>
      <c r="J21" s="8">
        <v>26261</v>
      </c>
      <c r="K21" s="11">
        <v>2437</v>
      </c>
      <c r="L21" s="9">
        <v>8.6999999999999993</v>
      </c>
      <c r="M21" s="10" t="s">
        <v>67</v>
      </c>
      <c r="N21" s="9">
        <v>7.5</v>
      </c>
      <c r="O21" s="9">
        <v>6.3</v>
      </c>
      <c r="P21" s="9">
        <v>8.8000000000000007</v>
      </c>
      <c r="Q21" s="8">
        <v>32282</v>
      </c>
      <c r="R21" s="11">
        <v>1832</v>
      </c>
      <c r="S21" s="9">
        <v>9.5</v>
      </c>
      <c r="T21" s="10" t="s">
        <v>67</v>
      </c>
      <c r="U21" s="9">
        <v>5.6</v>
      </c>
      <c r="V21" s="9">
        <v>4.5</v>
      </c>
      <c r="W21" s="9">
        <v>6.6</v>
      </c>
      <c r="X21" s="8">
        <v>32979</v>
      </c>
      <c r="Y21" s="11">
        <v>1890</v>
      </c>
      <c r="Z21" s="9">
        <v>10.3</v>
      </c>
      <c r="AA21" s="10" t="s">
        <v>67</v>
      </c>
      <c r="AB21" s="9">
        <v>5.3</v>
      </c>
      <c r="AC21" s="9">
        <v>4.2</v>
      </c>
      <c r="AD21" s="9">
        <v>6.3</v>
      </c>
      <c r="AE21" s="8">
        <v>35749</v>
      </c>
      <c r="AF21" s="11">
        <v>1686</v>
      </c>
      <c r="AG21" s="9">
        <v>10.7</v>
      </c>
      <c r="AH21" s="10" t="s">
        <v>67</v>
      </c>
      <c r="AI21" s="9">
        <v>3.9</v>
      </c>
      <c r="AJ21" s="9">
        <v>3</v>
      </c>
      <c r="AK21" s="9">
        <v>4.7</v>
      </c>
      <c r="AL21" s="8">
        <v>43782</v>
      </c>
      <c r="AM21" s="11">
        <v>932</v>
      </c>
      <c r="AN21" s="9">
        <v>12.5</v>
      </c>
      <c r="AO21" s="10" t="s">
        <v>67</v>
      </c>
      <c r="AP21" s="9">
        <v>1.4</v>
      </c>
      <c r="AQ21" s="9">
        <v>1</v>
      </c>
      <c r="AR21" s="9">
        <v>1.7</v>
      </c>
      <c r="AS21" s="8">
        <v>67073</v>
      </c>
      <c r="AT21" s="11">
        <v>11525</v>
      </c>
      <c r="AU21" s="9">
        <v>5.6</v>
      </c>
      <c r="AV21" s="10" t="s">
        <v>67</v>
      </c>
      <c r="AW21" s="9">
        <v>4.8</v>
      </c>
      <c r="AX21" s="9">
        <v>4.3</v>
      </c>
      <c r="AY21" s="9">
        <v>5.4</v>
      </c>
      <c r="AZ21" s="8">
        <v>238125</v>
      </c>
    </row>
    <row r="22" spans="1:52" s="6" customFormat="1" ht="15" customHeight="1" x14ac:dyDescent="0.25">
      <c r="A22" s="13">
        <v>205</v>
      </c>
      <c r="B22" s="13" t="s">
        <v>17</v>
      </c>
      <c r="C22" s="9">
        <v>100</v>
      </c>
      <c r="D22" s="11">
        <v>6373</v>
      </c>
      <c r="E22" s="9">
        <v>8</v>
      </c>
      <c r="F22" s="10" t="s">
        <v>67</v>
      </c>
      <c r="G22" s="9">
        <v>10.6</v>
      </c>
      <c r="H22" s="9">
        <v>8.9</v>
      </c>
      <c r="I22" s="9">
        <v>12.2</v>
      </c>
      <c r="J22" s="8">
        <v>60381</v>
      </c>
      <c r="K22" s="11">
        <v>5464</v>
      </c>
      <c r="L22" s="9">
        <v>7.8</v>
      </c>
      <c r="M22" s="10" t="s">
        <v>67</v>
      </c>
      <c r="N22" s="9">
        <v>7.4</v>
      </c>
      <c r="O22" s="9">
        <v>6.3</v>
      </c>
      <c r="P22" s="9">
        <v>8.6</v>
      </c>
      <c r="Q22" s="8">
        <v>73634</v>
      </c>
      <c r="R22" s="11">
        <v>3897</v>
      </c>
      <c r="S22" s="9">
        <v>8.8000000000000007</v>
      </c>
      <c r="T22" s="10" t="s">
        <v>67</v>
      </c>
      <c r="U22" s="9">
        <v>5.3</v>
      </c>
      <c r="V22" s="9">
        <v>4.4000000000000004</v>
      </c>
      <c r="W22" s="9">
        <v>6.2</v>
      </c>
      <c r="X22" s="8">
        <v>73778</v>
      </c>
      <c r="Y22" s="11">
        <v>3981</v>
      </c>
      <c r="Z22" s="9">
        <v>9.6999999999999993</v>
      </c>
      <c r="AA22" s="10" t="s">
        <v>67</v>
      </c>
      <c r="AB22" s="9">
        <v>5</v>
      </c>
      <c r="AC22" s="9">
        <v>4.0999999999999996</v>
      </c>
      <c r="AD22" s="9">
        <v>6</v>
      </c>
      <c r="AE22" s="8">
        <v>78841</v>
      </c>
      <c r="AF22" s="11">
        <v>3228</v>
      </c>
      <c r="AG22" s="9">
        <v>10.1</v>
      </c>
      <c r="AH22" s="10" t="s">
        <v>67</v>
      </c>
      <c r="AI22" s="9">
        <v>3.7</v>
      </c>
      <c r="AJ22" s="9">
        <v>3</v>
      </c>
      <c r="AK22" s="9">
        <v>4.5</v>
      </c>
      <c r="AL22" s="8">
        <v>86431</v>
      </c>
      <c r="AM22" s="11">
        <v>1679</v>
      </c>
      <c r="AN22" s="9">
        <v>11.9</v>
      </c>
      <c r="AO22" s="10" t="s">
        <v>67</v>
      </c>
      <c r="AP22" s="9">
        <v>1.4</v>
      </c>
      <c r="AQ22" s="9">
        <v>1</v>
      </c>
      <c r="AR22" s="9">
        <v>1.7</v>
      </c>
      <c r="AS22" s="8">
        <v>124064</v>
      </c>
      <c r="AT22" s="11">
        <v>24623</v>
      </c>
      <c r="AU22" s="9">
        <v>4.5999999999999996</v>
      </c>
      <c r="AV22" s="10" t="s">
        <v>67</v>
      </c>
      <c r="AW22" s="9">
        <v>5</v>
      </c>
      <c r="AX22" s="9">
        <v>4.5</v>
      </c>
      <c r="AY22" s="9">
        <v>5.4</v>
      </c>
      <c r="AZ22" s="8">
        <v>497130</v>
      </c>
    </row>
    <row r="23" spans="1:52" s="6" customFormat="1" ht="15" customHeight="1" x14ac:dyDescent="0.25">
      <c r="A23" s="13">
        <v>206</v>
      </c>
      <c r="B23" s="13" t="s">
        <v>16</v>
      </c>
      <c r="C23" s="9">
        <v>100</v>
      </c>
      <c r="D23" s="11">
        <v>7344</v>
      </c>
      <c r="E23" s="9">
        <v>7.8</v>
      </c>
      <c r="F23" s="10" t="s">
        <v>67</v>
      </c>
      <c r="G23" s="9">
        <v>10.9</v>
      </c>
      <c r="H23" s="9">
        <v>9.1999999999999993</v>
      </c>
      <c r="I23" s="9">
        <v>12.6</v>
      </c>
      <c r="J23" s="8">
        <v>67332</v>
      </c>
      <c r="K23" s="11">
        <v>6512</v>
      </c>
      <c r="L23" s="9">
        <v>7.7</v>
      </c>
      <c r="M23" s="10" t="s">
        <v>67</v>
      </c>
      <c r="N23" s="9">
        <v>7.6</v>
      </c>
      <c r="O23" s="9">
        <v>6.5</v>
      </c>
      <c r="P23" s="9">
        <v>8.6999999999999993</v>
      </c>
      <c r="Q23" s="8">
        <v>85747</v>
      </c>
      <c r="R23" s="11">
        <v>4409</v>
      </c>
      <c r="S23" s="9">
        <v>8.9</v>
      </c>
      <c r="T23" s="10" t="s">
        <v>67</v>
      </c>
      <c r="U23" s="9">
        <v>5.2</v>
      </c>
      <c r="V23" s="9">
        <v>4.3</v>
      </c>
      <c r="W23" s="9">
        <v>6.2</v>
      </c>
      <c r="X23" s="8">
        <v>84105</v>
      </c>
      <c r="Y23" s="11">
        <v>4417</v>
      </c>
      <c r="Z23" s="9">
        <v>9.6999999999999993</v>
      </c>
      <c r="AA23" s="10" t="s">
        <v>67</v>
      </c>
      <c r="AB23" s="9">
        <v>5.0999999999999996</v>
      </c>
      <c r="AC23" s="9">
        <v>4.2</v>
      </c>
      <c r="AD23" s="9">
        <v>6.1</v>
      </c>
      <c r="AE23" s="8">
        <v>85879</v>
      </c>
      <c r="AF23" s="11">
        <v>3433</v>
      </c>
      <c r="AG23" s="9">
        <v>10.199999999999999</v>
      </c>
      <c r="AH23" s="10" t="s">
        <v>67</v>
      </c>
      <c r="AI23" s="9">
        <v>3.9</v>
      </c>
      <c r="AJ23" s="9">
        <v>3.1</v>
      </c>
      <c r="AK23" s="9">
        <v>4.5999999999999996</v>
      </c>
      <c r="AL23" s="8">
        <v>88955</v>
      </c>
      <c r="AM23" s="11">
        <v>1805</v>
      </c>
      <c r="AN23" s="9">
        <v>11.9</v>
      </c>
      <c r="AO23" s="10" t="s">
        <v>67</v>
      </c>
      <c r="AP23" s="9">
        <v>1.4</v>
      </c>
      <c r="AQ23" s="9">
        <v>1.1000000000000001</v>
      </c>
      <c r="AR23" s="9">
        <v>1.7</v>
      </c>
      <c r="AS23" s="8">
        <v>127817</v>
      </c>
      <c r="AT23" s="11">
        <v>27920</v>
      </c>
      <c r="AU23" s="9">
        <v>4.5999999999999996</v>
      </c>
      <c r="AV23" s="10" t="s">
        <v>67</v>
      </c>
      <c r="AW23" s="9">
        <v>5.2</v>
      </c>
      <c r="AX23" s="9">
        <v>4.7</v>
      </c>
      <c r="AY23" s="9">
        <v>5.6</v>
      </c>
      <c r="AZ23" s="8">
        <v>539836</v>
      </c>
    </row>
    <row r="24" spans="1:52" s="6" customFormat="1" ht="15" customHeight="1" x14ac:dyDescent="0.25">
      <c r="A24" s="13">
        <v>301</v>
      </c>
      <c r="B24" s="13" t="s">
        <v>15</v>
      </c>
      <c r="C24" s="9">
        <v>100</v>
      </c>
      <c r="D24" s="11">
        <v>15638</v>
      </c>
      <c r="E24" s="9">
        <v>7.8</v>
      </c>
      <c r="F24" s="10" t="s">
        <v>67</v>
      </c>
      <c r="G24" s="9">
        <v>12.2</v>
      </c>
      <c r="H24" s="9">
        <v>10.4</v>
      </c>
      <c r="I24" s="9">
        <v>14.1</v>
      </c>
      <c r="J24" s="8">
        <v>127930</v>
      </c>
      <c r="K24" s="11">
        <v>13513</v>
      </c>
      <c r="L24" s="9">
        <v>7.6</v>
      </c>
      <c r="M24" s="10" t="s">
        <v>67</v>
      </c>
      <c r="N24" s="9">
        <v>8.3000000000000007</v>
      </c>
      <c r="O24" s="9">
        <v>7.1</v>
      </c>
      <c r="P24" s="9">
        <v>9.6</v>
      </c>
      <c r="Q24" s="8">
        <v>161880</v>
      </c>
      <c r="R24" s="11">
        <v>8055</v>
      </c>
      <c r="S24" s="9">
        <v>8.8000000000000007</v>
      </c>
      <c r="T24" s="10" t="s">
        <v>67</v>
      </c>
      <c r="U24" s="9">
        <v>5.3</v>
      </c>
      <c r="V24" s="9">
        <v>4.4000000000000004</v>
      </c>
      <c r="W24" s="9">
        <v>6.2</v>
      </c>
      <c r="X24" s="8">
        <v>152231</v>
      </c>
      <c r="Y24" s="11">
        <v>7046</v>
      </c>
      <c r="Z24" s="9">
        <v>9.6</v>
      </c>
      <c r="AA24" s="10" t="s">
        <v>67</v>
      </c>
      <c r="AB24" s="9">
        <v>5</v>
      </c>
      <c r="AC24" s="9">
        <v>4</v>
      </c>
      <c r="AD24" s="9">
        <v>5.9</v>
      </c>
      <c r="AE24" s="8">
        <v>141215</v>
      </c>
      <c r="AF24" s="11">
        <v>4717</v>
      </c>
      <c r="AG24" s="9">
        <v>10.1</v>
      </c>
      <c r="AH24" s="10" t="s">
        <v>67</v>
      </c>
      <c r="AI24" s="9">
        <v>4.0999999999999996</v>
      </c>
      <c r="AJ24" s="9">
        <v>3.3</v>
      </c>
      <c r="AK24" s="9">
        <v>4.9000000000000004</v>
      </c>
      <c r="AL24" s="8">
        <v>114866</v>
      </c>
      <c r="AM24" s="11">
        <v>2359</v>
      </c>
      <c r="AN24" s="9">
        <v>11.8</v>
      </c>
      <c r="AO24" s="10" t="s">
        <v>67</v>
      </c>
      <c r="AP24" s="9">
        <v>1.6</v>
      </c>
      <c r="AQ24" s="9">
        <v>1.2</v>
      </c>
      <c r="AR24" s="9">
        <v>2</v>
      </c>
      <c r="AS24" s="8">
        <v>146121</v>
      </c>
      <c r="AT24" s="11">
        <v>51329</v>
      </c>
      <c r="AU24" s="9">
        <v>4.5999999999999996</v>
      </c>
      <c r="AV24" s="10" t="s">
        <v>67</v>
      </c>
      <c r="AW24" s="9">
        <v>6.1</v>
      </c>
      <c r="AX24" s="9">
        <v>5.5</v>
      </c>
      <c r="AY24" s="9">
        <v>6.6</v>
      </c>
      <c r="AZ24" s="8">
        <v>844243</v>
      </c>
    </row>
    <row r="25" spans="1:52" s="6" customFormat="1" ht="15" customHeight="1" x14ac:dyDescent="0.25">
      <c r="A25" s="13">
        <v>302</v>
      </c>
      <c r="B25" s="13" t="s">
        <v>14</v>
      </c>
      <c r="C25" s="9">
        <v>100</v>
      </c>
      <c r="D25" s="11">
        <v>16449</v>
      </c>
      <c r="E25" s="9">
        <v>7.6</v>
      </c>
      <c r="F25" s="10" t="s">
        <v>67</v>
      </c>
      <c r="G25" s="9">
        <v>11.4</v>
      </c>
      <c r="H25" s="9">
        <v>9.6999999999999993</v>
      </c>
      <c r="I25" s="9">
        <v>13.1</v>
      </c>
      <c r="J25" s="8">
        <v>144466</v>
      </c>
      <c r="K25" s="11">
        <v>14104</v>
      </c>
      <c r="L25" s="9">
        <v>7.5</v>
      </c>
      <c r="M25" s="10" t="s">
        <v>67</v>
      </c>
      <c r="N25" s="9">
        <v>7.7</v>
      </c>
      <c r="O25" s="9">
        <v>6.6</v>
      </c>
      <c r="P25" s="9">
        <v>8.8000000000000007</v>
      </c>
      <c r="Q25" s="8">
        <v>183490</v>
      </c>
      <c r="R25" s="11">
        <v>8745</v>
      </c>
      <c r="S25" s="9">
        <v>8.6999999999999993</v>
      </c>
      <c r="T25" s="10" t="s">
        <v>67</v>
      </c>
      <c r="U25" s="9">
        <v>4.9000000000000004</v>
      </c>
      <c r="V25" s="9">
        <v>4.0999999999999996</v>
      </c>
      <c r="W25" s="9">
        <v>5.7</v>
      </c>
      <c r="X25" s="8">
        <v>178686</v>
      </c>
      <c r="Y25" s="11">
        <v>7573</v>
      </c>
      <c r="Z25" s="9">
        <v>9.6</v>
      </c>
      <c r="AA25" s="10" t="s">
        <v>67</v>
      </c>
      <c r="AB25" s="9">
        <v>4.8</v>
      </c>
      <c r="AC25" s="9">
        <v>3.9</v>
      </c>
      <c r="AD25" s="9">
        <v>5.7</v>
      </c>
      <c r="AE25" s="8">
        <v>156658</v>
      </c>
      <c r="AF25" s="11">
        <v>5138</v>
      </c>
      <c r="AG25" s="9">
        <v>10</v>
      </c>
      <c r="AH25" s="10" t="s">
        <v>67</v>
      </c>
      <c r="AI25" s="9">
        <v>3.9</v>
      </c>
      <c r="AJ25" s="9">
        <v>3.2</v>
      </c>
      <c r="AK25" s="9">
        <v>4.7</v>
      </c>
      <c r="AL25" s="8">
        <v>130731</v>
      </c>
      <c r="AM25" s="11">
        <v>2417</v>
      </c>
      <c r="AN25" s="9">
        <v>11.7</v>
      </c>
      <c r="AO25" s="10" t="s">
        <v>67</v>
      </c>
      <c r="AP25" s="9">
        <v>1.6</v>
      </c>
      <c r="AQ25" s="9">
        <v>1.2</v>
      </c>
      <c r="AR25" s="9">
        <v>1.9</v>
      </c>
      <c r="AS25" s="8">
        <v>153962</v>
      </c>
      <c r="AT25" s="11">
        <v>54427</v>
      </c>
      <c r="AU25" s="9">
        <v>4.4000000000000004</v>
      </c>
      <c r="AV25" s="10" t="s">
        <v>67</v>
      </c>
      <c r="AW25" s="9">
        <v>5.7</v>
      </c>
      <c r="AX25" s="9">
        <v>5.2</v>
      </c>
      <c r="AY25" s="9">
        <v>6.2</v>
      </c>
      <c r="AZ25" s="8">
        <v>947993</v>
      </c>
    </row>
    <row r="26" spans="1:52" s="6" customFormat="1" ht="15" customHeight="1" x14ac:dyDescent="0.25">
      <c r="A26" s="13">
        <v>303</v>
      </c>
      <c r="B26" s="13" t="s">
        <v>13</v>
      </c>
      <c r="C26" s="9">
        <v>100</v>
      </c>
      <c r="D26" s="11">
        <v>7274</v>
      </c>
      <c r="E26" s="9">
        <v>8.4</v>
      </c>
      <c r="F26" s="10" t="s">
        <v>67</v>
      </c>
      <c r="G26" s="9">
        <v>10.1</v>
      </c>
      <c r="H26" s="9">
        <v>8.5</v>
      </c>
      <c r="I26" s="9">
        <v>11.8</v>
      </c>
      <c r="J26" s="8">
        <v>71737</v>
      </c>
      <c r="K26" s="11">
        <v>6180</v>
      </c>
      <c r="L26" s="9">
        <v>8.3000000000000007</v>
      </c>
      <c r="M26" s="10" t="s">
        <v>67</v>
      </c>
      <c r="N26" s="9">
        <v>6.8</v>
      </c>
      <c r="O26" s="9">
        <v>5.7</v>
      </c>
      <c r="P26" s="9">
        <v>7.9</v>
      </c>
      <c r="Q26" s="8">
        <v>90621</v>
      </c>
      <c r="R26" s="11">
        <v>4178</v>
      </c>
      <c r="S26" s="9">
        <v>9.1</v>
      </c>
      <c r="T26" s="10" t="s">
        <v>67</v>
      </c>
      <c r="U26" s="9">
        <v>4.5999999999999996</v>
      </c>
      <c r="V26" s="9">
        <v>3.8</v>
      </c>
      <c r="W26" s="9">
        <v>5.5</v>
      </c>
      <c r="X26" s="8">
        <v>90333</v>
      </c>
      <c r="Y26" s="11">
        <v>4053</v>
      </c>
      <c r="Z26" s="9">
        <v>9.8000000000000007</v>
      </c>
      <c r="AA26" s="10" t="s">
        <v>67</v>
      </c>
      <c r="AB26" s="9">
        <v>4.5999999999999996</v>
      </c>
      <c r="AC26" s="9">
        <v>3.7</v>
      </c>
      <c r="AD26" s="9">
        <v>5.5</v>
      </c>
      <c r="AE26" s="8">
        <v>87549</v>
      </c>
      <c r="AF26" s="11">
        <v>2861</v>
      </c>
      <c r="AG26" s="9">
        <v>10.199999999999999</v>
      </c>
      <c r="AH26" s="10" t="s">
        <v>67</v>
      </c>
      <c r="AI26" s="9">
        <v>3.8</v>
      </c>
      <c r="AJ26" s="9">
        <v>3</v>
      </c>
      <c r="AK26" s="9">
        <v>4.5</v>
      </c>
      <c r="AL26" s="8">
        <v>76274</v>
      </c>
      <c r="AM26" s="11">
        <v>1520</v>
      </c>
      <c r="AN26" s="9">
        <v>12</v>
      </c>
      <c r="AO26" s="10" t="s">
        <v>67</v>
      </c>
      <c r="AP26" s="9">
        <v>1.5</v>
      </c>
      <c r="AQ26" s="9">
        <v>1.1000000000000001</v>
      </c>
      <c r="AR26" s="9">
        <v>1.8</v>
      </c>
      <c r="AS26" s="8">
        <v>102211</v>
      </c>
      <c r="AT26" s="11">
        <v>26066</v>
      </c>
      <c r="AU26" s="9">
        <v>5</v>
      </c>
      <c r="AV26" s="10" t="s">
        <v>67</v>
      </c>
      <c r="AW26" s="9">
        <v>5</v>
      </c>
      <c r="AX26" s="9">
        <v>4.5</v>
      </c>
      <c r="AY26" s="9">
        <v>5.5</v>
      </c>
      <c r="AZ26" s="8">
        <v>518724</v>
      </c>
    </row>
    <row r="27" spans="1:52" s="6" customFormat="1" ht="15" customHeight="1" x14ac:dyDescent="0.25">
      <c r="A27" s="13">
        <v>304</v>
      </c>
      <c r="B27" s="13" t="s">
        <v>12</v>
      </c>
      <c r="C27" s="9">
        <v>99.8</v>
      </c>
      <c r="D27" s="11">
        <v>8944</v>
      </c>
      <c r="E27" s="9">
        <v>8.8000000000000007</v>
      </c>
      <c r="F27" s="10" t="s">
        <v>67</v>
      </c>
      <c r="G27" s="9">
        <v>13.5</v>
      </c>
      <c r="H27" s="9">
        <v>11.2</v>
      </c>
      <c r="I27" s="9">
        <v>15.8</v>
      </c>
      <c r="J27" s="8">
        <v>66288</v>
      </c>
      <c r="K27" s="11">
        <v>7608</v>
      </c>
      <c r="L27" s="9">
        <v>8.5</v>
      </c>
      <c r="M27" s="10" t="s">
        <v>67</v>
      </c>
      <c r="N27" s="9">
        <v>9.4</v>
      </c>
      <c r="O27" s="9">
        <v>7.9</v>
      </c>
      <c r="P27" s="9">
        <v>11</v>
      </c>
      <c r="Q27" s="8">
        <v>80595</v>
      </c>
      <c r="R27" s="11">
        <v>5033</v>
      </c>
      <c r="S27" s="9">
        <v>9.6</v>
      </c>
      <c r="T27" s="10" t="s">
        <v>67</v>
      </c>
      <c r="U27" s="9">
        <v>6.5</v>
      </c>
      <c r="V27" s="9">
        <v>5.2</v>
      </c>
      <c r="W27" s="9">
        <v>7.7</v>
      </c>
      <c r="X27" s="8">
        <v>77869</v>
      </c>
      <c r="Y27" s="11">
        <v>4361</v>
      </c>
      <c r="Z27" s="9">
        <v>10.1</v>
      </c>
      <c r="AA27" s="10" t="s">
        <v>67</v>
      </c>
      <c r="AB27" s="9">
        <v>5.8</v>
      </c>
      <c r="AC27" s="9">
        <v>4.7</v>
      </c>
      <c r="AD27" s="9">
        <v>7</v>
      </c>
      <c r="AE27" s="8">
        <v>74836</v>
      </c>
      <c r="AF27" s="11">
        <v>3094</v>
      </c>
      <c r="AG27" s="9">
        <v>10.199999999999999</v>
      </c>
      <c r="AH27" s="10" t="s">
        <v>67</v>
      </c>
      <c r="AI27" s="9">
        <v>4.3</v>
      </c>
      <c r="AJ27" s="9">
        <v>3.4</v>
      </c>
      <c r="AK27" s="9">
        <v>5.0999999999999996</v>
      </c>
      <c r="AL27" s="8">
        <v>72276</v>
      </c>
      <c r="AM27" s="11">
        <v>1370</v>
      </c>
      <c r="AN27" s="9">
        <v>11.9</v>
      </c>
      <c r="AO27" s="10" t="s">
        <v>67</v>
      </c>
      <c r="AP27" s="9">
        <v>1.5</v>
      </c>
      <c r="AQ27" s="9">
        <v>1.1000000000000001</v>
      </c>
      <c r="AR27" s="9">
        <v>1.8</v>
      </c>
      <c r="AS27" s="8">
        <v>93054</v>
      </c>
      <c r="AT27" s="11">
        <v>30411</v>
      </c>
      <c r="AU27" s="9">
        <v>5.6</v>
      </c>
      <c r="AV27" s="10" t="s">
        <v>67</v>
      </c>
      <c r="AW27" s="9">
        <v>6.5</v>
      </c>
      <c r="AX27" s="9">
        <v>5.8</v>
      </c>
      <c r="AY27" s="9">
        <v>7.3</v>
      </c>
      <c r="AZ27" s="8">
        <v>464918</v>
      </c>
    </row>
    <row r="28" spans="1:52" s="6" customFormat="1" ht="15" customHeight="1" x14ac:dyDescent="0.25">
      <c r="A28" s="13">
        <v>305</v>
      </c>
      <c r="B28" s="13" t="s">
        <v>11</v>
      </c>
      <c r="C28" s="9">
        <v>56.6</v>
      </c>
      <c r="D28" s="11">
        <v>834</v>
      </c>
      <c r="E28" s="9">
        <v>10.6</v>
      </c>
      <c r="F28" s="10" t="s">
        <v>67</v>
      </c>
      <c r="G28" s="9">
        <v>12.5</v>
      </c>
      <c r="H28" s="9">
        <v>9.9</v>
      </c>
      <c r="I28" s="9">
        <v>15.1</v>
      </c>
      <c r="J28" s="8">
        <v>6653</v>
      </c>
      <c r="K28" s="11">
        <v>708</v>
      </c>
      <c r="L28" s="9">
        <v>11.3</v>
      </c>
      <c r="M28" s="10" t="s">
        <v>67</v>
      </c>
      <c r="N28" s="9">
        <v>7.9</v>
      </c>
      <c r="O28" s="9">
        <v>6.1</v>
      </c>
      <c r="P28" s="9">
        <v>9.6</v>
      </c>
      <c r="Q28" s="8">
        <v>8985</v>
      </c>
      <c r="R28" s="11">
        <v>415</v>
      </c>
      <c r="S28" s="9">
        <v>12.4</v>
      </c>
      <c r="T28" s="10" t="s">
        <v>67</v>
      </c>
      <c r="U28" s="9">
        <v>5.4</v>
      </c>
      <c r="V28" s="9">
        <v>4.0999999999999996</v>
      </c>
      <c r="W28" s="9">
        <v>6.8</v>
      </c>
      <c r="X28" s="8">
        <v>7623</v>
      </c>
      <c r="Y28" s="11">
        <v>376</v>
      </c>
      <c r="Z28" s="9">
        <v>13.1</v>
      </c>
      <c r="AA28" s="10" t="s">
        <v>67</v>
      </c>
      <c r="AB28" s="9">
        <v>5</v>
      </c>
      <c r="AC28" s="9">
        <v>3.7</v>
      </c>
      <c r="AD28" s="9">
        <v>6.3</v>
      </c>
      <c r="AE28" s="8">
        <v>7484</v>
      </c>
      <c r="AF28" s="11">
        <v>282</v>
      </c>
      <c r="AG28" s="9">
        <v>13.7</v>
      </c>
      <c r="AH28" s="10" t="s">
        <v>67</v>
      </c>
      <c r="AI28" s="9">
        <v>3.6</v>
      </c>
      <c r="AJ28" s="9">
        <v>2.7</v>
      </c>
      <c r="AK28" s="9">
        <v>4.5999999999999996</v>
      </c>
      <c r="AL28" s="8">
        <v>7753</v>
      </c>
      <c r="AM28" s="11">
        <v>96</v>
      </c>
      <c r="AN28" s="9">
        <v>16.899999999999999</v>
      </c>
      <c r="AO28" s="10" t="s">
        <v>67</v>
      </c>
      <c r="AP28" s="9">
        <v>1.3</v>
      </c>
      <c r="AQ28" s="9">
        <v>0.8</v>
      </c>
      <c r="AR28" s="9">
        <v>1.7</v>
      </c>
      <c r="AS28" s="8">
        <v>7588</v>
      </c>
      <c r="AT28" s="11">
        <v>2711</v>
      </c>
      <c r="AU28" s="9">
        <v>8.4</v>
      </c>
      <c r="AV28" s="10" t="s">
        <v>67</v>
      </c>
      <c r="AW28" s="9">
        <v>5.9</v>
      </c>
      <c r="AX28" s="9">
        <v>4.9000000000000004</v>
      </c>
      <c r="AY28" s="9">
        <v>6.9</v>
      </c>
      <c r="AZ28" s="8">
        <v>46086</v>
      </c>
    </row>
    <row r="29" spans="1:52" s="6" customFormat="1" ht="15" customHeight="1" x14ac:dyDescent="0.25">
      <c r="A29" s="13">
        <v>306</v>
      </c>
      <c r="B29" s="13" t="s">
        <v>10</v>
      </c>
      <c r="C29" s="9">
        <v>99.8</v>
      </c>
      <c r="D29" s="11">
        <v>9981</v>
      </c>
      <c r="E29" s="9">
        <v>7.8</v>
      </c>
      <c r="F29" s="10" t="s">
        <v>67</v>
      </c>
      <c r="G29" s="9">
        <v>11.6</v>
      </c>
      <c r="H29" s="9">
        <v>9.8000000000000007</v>
      </c>
      <c r="I29" s="9">
        <v>13.4</v>
      </c>
      <c r="J29" s="8">
        <v>85888</v>
      </c>
      <c r="K29" s="11">
        <v>7831</v>
      </c>
      <c r="L29" s="9">
        <v>7.5</v>
      </c>
      <c r="M29" s="10" t="s">
        <v>67</v>
      </c>
      <c r="N29" s="9">
        <v>8.1</v>
      </c>
      <c r="O29" s="9">
        <v>6.9</v>
      </c>
      <c r="P29" s="9">
        <v>9.3000000000000007</v>
      </c>
      <c r="Q29" s="8">
        <v>96960</v>
      </c>
      <c r="R29" s="11">
        <v>6092</v>
      </c>
      <c r="S29" s="9">
        <v>8.8000000000000007</v>
      </c>
      <c r="T29" s="10" t="s">
        <v>67</v>
      </c>
      <c r="U29" s="9">
        <v>5.6</v>
      </c>
      <c r="V29" s="9">
        <v>4.7</v>
      </c>
      <c r="W29" s="9">
        <v>6.6</v>
      </c>
      <c r="X29" s="8">
        <v>108366</v>
      </c>
      <c r="Y29" s="11">
        <v>6120</v>
      </c>
      <c r="Z29" s="9">
        <v>9.5</v>
      </c>
      <c r="AA29" s="10" t="s">
        <v>67</v>
      </c>
      <c r="AB29" s="9">
        <v>5.2</v>
      </c>
      <c r="AC29" s="9">
        <v>4.2</v>
      </c>
      <c r="AD29" s="9">
        <v>6.1</v>
      </c>
      <c r="AE29" s="8">
        <v>118299</v>
      </c>
      <c r="AF29" s="11">
        <v>5168</v>
      </c>
      <c r="AG29" s="9">
        <v>9.9</v>
      </c>
      <c r="AH29" s="10" t="s">
        <v>67</v>
      </c>
      <c r="AI29" s="9">
        <v>4.0999999999999996</v>
      </c>
      <c r="AJ29" s="9">
        <v>3.3</v>
      </c>
      <c r="AK29" s="9">
        <v>4.8</v>
      </c>
      <c r="AL29" s="8">
        <v>127491</v>
      </c>
      <c r="AM29" s="11">
        <v>2735</v>
      </c>
      <c r="AN29" s="9">
        <v>11.7</v>
      </c>
      <c r="AO29" s="10" t="s">
        <v>67</v>
      </c>
      <c r="AP29" s="9">
        <v>1.5</v>
      </c>
      <c r="AQ29" s="9">
        <v>1.2</v>
      </c>
      <c r="AR29" s="9">
        <v>1.8</v>
      </c>
      <c r="AS29" s="8">
        <v>183052</v>
      </c>
      <c r="AT29" s="11">
        <v>37927</v>
      </c>
      <c r="AU29" s="9">
        <v>4.4000000000000004</v>
      </c>
      <c r="AV29" s="10" t="s">
        <v>67</v>
      </c>
      <c r="AW29" s="9">
        <v>5.3</v>
      </c>
      <c r="AX29" s="9">
        <v>4.8</v>
      </c>
      <c r="AY29" s="9">
        <v>5.7</v>
      </c>
      <c r="AZ29" s="8">
        <v>720056</v>
      </c>
    </row>
    <row r="30" spans="1:52" s="6" customFormat="1" ht="15" customHeight="1" x14ac:dyDescent="0.25">
      <c r="A30" s="13">
        <v>307</v>
      </c>
      <c r="B30" s="13" t="s">
        <v>9</v>
      </c>
      <c r="C30" s="9">
        <v>95.9</v>
      </c>
      <c r="D30" s="11">
        <v>9153</v>
      </c>
      <c r="E30" s="9">
        <v>7.7</v>
      </c>
      <c r="F30" s="10" t="s">
        <v>67</v>
      </c>
      <c r="G30" s="9">
        <v>12.4</v>
      </c>
      <c r="H30" s="9">
        <v>10.5</v>
      </c>
      <c r="I30" s="9">
        <v>14.2</v>
      </c>
      <c r="J30" s="8">
        <v>74007</v>
      </c>
      <c r="K30" s="11">
        <v>7642</v>
      </c>
      <c r="L30" s="9">
        <v>7.3</v>
      </c>
      <c r="M30" s="10" t="s">
        <v>67</v>
      </c>
      <c r="N30" s="9">
        <v>8.4</v>
      </c>
      <c r="O30" s="9">
        <v>7.2</v>
      </c>
      <c r="P30" s="9">
        <v>9.6</v>
      </c>
      <c r="Q30" s="8">
        <v>90564</v>
      </c>
      <c r="R30" s="11">
        <v>5228</v>
      </c>
      <c r="S30" s="9">
        <v>8.8000000000000007</v>
      </c>
      <c r="T30" s="10" t="s">
        <v>67</v>
      </c>
      <c r="U30" s="9">
        <v>5.8</v>
      </c>
      <c r="V30" s="9">
        <v>4.8</v>
      </c>
      <c r="W30" s="9">
        <v>6.8</v>
      </c>
      <c r="X30" s="8">
        <v>89969</v>
      </c>
      <c r="Y30" s="11">
        <v>5040</v>
      </c>
      <c r="Z30" s="9">
        <v>9.6999999999999993</v>
      </c>
      <c r="AA30" s="10" t="s">
        <v>67</v>
      </c>
      <c r="AB30" s="9">
        <v>5.4</v>
      </c>
      <c r="AC30" s="9">
        <v>4.4000000000000004</v>
      </c>
      <c r="AD30" s="9">
        <v>6.5</v>
      </c>
      <c r="AE30" s="8">
        <v>92813</v>
      </c>
      <c r="AF30" s="11">
        <v>3700</v>
      </c>
      <c r="AG30" s="9">
        <v>10.1</v>
      </c>
      <c r="AH30" s="10" t="s">
        <v>67</v>
      </c>
      <c r="AI30" s="9">
        <v>4.0999999999999996</v>
      </c>
      <c r="AJ30" s="9">
        <v>3.3</v>
      </c>
      <c r="AK30" s="9">
        <v>4.9000000000000004</v>
      </c>
      <c r="AL30" s="8">
        <v>90104</v>
      </c>
      <c r="AM30" s="11">
        <v>1550</v>
      </c>
      <c r="AN30" s="9">
        <v>11.8</v>
      </c>
      <c r="AO30" s="10" t="s">
        <v>67</v>
      </c>
      <c r="AP30" s="9">
        <v>1.5</v>
      </c>
      <c r="AQ30" s="9">
        <v>1.2</v>
      </c>
      <c r="AR30" s="9">
        <v>1.9</v>
      </c>
      <c r="AS30" s="8">
        <v>102790</v>
      </c>
      <c r="AT30" s="11">
        <v>32314</v>
      </c>
      <c r="AU30" s="9">
        <v>4.3</v>
      </c>
      <c r="AV30" s="10" t="s">
        <v>67</v>
      </c>
      <c r="AW30" s="9">
        <v>6</v>
      </c>
      <c r="AX30" s="9">
        <v>5.5</v>
      </c>
      <c r="AY30" s="9">
        <v>6.5</v>
      </c>
      <c r="AZ30" s="8">
        <v>540247</v>
      </c>
    </row>
    <row r="31" spans="1:52" s="6" customFormat="1" ht="15" customHeight="1" x14ac:dyDescent="0.25">
      <c r="A31" s="13">
        <v>401</v>
      </c>
      <c r="B31" s="13" t="s">
        <v>8</v>
      </c>
      <c r="C31" s="9">
        <v>100</v>
      </c>
      <c r="D31" s="11">
        <v>14881</v>
      </c>
      <c r="E31" s="9">
        <v>7.7</v>
      </c>
      <c r="F31" s="10" t="s">
        <v>67</v>
      </c>
      <c r="G31" s="9">
        <v>10.5</v>
      </c>
      <c r="H31" s="9">
        <v>8.9</v>
      </c>
      <c r="I31" s="9">
        <v>12.1</v>
      </c>
      <c r="J31" s="8">
        <v>142022</v>
      </c>
      <c r="K31" s="11">
        <v>13765</v>
      </c>
      <c r="L31" s="9">
        <v>7.5</v>
      </c>
      <c r="M31" s="10" t="s">
        <v>67</v>
      </c>
      <c r="N31" s="9">
        <v>7.4</v>
      </c>
      <c r="O31" s="9">
        <v>6.3</v>
      </c>
      <c r="P31" s="9">
        <v>8.5</v>
      </c>
      <c r="Q31" s="8">
        <v>186238</v>
      </c>
      <c r="R31" s="11">
        <v>8834</v>
      </c>
      <c r="S31" s="9">
        <v>8.6</v>
      </c>
      <c r="T31" s="10" t="s">
        <v>67</v>
      </c>
      <c r="U31" s="9">
        <v>5.0999999999999996</v>
      </c>
      <c r="V31" s="9">
        <v>4.2</v>
      </c>
      <c r="W31" s="9">
        <v>5.9</v>
      </c>
      <c r="X31" s="8">
        <v>174500</v>
      </c>
      <c r="Y31" s="11">
        <v>7878</v>
      </c>
      <c r="Z31" s="9">
        <v>9.5</v>
      </c>
      <c r="AA31" s="10" t="s">
        <v>67</v>
      </c>
      <c r="AB31" s="9">
        <v>5</v>
      </c>
      <c r="AC31" s="9">
        <v>4</v>
      </c>
      <c r="AD31" s="9">
        <v>5.9</v>
      </c>
      <c r="AE31" s="8">
        <v>158581</v>
      </c>
      <c r="AF31" s="11">
        <v>5924</v>
      </c>
      <c r="AG31" s="9">
        <v>9.8000000000000007</v>
      </c>
      <c r="AH31" s="10" t="s">
        <v>67</v>
      </c>
      <c r="AI31" s="9">
        <v>3.9</v>
      </c>
      <c r="AJ31" s="9">
        <v>3.2</v>
      </c>
      <c r="AK31" s="9">
        <v>4.7</v>
      </c>
      <c r="AL31" s="8">
        <v>151583</v>
      </c>
      <c r="AM31" s="11">
        <v>3211</v>
      </c>
      <c r="AN31" s="9">
        <v>11.5</v>
      </c>
      <c r="AO31" s="10" t="s">
        <v>67</v>
      </c>
      <c r="AP31" s="9">
        <v>1.6</v>
      </c>
      <c r="AQ31" s="9">
        <v>1.2</v>
      </c>
      <c r="AR31" s="9">
        <v>1.9</v>
      </c>
      <c r="AS31" s="8">
        <v>203573</v>
      </c>
      <c r="AT31" s="11">
        <v>54493</v>
      </c>
      <c r="AU31" s="9">
        <v>4.3</v>
      </c>
      <c r="AV31" s="10" t="s">
        <v>67</v>
      </c>
      <c r="AW31" s="9">
        <v>5.4</v>
      </c>
      <c r="AX31" s="9">
        <v>4.9000000000000004</v>
      </c>
      <c r="AY31" s="9">
        <v>5.8</v>
      </c>
      <c r="AZ31" s="8">
        <v>1016498</v>
      </c>
    </row>
    <row r="32" spans="1:52" s="6" customFormat="1" ht="15" customHeight="1" x14ac:dyDescent="0.25">
      <c r="A32" s="13">
        <v>402</v>
      </c>
      <c r="B32" s="13" t="s">
        <v>7</v>
      </c>
      <c r="C32" s="9">
        <v>96.7</v>
      </c>
      <c r="D32" s="11">
        <v>4917</v>
      </c>
      <c r="E32" s="9">
        <v>8.3000000000000007</v>
      </c>
      <c r="F32" s="10" t="s">
        <v>67</v>
      </c>
      <c r="G32" s="9">
        <v>10.3</v>
      </c>
      <c r="H32" s="9">
        <v>8.6</v>
      </c>
      <c r="I32" s="9">
        <v>11.9</v>
      </c>
      <c r="J32" s="8">
        <v>47853</v>
      </c>
      <c r="K32" s="11">
        <v>4051</v>
      </c>
      <c r="L32" s="9">
        <v>8.6</v>
      </c>
      <c r="M32" s="10" t="s">
        <v>67</v>
      </c>
      <c r="N32" s="9">
        <v>7.4</v>
      </c>
      <c r="O32" s="9">
        <v>6.2</v>
      </c>
      <c r="P32" s="9">
        <v>8.6999999999999993</v>
      </c>
      <c r="Q32" s="8">
        <v>54546</v>
      </c>
      <c r="R32" s="11">
        <v>3166</v>
      </c>
      <c r="S32" s="9">
        <v>9.1999999999999993</v>
      </c>
      <c r="T32" s="10" t="s">
        <v>67</v>
      </c>
      <c r="U32" s="9">
        <v>5.5</v>
      </c>
      <c r="V32" s="9">
        <v>4.5</v>
      </c>
      <c r="W32" s="9">
        <v>6.5</v>
      </c>
      <c r="X32" s="8">
        <v>57166</v>
      </c>
      <c r="Y32" s="11">
        <v>3357</v>
      </c>
      <c r="Z32" s="9">
        <v>9.8000000000000007</v>
      </c>
      <c r="AA32" s="10" t="s">
        <v>67</v>
      </c>
      <c r="AB32" s="9">
        <v>5.0999999999999996</v>
      </c>
      <c r="AC32" s="9">
        <v>4.0999999999999996</v>
      </c>
      <c r="AD32" s="9">
        <v>6.1</v>
      </c>
      <c r="AE32" s="8">
        <v>65550</v>
      </c>
      <c r="AF32" s="11">
        <v>2881</v>
      </c>
      <c r="AG32" s="9">
        <v>10.199999999999999</v>
      </c>
      <c r="AH32" s="10" t="s">
        <v>67</v>
      </c>
      <c r="AI32" s="9">
        <v>3.8</v>
      </c>
      <c r="AJ32" s="9">
        <v>3.1</v>
      </c>
      <c r="AK32" s="9">
        <v>4.5999999999999996</v>
      </c>
      <c r="AL32" s="8">
        <v>75049</v>
      </c>
      <c r="AM32" s="11">
        <v>1551</v>
      </c>
      <c r="AN32" s="9">
        <v>12</v>
      </c>
      <c r="AO32" s="10" t="s">
        <v>67</v>
      </c>
      <c r="AP32" s="9">
        <v>1.4</v>
      </c>
      <c r="AQ32" s="9">
        <v>1.1000000000000001</v>
      </c>
      <c r="AR32" s="9">
        <v>1.8</v>
      </c>
      <c r="AS32" s="8">
        <v>108574</v>
      </c>
      <c r="AT32" s="11">
        <v>19922</v>
      </c>
      <c r="AU32" s="9">
        <v>5.0999999999999996</v>
      </c>
      <c r="AV32" s="10" t="s">
        <v>67</v>
      </c>
      <c r="AW32" s="9">
        <v>4.9000000000000004</v>
      </c>
      <c r="AX32" s="9">
        <v>4.4000000000000004</v>
      </c>
      <c r="AY32" s="9">
        <v>5.4</v>
      </c>
      <c r="AZ32" s="8">
        <v>408739</v>
      </c>
    </row>
    <row r="33" spans="1:52" s="6" customFormat="1" ht="15" customHeight="1" x14ac:dyDescent="0.25">
      <c r="A33" s="13">
        <v>501</v>
      </c>
      <c r="B33" s="13" t="s">
        <v>6</v>
      </c>
      <c r="C33" s="9">
        <v>100</v>
      </c>
      <c r="D33" s="11">
        <v>12311</v>
      </c>
      <c r="E33" s="9">
        <v>8</v>
      </c>
      <c r="F33" s="10" t="s">
        <v>67</v>
      </c>
      <c r="G33" s="9">
        <v>10.199999999999999</v>
      </c>
      <c r="H33" s="9">
        <v>8.6</v>
      </c>
      <c r="I33" s="9">
        <v>11.7</v>
      </c>
      <c r="J33" s="8">
        <v>121268</v>
      </c>
      <c r="K33" s="11">
        <v>11361</v>
      </c>
      <c r="L33" s="9">
        <v>7.6</v>
      </c>
      <c r="M33" s="10" t="s">
        <v>67</v>
      </c>
      <c r="N33" s="9">
        <v>6.9</v>
      </c>
      <c r="O33" s="9">
        <v>5.9</v>
      </c>
      <c r="P33" s="9">
        <v>8</v>
      </c>
      <c r="Q33" s="8">
        <v>164068</v>
      </c>
      <c r="R33" s="11">
        <v>7378</v>
      </c>
      <c r="S33" s="9">
        <v>8.9</v>
      </c>
      <c r="T33" s="10" t="s">
        <v>67</v>
      </c>
      <c r="U33" s="9">
        <v>4.4000000000000004</v>
      </c>
      <c r="V33" s="9">
        <v>3.6</v>
      </c>
      <c r="W33" s="9">
        <v>5.2</v>
      </c>
      <c r="X33" s="8">
        <v>168145</v>
      </c>
      <c r="Y33" s="11">
        <v>6295</v>
      </c>
      <c r="Z33" s="9">
        <v>9.9</v>
      </c>
      <c r="AA33" s="10" t="s">
        <v>67</v>
      </c>
      <c r="AB33" s="9">
        <v>4.2</v>
      </c>
      <c r="AC33" s="9">
        <v>3.4</v>
      </c>
      <c r="AD33" s="9">
        <v>5</v>
      </c>
      <c r="AE33" s="8">
        <v>148880</v>
      </c>
      <c r="AF33" s="11">
        <v>4409</v>
      </c>
      <c r="AG33" s="9">
        <v>10.3</v>
      </c>
      <c r="AH33" s="10" t="s">
        <v>67</v>
      </c>
      <c r="AI33" s="9">
        <v>3.4</v>
      </c>
      <c r="AJ33" s="9">
        <v>2.7</v>
      </c>
      <c r="AK33" s="9">
        <v>4.0999999999999996</v>
      </c>
      <c r="AL33" s="8">
        <v>129191</v>
      </c>
      <c r="AM33" s="11">
        <v>2260</v>
      </c>
      <c r="AN33" s="9">
        <v>11.7</v>
      </c>
      <c r="AO33" s="10" t="s">
        <v>67</v>
      </c>
      <c r="AP33" s="9">
        <v>1.4</v>
      </c>
      <c r="AQ33" s="9">
        <v>1.1000000000000001</v>
      </c>
      <c r="AR33" s="9">
        <v>1.8</v>
      </c>
      <c r="AS33" s="8">
        <v>156440</v>
      </c>
      <c r="AT33" s="11">
        <v>44015</v>
      </c>
      <c r="AU33" s="9">
        <v>4.7</v>
      </c>
      <c r="AV33" s="10" t="s">
        <v>67</v>
      </c>
      <c r="AW33" s="9">
        <v>5</v>
      </c>
      <c r="AX33" s="9">
        <v>4.5</v>
      </c>
      <c r="AY33" s="9">
        <v>5.4</v>
      </c>
      <c r="AZ33" s="8">
        <v>887991</v>
      </c>
    </row>
    <row r="34" spans="1:52" s="6" customFormat="1" ht="15" customHeight="1" x14ac:dyDescent="0.25">
      <c r="A34" s="13">
        <v>502</v>
      </c>
      <c r="B34" s="13" t="s">
        <v>5</v>
      </c>
      <c r="C34" s="9">
        <v>100</v>
      </c>
      <c r="D34" s="11">
        <v>12878</v>
      </c>
      <c r="E34" s="9">
        <v>7.8</v>
      </c>
      <c r="F34" s="10" t="s">
        <v>67</v>
      </c>
      <c r="G34" s="9">
        <v>11</v>
      </c>
      <c r="H34" s="9">
        <v>9.3000000000000007</v>
      </c>
      <c r="I34" s="9">
        <v>12.7</v>
      </c>
      <c r="J34" s="8">
        <v>117344</v>
      </c>
      <c r="K34" s="11">
        <v>11407</v>
      </c>
      <c r="L34" s="9">
        <v>7.7</v>
      </c>
      <c r="M34" s="10" t="s">
        <v>67</v>
      </c>
      <c r="N34" s="9">
        <v>7.5</v>
      </c>
      <c r="O34" s="9">
        <v>6.3</v>
      </c>
      <c r="P34" s="9">
        <v>8.6</v>
      </c>
      <c r="Q34" s="8">
        <v>152572</v>
      </c>
      <c r="R34" s="11">
        <v>7500</v>
      </c>
      <c r="S34" s="9">
        <v>9.1</v>
      </c>
      <c r="T34" s="10" t="s">
        <v>67</v>
      </c>
      <c r="U34" s="9">
        <v>4.8</v>
      </c>
      <c r="V34" s="9">
        <v>3.9</v>
      </c>
      <c r="W34" s="9">
        <v>5.6</v>
      </c>
      <c r="X34" s="8">
        <v>156822</v>
      </c>
      <c r="Y34" s="11">
        <v>6336</v>
      </c>
      <c r="Z34" s="9">
        <v>10</v>
      </c>
      <c r="AA34" s="10" t="s">
        <v>67</v>
      </c>
      <c r="AB34" s="9">
        <v>4.7</v>
      </c>
      <c r="AC34" s="9">
        <v>3.8</v>
      </c>
      <c r="AD34" s="9">
        <v>5.6</v>
      </c>
      <c r="AE34" s="8">
        <v>135279</v>
      </c>
      <c r="AF34" s="11">
        <v>4551</v>
      </c>
      <c r="AG34" s="9">
        <v>10.3</v>
      </c>
      <c r="AH34" s="10" t="s">
        <v>67</v>
      </c>
      <c r="AI34" s="9">
        <v>3.8</v>
      </c>
      <c r="AJ34" s="9">
        <v>3</v>
      </c>
      <c r="AK34" s="9">
        <v>4.5999999999999996</v>
      </c>
      <c r="AL34" s="8">
        <v>119641</v>
      </c>
      <c r="AM34" s="11">
        <v>2216</v>
      </c>
      <c r="AN34" s="9">
        <v>11.7</v>
      </c>
      <c r="AO34" s="10" t="s">
        <v>67</v>
      </c>
      <c r="AP34" s="9">
        <v>1.5</v>
      </c>
      <c r="AQ34" s="9">
        <v>1.1000000000000001</v>
      </c>
      <c r="AR34" s="9">
        <v>1.8</v>
      </c>
      <c r="AS34" s="8">
        <v>149786</v>
      </c>
      <c r="AT34" s="11">
        <v>44888</v>
      </c>
      <c r="AU34" s="9">
        <v>4.8</v>
      </c>
      <c r="AV34" s="10" t="s">
        <v>67</v>
      </c>
      <c r="AW34" s="9">
        <v>5.4</v>
      </c>
      <c r="AX34" s="9">
        <v>4.9000000000000004</v>
      </c>
      <c r="AY34" s="9">
        <v>5.9</v>
      </c>
      <c r="AZ34" s="8">
        <v>831445</v>
      </c>
    </row>
    <row r="35" spans="1:52" s="6" customFormat="1" ht="15" customHeight="1" x14ac:dyDescent="0.25">
      <c r="A35" s="13">
        <v>503</v>
      </c>
      <c r="B35" s="13" t="s">
        <v>4</v>
      </c>
      <c r="C35" s="9">
        <v>90.1</v>
      </c>
      <c r="D35" s="11">
        <v>5825</v>
      </c>
      <c r="E35" s="9">
        <v>7.8</v>
      </c>
      <c r="F35" s="10" t="s">
        <v>67</v>
      </c>
      <c r="G35" s="9">
        <v>12</v>
      </c>
      <c r="H35" s="9">
        <v>10.1</v>
      </c>
      <c r="I35" s="9">
        <v>13.8</v>
      </c>
      <c r="J35" s="8">
        <v>48725</v>
      </c>
      <c r="K35" s="11">
        <v>5149</v>
      </c>
      <c r="L35" s="9">
        <v>7.6</v>
      </c>
      <c r="M35" s="10" t="s">
        <v>67</v>
      </c>
      <c r="N35" s="9">
        <v>8.1</v>
      </c>
      <c r="O35" s="9">
        <v>6.9</v>
      </c>
      <c r="P35" s="9">
        <v>9.3000000000000007</v>
      </c>
      <c r="Q35" s="8">
        <v>63876</v>
      </c>
      <c r="R35" s="11">
        <v>3997</v>
      </c>
      <c r="S35" s="9">
        <v>8.9</v>
      </c>
      <c r="T35" s="10" t="s">
        <v>67</v>
      </c>
      <c r="U35" s="9">
        <v>5.7</v>
      </c>
      <c r="V35" s="9">
        <v>4.7</v>
      </c>
      <c r="W35" s="9">
        <v>6.7</v>
      </c>
      <c r="X35" s="8">
        <v>70318</v>
      </c>
      <c r="Y35" s="11">
        <v>3731</v>
      </c>
      <c r="Z35" s="9">
        <v>9.8000000000000007</v>
      </c>
      <c r="AA35" s="10" t="s">
        <v>67</v>
      </c>
      <c r="AB35" s="9">
        <v>5.3</v>
      </c>
      <c r="AC35" s="9">
        <v>4.3</v>
      </c>
      <c r="AD35" s="9">
        <v>6.3</v>
      </c>
      <c r="AE35" s="8">
        <v>70659</v>
      </c>
      <c r="AF35" s="11">
        <v>2800</v>
      </c>
      <c r="AG35" s="9">
        <v>10.3</v>
      </c>
      <c r="AH35" s="10" t="s">
        <v>67</v>
      </c>
      <c r="AI35" s="9">
        <v>3.9</v>
      </c>
      <c r="AJ35" s="9">
        <v>3.1</v>
      </c>
      <c r="AK35" s="9">
        <v>4.7</v>
      </c>
      <c r="AL35" s="8">
        <v>71513</v>
      </c>
      <c r="AM35" s="11">
        <v>1233</v>
      </c>
      <c r="AN35" s="9">
        <v>12</v>
      </c>
      <c r="AO35" s="10" t="s">
        <v>67</v>
      </c>
      <c r="AP35" s="9">
        <v>1.4</v>
      </c>
      <c r="AQ35" s="9">
        <v>1.1000000000000001</v>
      </c>
      <c r="AR35" s="9">
        <v>1.8</v>
      </c>
      <c r="AS35" s="8">
        <v>86415</v>
      </c>
      <c r="AT35" s="11">
        <v>22735</v>
      </c>
      <c r="AU35" s="9">
        <v>4.5999999999999996</v>
      </c>
      <c r="AV35" s="10" t="s">
        <v>67</v>
      </c>
      <c r="AW35" s="9">
        <v>5.5</v>
      </c>
      <c r="AX35" s="9">
        <v>5</v>
      </c>
      <c r="AY35" s="9">
        <v>6</v>
      </c>
      <c r="AZ35" s="8">
        <v>411505</v>
      </c>
    </row>
    <row r="36" spans="1:52" s="6" customFormat="1" ht="15" customHeight="1" x14ac:dyDescent="0.25">
      <c r="A36" s="46">
        <v>601</v>
      </c>
      <c r="B36" s="13" t="s">
        <v>3</v>
      </c>
      <c r="C36" s="9">
        <v>99.5</v>
      </c>
      <c r="D36" s="11">
        <v>5887</v>
      </c>
      <c r="E36" s="9">
        <v>7.7</v>
      </c>
      <c r="F36" s="10" t="s">
        <v>67</v>
      </c>
      <c r="G36" s="9">
        <v>10.9</v>
      </c>
      <c r="H36" s="9">
        <v>9.1999999999999993</v>
      </c>
      <c r="I36" s="9">
        <v>12.5</v>
      </c>
      <c r="J36" s="8">
        <v>54040</v>
      </c>
      <c r="K36" s="11">
        <v>6277</v>
      </c>
      <c r="L36" s="9">
        <v>7.6</v>
      </c>
      <c r="M36" s="10" t="s">
        <v>67</v>
      </c>
      <c r="N36" s="9">
        <v>8.1</v>
      </c>
      <c r="O36" s="9">
        <v>6.9</v>
      </c>
      <c r="P36" s="9">
        <v>9.3000000000000007</v>
      </c>
      <c r="Q36" s="8">
        <v>77700</v>
      </c>
      <c r="R36" s="11">
        <v>3962</v>
      </c>
      <c r="S36" s="9">
        <v>8.6999999999999993</v>
      </c>
      <c r="T36" s="10" t="s">
        <v>67</v>
      </c>
      <c r="U36" s="9">
        <v>5.8</v>
      </c>
      <c r="V36" s="9">
        <v>4.8</v>
      </c>
      <c r="W36" s="9">
        <v>6.8</v>
      </c>
      <c r="X36" s="8">
        <v>68257</v>
      </c>
      <c r="Y36" s="11">
        <v>3696</v>
      </c>
      <c r="Z36" s="9">
        <v>9.5</v>
      </c>
      <c r="AA36" s="10" t="s">
        <v>67</v>
      </c>
      <c r="AB36" s="9">
        <v>5.3</v>
      </c>
      <c r="AC36" s="9">
        <v>4.3</v>
      </c>
      <c r="AD36" s="9">
        <v>6.3</v>
      </c>
      <c r="AE36" s="8">
        <v>69180</v>
      </c>
      <c r="AF36" s="11">
        <v>2981</v>
      </c>
      <c r="AG36" s="9">
        <v>9.9</v>
      </c>
      <c r="AH36" s="10" t="s">
        <v>67</v>
      </c>
      <c r="AI36" s="9">
        <v>4</v>
      </c>
      <c r="AJ36" s="9">
        <v>3.2</v>
      </c>
      <c r="AK36" s="9">
        <v>4.7</v>
      </c>
      <c r="AL36" s="8">
        <v>75344</v>
      </c>
      <c r="AM36" s="11">
        <v>1547</v>
      </c>
      <c r="AN36" s="9">
        <v>11.7</v>
      </c>
      <c r="AO36" s="10" t="s">
        <v>67</v>
      </c>
      <c r="AP36" s="9">
        <v>1.5</v>
      </c>
      <c r="AQ36" s="9">
        <v>1.1000000000000001</v>
      </c>
      <c r="AR36" s="9">
        <v>1.8</v>
      </c>
      <c r="AS36" s="8">
        <v>105276</v>
      </c>
      <c r="AT36" s="11">
        <v>24351</v>
      </c>
      <c r="AU36" s="9">
        <v>4.3</v>
      </c>
      <c r="AV36" s="10" t="s">
        <v>67</v>
      </c>
      <c r="AW36" s="9">
        <v>5.4</v>
      </c>
      <c r="AX36" s="9">
        <v>5</v>
      </c>
      <c r="AY36" s="9">
        <v>5.9</v>
      </c>
      <c r="AZ36" s="8">
        <v>449797</v>
      </c>
    </row>
    <row r="37" spans="1:52" s="6" customFormat="1" ht="15" customHeight="1" x14ac:dyDescent="0.25">
      <c r="A37" s="46">
        <v>701</v>
      </c>
      <c r="B37" s="13" t="s">
        <v>2</v>
      </c>
      <c r="C37" s="9">
        <v>76.5</v>
      </c>
      <c r="D37" s="11">
        <v>3523</v>
      </c>
      <c r="E37" s="9">
        <v>8.8000000000000007</v>
      </c>
      <c r="F37" s="10" t="s">
        <v>67</v>
      </c>
      <c r="G37" s="9">
        <v>13</v>
      </c>
      <c r="H37" s="9">
        <v>10.8</v>
      </c>
      <c r="I37" s="9">
        <v>15.3</v>
      </c>
      <c r="J37" s="8">
        <v>27032</v>
      </c>
      <c r="K37" s="11">
        <v>3577</v>
      </c>
      <c r="L37" s="9">
        <v>7.9</v>
      </c>
      <c r="M37" s="10" t="s">
        <v>67</v>
      </c>
      <c r="N37" s="9">
        <v>8.1999999999999993</v>
      </c>
      <c r="O37" s="9">
        <v>6.9</v>
      </c>
      <c r="P37" s="9">
        <v>9.4</v>
      </c>
      <c r="Q37" s="8">
        <v>43857</v>
      </c>
      <c r="R37" s="11">
        <v>2080</v>
      </c>
      <c r="S37" s="9">
        <v>9.1</v>
      </c>
      <c r="T37" s="10" t="s">
        <v>67</v>
      </c>
      <c r="U37" s="9">
        <v>5.6</v>
      </c>
      <c r="V37" s="9">
        <v>4.5999999999999996</v>
      </c>
      <c r="W37" s="9">
        <v>6.6</v>
      </c>
      <c r="X37" s="8">
        <v>37174</v>
      </c>
      <c r="Y37" s="11">
        <v>1624</v>
      </c>
      <c r="Z37" s="9">
        <v>9.9</v>
      </c>
      <c r="AA37" s="10" t="s">
        <v>67</v>
      </c>
      <c r="AB37" s="9">
        <v>5.4</v>
      </c>
      <c r="AC37" s="9">
        <v>4.3</v>
      </c>
      <c r="AD37" s="9">
        <v>6.4</v>
      </c>
      <c r="AE37" s="8">
        <v>30335</v>
      </c>
      <c r="AF37" s="11">
        <v>996</v>
      </c>
      <c r="AG37" s="9">
        <v>10.6</v>
      </c>
      <c r="AH37" s="10" t="s">
        <v>67</v>
      </c>
      <c r="AI37" s="9">
        <v>4</v>
      </c>
      <c r="AJ37" s="9">
        <v>3.2</v>
      </c>
      <c r="AK37" s="9">
        <v>4.9000000000000004</v>
      </c>
      <c r="AL37" s="8">
        <v>24688</v>
      </c>
      <c r="AM37" s="11">
        <v>344</v>
      </c>
      <c r="AN37" s="9">
        <v>12.9</v>
      </c>
      <c r="AO37" s="10" t="s">
        <v>67</v>
      </c>
      <c r="AP37" s="9">
        <v>1.7</v>
      </c>
      <c r="AQ37" s="9">
        <v>1.3</v>
      </c>
      <c r="AR37" s="9">
        <v>2.1</v>
      </c>
      <c r="AS37" s="8">
        <v>20495</v>
      </c>
      <c r="AT37" s="11">
        <v>12145</v>
      </c>
      <c r="AU37" s="9">
        <v>5.2</v>
      </c>
      <c r="AV37" s="10" t="s">
        <v>67</v>
      </c>
      <c r="AW37" s="9">
        <v>6.6</v>
      </c>
      <c r="AX37" s="9">
        <v>5.9</v>
      </c>
      <c r="AY37" s="9">
        <v>7.3</v>
      </c>
      <c r="AZ37" s="8">
        <v>183580</v>
      </c>
    </row>
    <row r="38" spans="1:52" s="6" customFormat="1" ht="15" customHeight="1" x14ac:dyDescent="0.25">
      <c r="A38" s="46">
        <v>801</v>
      </c>
      <c r="B38" s="13" t="s">
        <v>1</v>
      </c>
      <c r="C38" s="9">
        <v>100</v>
      </c>
      <c r="D38" s="11">
        <v>4799</v>
      </c>
      <c r="E38" s="9">
        <v>8.6999999999999993</v>
      </c>
      <c r="F38" s="10" t="s">
        <v>67</v>
      </c>
      <c r="G38" s="9">
        <v>9.6999999999999993</v>
      </c>
      <c r="H38" s="9">
        <v>8.1</v>
      </c>
      <c r="I38" s="9">
        <v>11.4</v>
      </c>
      <c r="J38" s="8">
        <v>49389</v>
      </c>
      <c r="K38" s="11">
        <v>4407</v>
      </c>
      <c r="L38" s="9">
        <v>8.6</v>
      </c>
      <c r="M38" s="10" t="s">
        <v>67</v>
      </c>
      <c r="N38" s="9">
        <v>5.6</v>
      </c>
      <c r="O38" s="9">
        <v>4.7</v>
      </c>
      <c r="P38" s="9">
        <v>6.6</v>
      </c>
      <c r="Q38" s="8">
        <v>78419</v>
      </c>
      <c r="R38" s="11">
        <v>2623</v>
      </c>
      <c r="S38" s="9">
        <v>9.5</v>
      </c>
      <c r="T38" s="10" t="s">
        <v>67</v>
      </c>
      <c r="U38" s="9">
        <v>3.8</v>
      </c>
      <c r="V38" s="9">
        <v>3.1</v>
      </c>
      <c r="W38" s="9">
        <v>4.5</v>
      </c>
      <c r="X38" s="8">
        <v>69690</v>
      </c>
      <c r="Y38" s="11">
        <v>2120</v>
      </c>
      <c r="Z38" s="9">
        <v>10.4</v>
      </c>
      <c r="AA38" s="10" t="s">
        <v>67</v>
      </c>
      <c r="AB38" s="9">
        <v>3.8</v>
      </c>
      <c r="AC38" s="9">
        <v>3</v>
      </c>
      <c r="AD38" s="9">
        <v>4.5999999999999996</v>
      </c>
      <c r="AE38" s="8">
        <v>55753</v>
      </c>
      <c r="AF38" s="11">
        <v>1474</v>
      </c>
      <c r="AG38" s="9">
        <v>10.7</v>
      </c>
      <c r="AH38" s="10" t="s">
        <v>67</v>
      </c>
      <c r="AI38" s="9">
        <v>3.3</v>
      </c>
      <c r="AJ38" s="9">
        <v>2.6</v>
      </c>
      <c r="AK38" s="9">
        <v>4</v>
      </c>
      <c r="AL38" s="8">
        <v>44306</v>
      </c>
      <c r="AM38" s="11">
        <v>831</v>
      </c>
      <c r="AN38" s="9">
        <v>12.4</v>
      </c>
      <c r="AO38" s="10" t="s">
        <v>67</v>
      </c>
      <c r="AP38" s="9">
        <v>1.5</v>
      </c>
      <c r="AQ38" s="9">
        <v>1.2</v>
      </c>
      <c r="AR38" s="9">
        <v>1.9</v>
      </c>
      <c r="AS38" s="8">
        <v>54678</v>
      </c>
      <c r="AT38" s="11">
        <v>16254</v>
      </c>
      <c r="AU38" s="9">
        <v>5.0999999999999996</v>
      </c>
      <c r="AV38" s="10" t="s">
        <v>67</v>
      </c>
      <c r="AW38" s="9">
        <v>4.5999999999999996</v>
      </c>
      <c r="AX38" s="9">
        <v>4.2</v>
      </c>
      <c r="AY38" s="9">
        <v>5.0999999999999996</v>
      </c>
      <c r="AZ38" s="8">
        <v>352235</v>
      </c>
    </row>
    <row r="39" spans="1:52" s="6" customFormat="1" ht="31.5" customHeight="1" x14ac:dyDescent="0.25">
      <c r="A39" s="12"/>
      <c r="B39" s="26" t="s">
        <v>281</v>
      </c>
      <c r="C39" s="41"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13" t="s">
        <v>49</v>
      </c>
      <c r="C40" s="9">
        <v>99.8</v>
      </c>
      <c r="D40" s="11">
        <v>85720</v>
      </c>
      <c r="E40" s="9">
        <v>7.6</v>
      </c>
      <c r="F40" s="10" t="s">
        <v>67</v>
      </c>
      <c r="G40" s="9">
        <v>9.8000000000000007</v>
      </c>
      <c r="H40" s="9">
        <v>8.4</v>
      </c>
      <c r="I40" s="9">
        <v>11.3</v>
      </c>
      <c r="J40" s="8">
        <v>874133</v>
      </c>
      <c r="K40" s="11">
        <v>76284</v>
      </c>
      <c r="L40" s="9">
        <v>7.4</v>
      </c>
      <c r="M40" s="10" t="s">
        <v>67</v>
      </c>
      <c r="N40" s="9">
        <v>6.6</v>
      </c>
      <c r="O40" s="9">
        <v>5.7</v>
      </c>
      <c r="P40" s="9">
        <v>7.6</v>
      </c>
      <c r="Q40" s="8">
        <v>1148391</v>
      </c>
      <c r="R40" s="11">
        <v>50300</v>
      </c>
      <c r="S40" s="9">
        <v>8.5</v>
      </c>
      <c r="T40" s="10" t="s">
        <v>67</v>
      </c>
      <c r="U40" s="9">
        <v>4.5</v>
      </c>
      <c r="V40" s="9">
        <v>3.8</v>
      </c>
      <c r="W40" s="9">
        <v>5.3</v>
      </c>
      <c r="X40" s="8">
        <v>1112328</v>
      </c>
      <c r="Y40" s="11">
        <v>47704</v>
      </c>
      <c r="Z40" s="9">
        <v>9.3000000000000007</v>
      </c>
      <c r="AA40" s="10" t="s">
        <v>67</v>
      </c>
      <c r="AB40" s="9">
        <v>4.7</v>
      </c>
      <c r="AC40" s="9">
        <v>3.9</v>
      </c>
      <c r="AD40" s="9">
        <v>5.6</v>
      </c>
      <c r="AE40" s="8">
        <v>1007707</v>
      </c>
      <c r="AF40" s="11">
        <v>36186</v>
      </c>
      <c r="AG40" s="9">
        <v>9.6999999999999993</v>
      </c>
      <c r="AH40" s="10" t="s">
        <v>67</v>
      </c>
      <c r="AI40" s="9">
        <v>3.8</v>
      </c>
      <c r="AJ40" s="9">
        <v>3.1</v>
      </c>
      <c r="AK40" s="9">
        <v>4.5999999999999996</v>
      </c>
      <c r="AL40" s="8">
        <v>946152</v>
      </c>
      <c r="AM40" s="11">
        <v>17826</v>
      </c>
      <c r="AN40" s="9">
        <v>11.4</v>
      </c>
      <c r="AO40" s="10" t="s">
        <v>67</v>
      </c>
      <c r="AP40" s="9">
        <v>1.4</v>
      </c>
      <c r="AQ40" s="9">
        <v>1.1000000000000001</v>
      </c>
      <c r="AR40" s="9">
        <v>1.8</v>
      </c>
      <c r="AS40" s="8">
        <v>1236276</v>
      </c>
      <c r="AT40" s="11">
        <v>314020</v>
      </c>
      <c r="AU40" s="9">
        <v>4</v>
      </c>
      <c r="AV40" s="10" t="s">
        <v>67</v>
      </c>
      <c r="AW40" s="9">
        <v>5</v>
      </c>
      <c r="AX40" s="9">
        <v>4.5999999999999996</v>
      </c>
      <c r="AY40" s="9">
        <v>5.4</v>
      </c>
      <c r="AZ40" s="8">
        <v>6324988</v>
      </c>
    </row>
    <row r="41" spans="1:52" s="6" customFormat="1" ht="15" customHeight="1" x14ac:dyDescent="0.25">
      <c r="A41" s="12"/>
      <c r="B41" s="13" t="s">
        <v>50</v>
      </c>
      <c r="C41" s="9">
        <v>100</v>
      </c>
      <c r="D41" s="11">
        <v>72022</v>
      </c>
      <c r="E41" s="9">
        <v>7.5</v>
      </c>
      <c r="F41" s="10" t="s">
        <v>67</v>
      </c>
      <c r="G41" s="9">
        <v>10.1</v>
      </c>
      <c r="H41" s="9">
        <v>8.6999999999999993</v>
      </c>
      <c r="I41" s="9">
        <v>11.6</v>
      </c>
      <c r="J41" s="8">
        <v>710583</v>
      </c>
      <c r="K41" s="11">
        <v>71327</v>
      </c>
      <c r="L41" s="9">
        <v>7.2</v>
      </c>
      <c r="M41" s="10" t="s">
        <v>67</v>
      </c>
      <c r="N41" s="9">
        <v>7.2</v>
      </c>
      <c r="O41" s="9">
        <v>6.2</v>
      </c>
      <c r="P41" s="9">
        <v>8.1999999999999993</v>
      </c>
      <c r="Q41" s="8">
        <v>992982</v>
      </c>
      <c r="R41" s="11">
        <v>42565</v>
      </c>
      <c r="S41" s="9">
        <v>8.5</v>
      </c>
      <c r="T41" s="10" t="s">
        <v>67</v>
      </c>
      <c r="U41" s="9">
        <v>4.5</v>
      </c>
      <c r="V41" s="9">
        <v>3.8</v>
      </c>
      <c r="W41" s="9">
        <v>5.3</v>
      </c>
      <c r="X41" s="8">
        <v>939753</v>
      </c>
      <c r="Y41" s="11">
        <v>38227</v>
      </c>
      <c r="Z41" s="9">
        <v>9.4</v>
      </c>
      <c r="AA41" s="10" t="s">
        <v>67</v>
      </c>
      <c r="AB41" s="9">
        <v>4.5999999999999996</v>
      </c>
      <c r="AC41" s="9">
        <v>3.8</v>
      </c>
      <c r="AD41" s="9">
        <v>5.5</v>
      </c>
      <c r="AE41" s="8">
        <v>824732</v>
      </c>
      <c r="AF41" s="11">
        <v>27215</v>
      </c>
      <c r="AG41" s="9">
        <v>9.8000000000000007</v>
      </c>
      <c r="AH41" s="10" t="s">
        <v>67</v>
      </c>
      <c r="AI41" s="9">
        <v>3.7</v>
      </c>
      <c r="AJ41" s="9">
        <v>3</v>
      </c>
      <c r="AK41" s="9">
        <v>4.4000000000000004</v>
      </c>
      <c r="AL41" s="8">
        <v>741480</v>
      </c>
      <c r="AM41" s="11">
        <v>13326</v>
      </c>
      <c r="AN41" s="9">
        <v>11.4</v>
      </c>
      <c r="AO41" s="10" t="s">
        <v>67</v>
      </c>
      <c r="AP41" s="9">
        <v>1.4</v>
      </c>
      <c r="AQ41" s="9">
        <v>1.1000000000000001</v>
      </c>
      <c r="AR41" s="9">
        <v>1.7</v>
      </c>
      <c r="AS41" s="8">
        <v>951623</v>
      </c>
      <c r="AT41" s="11">
        <v>264682</v>
      </c>
      <c r="AU41" s="9">
        <v>4</v>
      </c>
      <c r="AV41" s="10" t="s">
        <v>67</v>
      </c>
      <c r="AW41" s="9">
        <v>5.0999999999999996</v>
      </c>
      <c r="AX41" s="9">
        <v>4.7</v>
      </c>
      <c r="AY41" s="9">
        <v>5.5</v>
      </c>
      <c r="AZ41" s="8">
        <v>5161152</v>
      </c>
    </row>
    <row r="42" spans="1:52" s="6" customFormat="1" ht="15" customHeight="1" x14ac:dyDescent="0.25">
      <c r="A42" s="12"/>
      <c r="B42" s="13" t="s">
        <v>51</v>
      </c>
      <c r="C42" s="9">
        <v>98.9</v>
      </c>
      <c r="D42" s="11">
        <v>68274</v>
      </c>
      <c r="E42" s="9">
        <v>7.4</v>
      </c>
      <c r="F42" s="10" t="s">
        <v>67</v>
      </c>
      <c r="G42" s="9">
        <v>11.8</v>
      </c>
      <c r="H42" s="9">
        <v>10.1</v>
      </c>
      <c r="I42" s="9">
        <v>13.5</v>
      </c>
      <c r="J42" s="8">
        <v>576969</v>
      </c>
      <c r="K42" s="11">
        <v>57587</v>
      </c>
      <c r="L42" s="9">
        <v>7.1</v>
      </c>
      <c r="M42" s="10" t="s">
        <v>67</v>
      </c>
      <c r="N42" s="9">
        <v>8.1</v>
      </c>
      <c r="O42" s="9">
        <v>7</v>
      </c>
      <c r="P42" s="9">
        <v>9.1999999999999993</v>
      </c>
      <c r="Q42" s="8">
        <v>713096</v>
      </c>
      <c r="R42" s="11">
        <v>37748</v>
      </c>
      <c r="S42" s="9">
        <v>8.4</v>
      </c>
      <c r="T42" s="10" t="s">
        <v>67</v>
      </c>
      <c r="U42" s="9">
        <v>5.4</v>
      </c>
      <c r="V42" s="9">
        <v>4.5</v>
      </c>
      <c r="W42" s="9">
        <v>6.2</v>
      </c>
      <c r="X42" s="8">
        <v>705077</v>
      </c>
      <c r="Y42" s="11">
        <v>34569</v>
      </c>
      <c r="Z42" s="9">
        <v>9.3000000000000007</v>
      </c>
      <c r="AA42" s="10" t="s">
        <v>67</v>
      </c>
      <c r="AB42" s="9">
        <v>5.0999999999999996</v>
      </c>
      <c r="AC42" s="9">
        <v>4.2</v>
      </c>
      <c r="AD42" s="9">
        <v>6</v>
      </c>
      <c r="AE42" s="8">
        <v>678854</v>
      </c>
      <c r="AF42" s="11">
        <v>24959</v>
      </c>
      <c r="AG42" s="9">
        <v>9.6999999999999993</v>
      </c>
      <c r="AH42" s="10" t="s">
        <v>67</v>
      </c>
      <c r="AI42" s="9">
        <v>4</v>
      </c>
      <c r="AJ42" s="9">
        <v>3.3</v>
      </c>
      <c r="AK42" s="9">
        <v>4.8</v>
      </c>
      <c r="AL42" s="8">
        <v>619494</v>
      </c>
      <c r="AM42" s="11">
        <v>12047</v>
      </c>
      <c r="AN42" s="9">
        <v>11.4</v>
      </c>
      <c r="AO42" s="10" t="s">
        <v>67</v>
      </c>
      <c r="AP42" s="9">
        <v>1.5</v>
      </c>
      <c r="AQ42" s="9">
        <v>1.2</v>
      </c>
      <c r="AR42" s="9">
        <v>1.9</v>
      </c>
      <c r="AS42" s="8">
        <v>788778</v>
      </c>
      <c r="AT42" s="11">
        <v>235184</v>
      </c>
      <c r="AU42" s="9">
        <v>3.9</v>
      </c>
      <c r="AV42" s="10" t="s">
        <v>67</v>
      </c>
      <c r="AW42" s="9">
        <v>5.8</v>
      </c>
      <c r="AX42" s="9">
        <v>5.3</v>
      </c>
      <c r="AY42" s="9">
        <v>6.2</v>
      </c>
      <c r="AZ42" s="8">
        <v>4082267</v>
      </c>
    </row>
    <row r="43" spans="1:52" s="6" customFormat="1" ht="15" customHeight="1" x14ac:dyDescent="0.25">
      <c r="A43" s="12"/>
      <c r="B43" s="13" t="s">
        <v>52</v>
      </c>
      <c r="C43" s="9">
        <v>99.1</v>
      </c>
      <c r="D43" s="11">
        <v>19797</v>
      </c>
      <c r="E43" s="9">
        <v>7.6</v>
      </c>
      <c r="F43" s="10" t="s">
        <v>67</v>
      </c>
      <c r="G43" s="9">
        <v>10.4</v>
      </c>
      <c r="H43" s="9">
        <v>8.9</v>
      </c>
      <c r="I43" s="9">
        <v>12</v>
      </c>
      <c r="J43" s="8">
        <v>189875</v>
      </c>
      <c r="K43" s="11">
        <v>17816</v>
      </c>
      <c r="L43" s="9">
        <v>7.4</v>
      </c>
      <c r="M43" s="10" t="s">
        <v>67</v>
      </c>
      <c r="N43" s="9">
        <v>7.4</v>
      </c>
      <c r="O43" s="9">
        <v>6.3</v>
      </c>
      <c r="P43" s="9">
        <v>8.5</v>
      </c>
      <c r="Q43" s="8">
        <v>240784</v>
      </c>
      <c r="R43" s="11">
        <v>12000</v>
      </c>
      <c r="S43" s="9">
        <v>8.5</v>
      </c>
      <c r="T43" s="10" t="s">
        <v>67</v>
      </c>
      <c r="U43" s="9">
        <v>5.2</v>
      </c>
      <c r="V43" s="9">
        <v>4.3</v>
      </c>
      <c r="W43" s="9">
        <v>6</v>
      </c>
      <c r="X43" s="8">
        <v>231666</v>
      </c>
      <c r="Y43" s="11">
        <v>11234</v>
      </c>
      <c r="Z43" s="9">
        <v>9.4</v>
      </c>
      <c r="AA43" s="10" t="s">
        <v>67</v>
      </c>
      <c r="AB43" s="9">
        <v>5</v>
      </c>
      <c r="AC43" s="9">
        <v>4.0999999999999996</v>
      </c>
      <c r="AD43" s="9">
        <v>5.9</v>
      </c>
      <c r="AE43" s="8">
        <v>224131</v>
      </c>
      <c r="AF43" s="11">
        <v>8805</v>
      </c>
      <c r="AG43" s="9">
        <v>9.8000000000000007</v>
      </c>
      <c r="AH43" s="10" t="s">
        <v>67</v>
      </c>
      <c r="AI43" s="9">
        <v>3.9</v>
      </c>
      <c r="AJ43" s="9">
        <v>3.1</v>
      </c>
      <c r="AK43" s="9">
        <v>4.5999999999999996</v>
      </c>
      <c r="AL43" s="8">
        <v>226633</v>
      </c>
      <c r="AM43" s="11">
        <v>4762</v>
      </c>
      <c r="AN43" s="9">
        <v>11.5</v>
      </c>
      <c r="AO43" s="10" t="s">
        <v>67</v>
      </c>
      <c r="AP43" s="9">
        <v>1.5</v>
      </c>
      <c r="AQ43" s="9">
        <v>1.2</v>
      </c>
      <c r="AR43" s="9">
        <v>1.9</v>
      </c>
      <c r="AS43" s="8">
        <v>312147</v>
      </c>
      <c r="AT43" s="11">
        <v>74415</v>
      </c>
      <c r="AU43" s="9">
        <v>4.0999999999999996</v>
      </c>
      <c r="AV43" s="10" t="s">
        <v>67</v>
      </c>
      <c r="AW43" s="9">
        <v>5.2</v>
      </c>
      <c r="AX43" s="9">
        <v>4.8</v>
      </c>
      <c r="AY43" s="9">
        <v>5.6</v>
      </c>
      <c r="AZ43" s="8">
        <v>1425236</v>
      </c>
    </row>
    <row r="44" spans="1:52" s="6" customFormat="1" ht="15" customHeight="1" x14ac:dyDescent="0.25">
      <c r="A44" s="12"/>
      <c r="B44" s="13" t="s">
        <v>53</v>
      </c>
      <c r="C44" s="9">
        <v>98.1</v>
      </c>
      <c r="D44" s="11">
        <v>31015</v>
      </c>
      <c r="E44" s="9">
        <v>7.6</v>
      </c>
      <c r="F44" s="10" t="s">
        <v>67</v>
      </c>
      <c r="G44" s="9">
        <v>10.8</v>
      </c>
      <c r="H44" s="9">
        <v>9.1999999999999993</v>
      </c>
      <c r="I44" s="9">
        <v>12.4</v>
      </c>
      <c r="J44" s="8">
        <v>287338</v>
      </c>
      <c r="K44" s="11">
        <v>27917</v>
      </c>
      <c r="L44" s="9">
        <v>7.3</v>
      </c>
      <c r="M44" s="10" t="s">
        <v>67</v>
      </c>
      <c r="N44" s="9">
        <v>7.3</v>
      </c>
      <c r="O44" s="9">
        <v>6.3</v>
      </c>
      <c r="P44" s="9">
        <v>8.4</v>
      </c>
      <c r="Q44" s="8">
        <v>380516</v>
      </c>
      <c r="R44" s="11">
        <v>18875</v>
      </c>
      <c r="S44" s="9">
        <v>8.6999999999999993</v>
      </c>
      <c r="T44" s="10" t="s">
        <v>67</v>
      </c>
      <c r="U44" s="9">
        <v>4.8</v>
      </c>
      <c r="V44" s="9">
        <v>4</v>
      </c>
      <c r="W44" s="9">
        <v>5.6</v>
      </c>
      <c r="X44" s="8">
        <v>395285</v>
      </c>
      <c r="Y44" s="11">
        <v>16362</v>
      </c>
      <c r="Z44" s="9">
        <v>9.6</v>
      </c>
      <c r="AA44" s="10" t="s">
        <v>67</v>
      </c>
      <c r="AB44" s="9">
        <v>4.5999999999999996</v>
      </c>
      <c r="AC44" s="9">
        <v>3.7</v>
      </c>
      <c r="AD44" s="9">
        <v>5.5</v>
      </c>
      <c r="AE44" s="8">
        <v>354818</v>
      </c>
      <c r="AF44" s="11">
        <v>11760</v>
      </c>
      <c r="AG44" s="9">
        <v>10</v>
      </c>
      <c r="AH44" s="10" t="s">
        <v>67</v>
      </c>
      <c r="AI44" s="9">
        <v>3.7</v>
      </c>
      <c r="AJ44" s="9">
        <v>2.9</v>
      </c>
      <c r="AK44" s="9">
        <v>4.4000000000000004</v>
      </c>
      <c r="AL44" s="8">
        <v>320345</v>
      </c>
      <c r="AM44" s="11">
        <v>5709</v>
      </c>
      <c r="AN44" s="9">
        <v>11.5</v>
      </c>
      <c r="AO44" s="10" t="s">
        <v>67</v>
      </c>
      <c r="AP44" s="9">
        <v>1.5</v>
      </c>
      <c r="AQ44" s="9">
        <v>1.1000000000000001</v>
      </c>
      <c r="AR44" s="9">
        <v>1.8</v>
      </c>
      <c r="AS44" s="8">
        <v>392640</v>
      </c>
      <c r="AT44" s="11">
        <v>111638</v>
      </c>
      <c r="AU44" s="9">
        <v>4.3</v>
      </c>
      <c r="AV44" s="10" t="s">
        <v>67</v>
      </c>
      <c r="AW44" s="9">
        <v>5.2</v>
      </c>
      <c r="AX44" s="9">
        <v>4.8</v>
      </c>
      <c r="AY44" s="9">
        <v>5.7</v>
      </c>
      <c r="AZ44" s="8">
        <v>2130941</v>
      </c>
    </row>
    <row r="45" spans="1:52" s="6" customFormat="1" ht="15" customHeight="1" x14ac:dyDescent="0.25">
      <c r="A45" s="12"/>
      <c r="B45" s="13" t="s">
        <v>3</v>
      </c>
      <c r="C45" s="9">
        <v>99.5</v>
      </c>
      <c r="D45" s="11">
        <v>5887</v>
      </c>
      <c r="E45" s="9">
        <v>7.7</v>
      </c>
      <c r="F45" s="10" t="s">
        <v>67</v>
      </c>
      <c r="G45" s="9">
        <v>10.9</v>
      </c>
      <c r="H45" s="9">
        <v>9.1999999999999993</v>
      </c>
      <c r="I45" s="9">
        <v>12.5</v>
      </c>
      <c r="J45" s="8">
        <v>54040</v>
      </c>
      <c r="K45" s="11">
        <v>6277</v>
      </c>
      <c r="L45" s="9">
        <v>7.6</v>
      </c>
      <c r="M45" s="10" t="s">
        <v>67</v>
      </c>
      <c r="N45" s="9">
        <v>8.1</v>
      </c>
      <c r="O45" s="9">
        <v>6.9</v>
      </c>
      <c r="P45" s="9">
        <v>9.3000000000000007</v>
      </c>
      <c r="Q45" s="8">
        <v>77700</v>
      </c>
      <c r="R45" s="11">
        <v>3962</v>
      </c>
      <c r="S45" s="9">
        <v>8.6999999999999993</v>
      </c>
      <c r="T45" s="10" t="s">
        <v>67</v>
      </c>
      <c r="U45" s="9">
        <v>5.8</v>
      </c>
      <c r="V45" s="9">
        <v>4.8</v>
      </c>
      <c r="W45" s="9">
        <v>6.8</v>
      </c>
      <c r="X45" s="8">
        <v>68257</v>
      </c>
      <c r="Y45" s="11">
        <v>3696</v>
      </c>
      <c r="Z45" s="9">
        <v>9.5</v>
      </c>
      <c r="AA45" s="10" t="s">
        <v>67</v>
      </c>
      <c r="AB45" s="9">
        <v>5.3</v>
      </c>
      <c r="AC45" s="9">
        <v>4.3</v>
      </c>
      <c r="AD45" s="9">
        <v>6.3</v>
      </c>
      <c r="AE45" s="8">
        <v>69180</v>
      </c>
      <c r="AF45" s="11">
        <v>2981</v>
      </c>
      <c r="AG45" s="9">
        <v>9.9</v>
      </c>
      <c r="AH45" s="10" t="s">
        <v>67</v>
      </c>
      <c r="AI45" s="9">
        <v>4</v>
      </c>
      <c r="AJ45" s="9">
        <v>3.2</v>
      </c>
      <c r="AK45" s="9">
        <v>4.7</v>
      </c>
      <c r="AL45" s="8">
        <v>75344</v>
      </c>
      <c r="AM45" s="11">
        <v>1547</v>
      </c>
      <c r="AN45" s="9">
        <v>11.7</v>
      </c>
      <c r="AO45" s="10" t="s">
        <v>67</v>
      </c>
      <c r="AP45" s="9">
        <v>1.5</v>
      </c>
      <c r="AQ45" s="9">
        <v>1.1000000000000001</v>
      </c>
      <c r="AR45" s="9">
        <v>1.8</v>
      </c>
      <c r="AS45" s="8">
        <v>105276</v>
      </c>
      <c r="AT45" s="11">
        <v>24351</v>
      </c>
      <c r="AU45" s="9">
        <v>4.3</v>
      </c>
      <c r="AV45" s="10" t="s">
        <v>67</v>
      </c>
      <c r="AW45" s="9">
        <v>5.4</v>
      </c>
      <c r="AX45" s="9">
        <v>5</v>
      </c>
      <c r="AY45" s="9">
        <v>5.9</v>
      </c>
      <c r="AZ45" s="8">
        <v>449797</v>
      </c>
    </row>
    <row r="46" spans="1:52" s="6" customFormat="1" ht="15" customHeight="1" x14ac:dyDescent="0.25">
      <c r="A46" s="12"/>
      <c r="B46" s="13" t="s">
        <v>2</v>
      </c>
      <c r="C46" s="9">
        <v>76.5</v>
      </c>
      <c r="D46" s="11">
        <v>3523</v>
      </c>
      <c r="E46" s="9">
        <v>8.8000000000000007</v>
      </c>
      <c r="F46" s="10" t="s">
        <v>67</v>
      </c>
      <c r="G46" s="9">
        <v>13</v>
      </c>
      <c r="H46" s="9">
        <v>10.8</v>
      </c>
      <c r="I46" s="9">
        <v>15.3</v>
      </c>
      <c r="J46" s="8">
        <v>27032</v>
      </c>
      <c r="K46" s="11">
        <v>3577</v>
      </c>
      <c r="L46" s="9">
        <v>7.9</v>
      </c>
      <c r="M46" s="10" t="s">
        <v>67</v>
      </c>
      <c r="N46" s="9">
        <v>8.1999999999999993</v>
      </c>
      <c r="O46" s="9">
        <v>6.9</v>
      </c>
      <c r="P46" s="9">
        <v>9.4</v>
      </c>
      <c r="Q46" s="8">
        <v>43857</v>
      </c>
      <c r="R46" s="11">
        <v>2080</v>
      </c>
      <c r="S46" s="9">
        <v>9.1</v>
      </c>
      <c r="T46" s="10" t="s">
        <v>67</v>
      </c>
      <c r="U46" s="9">
        <v>5.6</v>
      </c>
      <c r="V46" s="9">
        <v>4.5999999999999996</v>
      </c>
      <c r="W46" s="9">
        <v>6.6</v>
      </c>
      <c r="X46" s="8">
        <v>37174</v>
      </c>
      <c r="Y46" s="11">
        <v>1624</v>
      </c>
      <c r="Z46" s="9">
        <v>9.9</v>
      </c>
      <c r="AA46" s="10" t="s">
        <v>67</v>
      </c>
      <c r="AB46" s="9">
        <v>5.4</v>
      </c>
      <c r="AC46" s="9">
        <v>4.3</v>
      </c>
      <c r="AD46" s="9">
        <v>6.4</v>
      </c>
      <c r="AE46" s="8">
        <v>30335</v>
      </c>
      <c r="AF46" s="11">
        <v>996</v>
      </c>
      <c r="AG46" s="9">
        <v>10.6</v>
      </c>
      <c r="AH46" s="10" t="s">
        <v>67</v>
      </c>
      <c r="AI46" s="9">
        <v>4</v>
      </c>
      <c r="AJ46" s="9">
        <v>3.2</v>
      </c>
      <c r="AK46" s="9">
        <v>4.9000000000000004</v>
      </c>
      <c r="AL46" s="8">
        <v>24688</v>
      </c>
      <c r="AM46" s="11">
        <v>344</v>
      </c>
      <c r="AN46" s="9">
        <v>12.9</v>
      </c>
      <c r="AO46" s="10" t="s">
        <v>67</v>
      </c>
      <c r="AP46" s="9">
        <v>1.7</v>
      </c>
      <c r="AQ46" s="9">
        <v>1.3</v>
      </c>
      <c r="AR46" s="9">
        <v>2.1</v>
      </c>
      <c r="AS46" s="8">
        <v>20495</v>
      </c>
      <c r="AT46" s="11">
        <v>12145</v>
      </c>
      <c r="AU46" s="9">
        <v>5.2</v>
      </c>
      <c r="AV46" s="10" t="s">
        <v>67</v>
      </c>
      <c r="AW46" s="9">
        <v>6.6</v>
      </c>
      <c r="AX46" s="9">
        <v>5.9</v>
      </c>
      <c r="AY46" s="9">
        <v>7.3</v>
      </c>
      <c r="AZ46" s="8">
        <v>183580</v>
      </c>
    </row>
    <row r="47" spans="1:52" s="6" customFormat="1" ht="15.75" x14ac:dyDescent="0.25">
      <c r="A47" s="7"/>
      <c r="B47" s="32" t="s">
        <v>1</v>
      </c>
      <c r="C47" s="44">
        <v>100</v>
      </c>
      <c r="D47" s="33">
        <v>4799</v>
      </c>
      <c r="E47" s="45">
        <v>8.6999999999999993</v>
      </c>
      <c r="F47" s="48" t="s">
        <v>67</v>
      </c>
      <c r="G47" s="44">
        <v>9.6999999999999993</v>
      </c>
      <c r="H47" s="44">
        <v>8.1</v>
      </c>
      <c r="I47" s="44">
        <v>11.4</v>
      </c>
      <c r="J47" s="49">
        <v>49389</v>
      </c>
      <c r="K47" s="33">
        <v>4407</v>
      </c>
      <c r="L47" s="45">
        <v>8.6</v>
      </c>
      <c r="M47" s="48" t="s">
        <v>67</v>
      </c>
      <c r="N47" s="44">
        <v>5.6</v>
      </c>
      <c r="O47" s="44">
        <v>4.7</v>
      </c>
      <c r="P47" s="44">
        <v>6.6</v>
      </c>
      <c r="Q47" s="49">
        <v>78419</v>
      </c>
      <c r="R47" s="33">
        <v>2623</v>
      </c>
      <c r="S47" s="45">
        <v>9.5</v>
      </c>
      <c r="T47" s="48" t="s">
        <v>67</v>
      </c>
      <c r="U47" s="44">
        <v>3.8</v>
      </c>
      <c r="V47" s="44">
        <v>3.1</v>
      </c>
      <c r="W47" s="44">
        <v>4.5</v>
      </c>
      <c r="X47" s="49">
        <v>69690</v>
      </c>
      <c r="Y47" s="33">
        <v>2120</v>
      </c>
      <c r="Z47" s="45">
        <v>10.4</v>
      </c>
      <c r="AA47" s="48" t="s">
        <v>67</v>
      </c>
      <c r="AB47" s="44">
        <v>3.8</v>
      </c>
      <c r="AC47" s="44">
        <v>3</v>
      </c>
      <c r="AD47" s="44">
        <v>4.5999999999999996</v>
      </c>
      <c r="AE47" s="49">
        <v>55753</v>
      </c>
      <c r="AF47" s="33">
        <v>1474</v>
      </c>
      <c r="AG47" s="45">
        <v>10.7</v>
      </c>
      <c r="AH47" s="48" t="s">
        <v>67</v>
      </c>
      <c r="AI47" s="44">
        <v>3.3</v>
      </c>
      <c r="AJ47" s="44">
        <v>2.6</v>
      </c>
      <c r="AK47" s="44">
        <v>4</v>
      </c>
      <c r="AL47" s="49">
        <v>44306</v>
      </c>
      <c r="AM47" s="33">
        <v>831</v>
      </c>
      <c r="AN47" s="45">
        <v>12.4</v>
      </c>
      <c r="AO47" s="48" t="s">
        <v>67</v>
      </c>
      <c r="AP47" s="44">
        <v>1.5</v>
      </c>
      <c r="AQ47" s="44">
        <v>1.2</v>
      </c>
      <c r="AR47" s="44">
        <v>1.9</v>
      </c>
      <c r="AS47" s="49">
        <v>54678</v>
      </c>
      <c r="AT47" s="33">
        <v>16254</v>
      </c>
      <c r="AU47" s="45">
        <v>5.0999999999999996</v>
      </c>
      <c r="AV47" s="48" t="s">
        <v>67</v>
      </c>
      <c r="AW47" s="44">
        <v>4.5999999999999996</v>
      </c>
      <c r="AX47" s="44">
        <v>4.2</v>
      </c>
      <c r="AY47" s="44">
        <v>5.0999999999999996</v>
      </c>
      <c r="AZ47" s="49">
        <v>352235</v>
      </c>
    </row>
    <row r="48" spans="1:52" s="6" customFormat="1" ht="15.75" x14ac:dyDescent="0.25">
      <c r="A48" s="27" t="s">
        <v>255</v>
      </c>
      <c r="B48" s="13"/>
      <c r="C48" s="9"/>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13"/>
      <c r="C49" s="9"/>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13"/>
      <c r="C50" s="9"/>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8" spans="1:59" ht="0" hidden="1" customHeight="1" x14ac:dyDescent="0.25">
      <c r="A58" t="s">
        <v>0</v>
      </c>
    </row>
  </sheetData>
  <mergeCells count="24">
    <mergeCell ref="A2:C2"/>
    <mergeCell ref="A1:C1"/>
    <mergeCell ref="A51:L51"/>
    <mergeCell ref="AU6:AV6"/>
    <mergeCell ref="AX6:AY6"/>
    <mergeCell ref="D5:J5"/>
    <mergeCell ref="K5:Q5"/>
    <mergeCell ref="R5:X5"/>
    <mergeCell ref="Y5:AE5"/>
    <mergeCell ref="AF5:AL5"/>
    <mergeCell ref="AM5:AS5"/>
    <mergeCell ref="AT5:AZ5"/>
    <mergeCell ref="E6:F6"/>
    <mergeCell ref="H6:I6"/>
    <mergeCell ref="L6:M6"/>
    <mergeCell ref="O6:P6"/>
    <mergeCell ref="S6:T6"/>
    <mergeCell ref="AN6:AO6"/>
    <mergeCell ref="AQ6:AR6"/>
    <mergeCell ref="V6:W6"/>
    <mergeCell ref="Z6:AA6"/>
    <mergeCell ref="AC6:AD6"/>
    <mergeCell ref="AG6:AH6"/>
    <mergeCell ref="AJ6:AK6"/>
  </mergeCells>
  <hyperlinks>
    <hyperlink ref="A58" r:id="rId1" display="© Commonwealth of Australia 2017" xr:uid="{C92247FA-BCEC-40EC-9E52-8B6EE986694D}"/>
    <hyperlink ref="A56" r:id="rId2" display="© Commonwealth of Australia 2017" xr:uid="{1244AD20-55ED-47C2-9035-C2A80FDBF572}"/>
    <hyperlink ref="A52" r:id="rId3" display="(a) Sum of modelled PHNs. Note these will differ from direct estimates published in National Study of Mental Health and Wellbeing." xr:uid="{0F7C7A69-2086-41B7-B4D3-D9004FDB0587}"/>
    <hyperlink ref="A54" r:id="rId4" location="copyright-and-creative-commons" xr:uid="{86CA5516-9391-4435-831B-9CF0E3E7D37C}"/>
    <hyperlink ref="A53" r:id="rId5" display="See Appendix - modelled estimates for PHNs, National Study of Mental Health and Wellbeing methodology, 2020-2022 for more information on these modelled estimates" xr:uid="{2D659DBB-988B-4A69-B599-49115A913AD0}"/>
  </hyperlinks>
  <pageMargins left="0.7" right="0.7" top="0.75" bottom="0.75" header="0.3" footer="0.3"/>
  <pageSetup paperSize="9"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6DF5-1213-4368-9418-F91FB9EDE5F8}">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2.42578125" customWidth="1"/>
    <col min="3" max="5" width="35.7109375" customWidth="1"/>
    <col min="6" max="10" width="0" hidden="1" customWidth="1"/>
    <col min="11" max="16384" width="9.140625" hidden="1"/>
  </cols>
  <sheetData>
    <row r="1" spans="1:5" ht="0.95" customHeight="1" x14ac:dyDescent="0.25">
      <c r="A1" s="2" t="s">
        <v>261</v>
      </c>
    </row>
    <row r="2" spans="1:5" ht="60" customHeight="1" x14ac:dyDescent="0.25">
      <c r="A2" s="171" t="s">
        <v>42</v>
      </c>
      <c r="B2" s="171"/>
      <c r="C2" s="24"/>
      <c r="D2" s="24"/>
      <c r="E2" s="24"/>
    </row>
    <row r="3" spans="1:5" s="163" customFormat="1" ht="36" customHeight="1" thickBot="1" x14ac:dyDescent="0.35">
      <c r="A3" s="163" t="s">
        <v>268</v>
      </c>
    </row>
    <row r="4" spans="1:5" s="162" customFormat="1" ht="30" customHeight="1" thickTop="1" thickBot="1" x14ac:dyDescent="0.35">
      <c r="A4" s="162" t="s">
        <v>270</v>
      </c>
    </row>
    <row r="5" spans="1:5" ht="30" customHeight="1" thickTop="1" x14ac:dyDescent="0.25">
      <c r="A5" s="181" t="s">
        <v>273</v>
      </c>
      <c r="B5" s="181"/>
      <c r="C5" s="181"/>
      <c r="D5" s="181"/>
      <c r="E5" s="181"/>
    </row>
    <row r="6" spans="1:5" ht="30" customHeight="1" x14ac:dyDescent="0.25">
      <c r="A6" s="181" t="s">
        <v>274</v>
      </c>
      <c r="B6" s="181"/>
      <c r="C6" s="181"/>
      <c r="D6" s="181"/>
      <c r="E6" s="181"/>
    </row>
    <row r="7" spans="1:5" ht="15" customHeight="1" x14ac:dyDescent="0.25">
      <c r="A7" s="181" t="s">
        <v>275</v>
      </c>
      <c r="B7" s="181"/>
      <c r="C7" s="181"/>
      <c r="D7" s="181"/>
      <c r="E7" s="181"/>
    </row>
    <row r="8" spans="1:5" ht="15" customHeight="1" x14ac:dyDescent="0.25">
      <c r="A8" s="181" t="s">
        <v>276</v>
      </c>
      <c r="B8" s="181"/>
      <c r="C8" s="181"/>
      <c r="D8" s="181"/>
      <c r="E8" s="181"/>
    </row>
    <row r="9" spans="1:5" ht="15" customHeight="1" x14ac:dyDescent="0.25">
      <c r="A9" s="182" t="s">
        <v>260</v>
      </c>
      <c r="B9" s="182"/>
      <c r="C9" s="182"/>
      <c r="D9" s="182"/>
      <c r="E9" s="182"/>
    </row>
    <row r="10" spans="1:5" ht="15" customHeight="1" x14ac:dyDescent="0.25">
      <c r="A10" s="183" t="s">
        <v>91</v>
      </c>
      <c r="B10" s="183"/>
      <c r="C10" s="183"/>
      <c r="D10" s="183"/>
      <c r="E10" s="183"/>
    </row>
    <row r="11" spans="1:5" ht="30" customHeight="1" x14ac:dyDescent="0.25">
      <c r="A11" s="29" t="s">
        <v>41</v>
      </c>
      <c r="B11" s="29" t="s">
        <v>40</v>
      </c>
      <c r="C11" s="20" t="s">
        <v>55</v>
      </c>
      <c r="D11" s="20" t="s">
        <v>56</v>
      </c>
      <c r="E11" s="20" t="s">
        <v>278</v>
      </c>
    </row>
    <row r="12" spans="1:5" ht="15.75" x14ac:dyDescent="0.25">
      <c r="A12" s="13"/>
      <c r="B12" s="13"/>
      <c r="C12" s="15" t="s">
        <v>54</v>
      </c>
      <c r="D12" s="15" t="s">
        <v>54</v>
      </c>
      <c r="E12" s="15" t="s">
        <v>34</v>
      </c>
    </row>
    <row r="13" spans="1:5" ht="15.75" x14ac:dyDescent="0.25">
      <c r="A13" s="30">
        <v>101</v>
      </c>
      <c r="B13" s="13" t="s">
        <v>31</v>
      </c>
      <c r="C13" s="11">
        <v>1258257</v>
      </c>
      <c r="D13" s="11">
        <v>1258678</v>
      </c>
      <c r="E13" s="9">
        <v>100</v>
      </c>
    </row>
    <row r="14" spans="1:5" ht="15.75" x14ac:dyDescent="0.25">
      <c r="A14" s="30">
        <v>102</v>
      </c>
      <c r="B14" s="13" t="s">
        <v>30</v>
      </c>
      <c r="C14" s="11">
        <v>721381</v>
      </c>
      <c r="D14" s="11">
        <v>721381</v>
      </c>
      <c r="E14" s="9">
        <v>100</v>
      </c>
    </row>
    <row r="15" spans="1:5" ht="15.75" x14ac:dyDescent="0.25">
      <c r="A15" s="30">
        <v>103</v>
      </c>
      <c r="B15" s="13" t="s">
        <v>29</v>
      </c>
      <c r="C15" s="11">
        <v>822247</v>
      </c>
      <c r="D15" s="11">
        <v>822247</v>
      </c>
      <c r="E15" s="9">
        <v>100</v>
      </c>
    </row>
    <row r="16" spans="1:5" ht="15.75" x14ac:dyDescent="0.25">
      <c r="A16" s="30">
        <v>104</v>
      </c>
      <c r="B16" s="13" t="s">
        <v>28</v>
      </c>
      <c r="C16" s="11">
        <v>296440</v>
      </c>
      <c r="D16" s="11">
        <v>296440</v>
      </c>
      <c r="E16" s="9">
        <v>100</v>
      </c>
    </row>
    <row r="17" spans="1:6" ht="15.75" x14ac:dyDescent="0.25">
      <c r="A17" s="30">
        <v>105</v>
      </c>
      <c r="B17" s="13" t="s">
        <v>27</v>
      </c>
      <c r="C17" s="11">
        <v>814199</v>
      </c>
      <c r="D17" s="11">
        <v>814199</v>
      </c>
      <c r="E17" s="9">
        <v>100</v>
      </c>
    </row>
    <row r="18" spans="1:6" ht="15.75" x14ac:dyDescent="0.25">
      <c r="A18" s="30">
        <v>106</v>
      </c>
      <c r="B18" s="13" t="s">
        <v>26</v>
      </c>
      <c r="C18" s="11">
        <v>504539</v>
      </c>
      <c r="D18" s="11">
        <v>504667</v>
      </c>
      <c r="E18" s="9">
        <v>100</v>
      </c>
    </row>
    <row r="19" spans="1:6" ht="15.75" x14ac:dyDescent="0.25">
      <c r="A19" s="30">
        <v>107</v>
      </c>
      <c r="B19" s="13" t="s">
        <v>25</v>
      </c>
      <c r="C19" s="11">
        <v>227700</v>
      </c>
      <c r="D19" s="11">
        <v>233677</v>
      </c>
      <c r="E19" s="9">
        <v>97.4</v>
      </c>
    </row>
    <row r="20" spans="1:6" ht="15.75" x14ac:dyDescent="0.25">
      <c r="A20" s="30">
        <v>108</v>
      </c>
      <c r="B20" s="13" t="s">
        <v>24</v>
      </c>
      <c r="C20" s="11">
        <v>1017967</v>
      </c>
      <c r="D20" s="11">
        <v>1018891</v>
      </c>
      <c r="E20" s="9">
        <v>99.9</v>
      </c>
    </row>
    <row r="21" spans="1:6" ht="15.75" x14ac:dyDescent="0.25">
      <c r="A21" s="30">
        <v>109</v>
      </c>
      <c r="B21" s="13" t="s">
        <v>23</v>
      </c>
      <c r="C21" s="11">
        <v>422596</v>
      </c>
      <c r="D21" s="11">
        <v>424376</v>
      </c>
      <c r="E21" s="9">
        <v>99.6</v>
      </c>
    </row>
    <row r="22" spans="1:6" ht="15.75" x14ac:dyDescent="0.25">
      <c r="A22" s="30">
        <v>110</v>
      </c>
      <c r="B22" s="13" t="s">
        <v>22</v>
      </c>
      <c r="C22" s="11">
        <v>186747</v>
      </c>
      <c r="D22" s="11">
        <v>187063</v>
      </c>
      <c r="E22" s="9">
        <v>99.8</v>
      </c>
    </row>
    <row r="23" spans="1:6" ht="15.75" x14ac:dyDescent="0.25">
      <c r="A23" s="30">
        <v>201</v>
      </c>
      <c r="B23" s="13" t="s">
        <v>21</v>
      </c>
      <c r="C23" s="11">
        <v>1473578</v>
      </c>
      <c r="D23" s="11">
        <v>1473578</v>
      </c>
      <c r="E23" s="9">
        <v>100</v>
      </c>
    </row>
    <row r="24" spans="1:6" ht="15.75" x14ac:dyDescent="0.25">
      <c r="A24" s="30">
        <v>202</v>
      </c>
      <c r="B24" s="13" t="s">
        <v>20</v>
      </c>
      <c r="C24" s="11">
        <v>1204412</v>
      </c>
      <c r="D24" s="11">
        <v>1204412</v>
      </c>
      <c r="E24" s="9">
        <v>100</v>
      </c>
    </row>
    <row r="25" spans="1:6" ht="15.75" x14ac:dyDescent="0.25">
      <c r="A25" s="30">
        <v>203</v>
      </c>
      <c r="B25" s="13" t="s">
        <v>19</v>
      </c>
      <c r="C25" s="11">
        <v>1251440</v>
      </c>
      <c r="D25" s="11">
        <v>1251440</v>
      </c>
      <c r="E25" s="9">
        <v>100</v>
      </c>
    </row>
    <row r="26" spans="1:6" ht="15.75" x14ac:dyDescent="0.25">
      <c r="A26" s="30">
        <v>204</v>
      </c>
      <c r="B26" s="13" t="s">
        <v>18</v>
      </c>
      <c r="C26" s="11">
        <v>238046</v>
      </c>
      <c r="D26" s="11">
        <v>238125</v>
      </c>
      <c r="E26" s="9">
        <v>100</v>
      </c>
    </row>
    <row r="27" spans="1:6" ht="15.75" x14ac:dyDescent="0.25">
      <c r="A27" s="30">
        <v>205</v>
      </c>
      <c r="B27" s="13" t="s">
        <v>17</v>
      </c>
      <c r="C27" s="11">
        <v>497130</v>
      </c>
      <c r="D27" s="11">
        <v>497130</v>
      </c>
      <c r="E27" s="9">
        <v>100</v>
      </c>
    </row>
    <row r="28" spans="1:6" ht="15.75" x14ac:dyDescent="0.25">
      <c r="A28" s="30">
        <v>206</v>
      </c>
      <c r="B28" s="13" t="s">
        <v>16</v>
      </c>
      <c r="C28" s="11">
        <v>539801</v>
      </c>
      <c r="D28" s="11">
        <v>539836</v>
      </c>
      <c r="E28" s="9">
        <v>100</v>
      </c>
    </row>
    <row r="29" spans="1:6" ht="15.75" x14ac:dyDescent="0.25">
      <c r="A29" s="30">
        <v>301</v>
      </c>
      <c r="B29" s="13" t="s">
        <v>15</v>
      </c>
      <c r="C29" s="11">
        <v>844243</v>
      </c>
      <c r="D29" s="11">
        <v>844243</v>
      </c>
      <c r="E29" s="9">
        <v>100</v>
      </c>
      <c r="F29" s="31"/>
    </row>
    <row r="30" spans="1:6" ht="15.75" x14ac:dyDescent="0.25">
      <c r="A30" s="30">
        <v>302</v>
      </c>
      <c r="B30" s="13" t="s">
        <v>14</v>
      </c>
      <c r="C30" s="11">
        <v>947993</v>
      </c>
      <c r="D30" s="11">
        <v>947993</v>
      </c>
      <c r="E30" s="9">
        <v>100</v>
      </c>
      <c r="F30" s="31"/>
    </row>
    <row r="31" spans="1:6" ht="15.75" x14ac:dyDescent="0.25">
      <c r="A31" s="30">
        <v>303</v>
      </c>
      <c r="B31" s="13" t="s">
        <v>13</v>
      </c>
      <c r="C31" s="11">
        <v>518724</v>
      </c>
      <c r="D31" s="11">
        <v>518724</v>
      </c>
      <c r="E31" s="9">
        <v>100</v>
      </c>
      <c r="F31" s="31"/>
    </row>
    <row r="32" spans="1:6" ht="15.75" x14ac:dyDescent="0.25">
      <c r="A32" s="30">
        <v>304</v>
      </c>
      <c r="B32" s="13" t="s">
        <v>12</v>
      </c>
      <c r="C32" s="11">
        <v>464176</v>
      </c>
      <c r="D32" s="11">
        <v>464918</v>
      </c>
      <c r="E32" s="9">
        <v>99.8</v>
      </c>
      <c r="F32" s="31"/>
    </row>
    <row r="33" spans="1:6" ht="15.75" x14ac:dyDescent="0.25">
      <c r="A33" s="30">
        <v>305</v>
      </c>
      <c r="B33" s="13" t="s">
        <v>11</v>
      </c>
      <c r="C33" s="11">
        <v>26099</v>
      </c>
      <c r="D33" s="11">
        <v>46086</v>
      </c>
      <c r="E33" s="9">
        <v>56.6</v>
      </c>
      <c r="F33" s="31"/>
    </row>
    <row r="34" spans="1:6" ht="15.75" x14ac:dyDescent="0.25">
      <c r="A34" s="30">
        <v>306</v>
      </c>
      <c r="B34" s="13" t="s">
        <v>10</v>
      </c>
      <c r="C34" s="11">
        <v>718918</v>
      </c>
      <c r="D34" s="11">
        <v>720056</v>
      </c>
      <c r="E34" s="9">
        <v>99.8</v>
      </c>
      <c r="F34" s="31"/>
    </row>
    <row r="35" spans="1:6" ht="15.75" x14ac:dyDescent="0.25">
      <c r="A35" s="30">
        <v>307</v>
      </c>
      <c r="B35" s="13" t="s">
        <v>9</v>
      </c>
      <c r="C35" s="11">
        <v>518235</v>
      </c>
      <c r="D35" s="11">
        <v>540247</v>
      </c>
      <c r="E35" s="9">
        <v>95.9</v>
      </c>
      <c r="F35" s="31"/>
    </row>
    <row r="36" spans="1:6" ht="15.75" x14ac:dyDescent="0.25">
      <c r="A36" s="30">
        <v>401</v>
      </c>
      <c r="B36" s="13" t="s">
        <v>8</v>
      </c>
      <c r="C36" s="11">
        <v>1016498</v>
      </c>
      <c r="D36" s="11">
        <v>1016498</v>
      </c>
      <c r="E36" s="9">
        <v>100</v>
      </c>
      <c r="F36" s="31"/>
    </row>
    <row r="37" spans="1:6" ht="15.75" x14ac:dyDescent="0.25">
      <c r="A37" s="30">
        <v>402</v>
      </c>
      <c r="B37" s="13" t="s">
        <v>7</v>
      </c>
      <c r="C37" s="11">
        <v>395304</v>
      </c>
      <c r="D37" s="11">
        <v>408739</v>
      </c>
      <c r="E37" s="9">
        <v>96.7</v>
      </c>
      <c r="F37" s="31"/>
    </row>
    <row r="38" spans="1:6" ht="15.75" x14ac:dyDescent="0.25">
      <c r="A38" s="30">
        <v>501</v>
      </c>
      <c r="B38" s="13" t="s">
        <v>6</v>
      </c>
      <c r="C38" s="11">
        <v>887946</v>
      </c>
      <c r="D38" s="11">
        <v>887991</v>
      </c>
      <c r="E38" s="9">
        <v>100</v>
      </c>
      <c r="F38" s="31"/>
    </row>
    <row r="39" spans="1:6" ht="15.75" x14ac:dyDescent="0.25">
      <c r="A39" s="30">
        <v>502</v>
      </c>
      <c r="B39" s="13" t="s">
        <v>5</v>
      </c>
      <c r="C39" s="11">
        <v>831445</v>
      </c>
      <c r="D39" s="11">
        <v>831445</v>
      </c>
      <c r="E39" s="9">
        <v>100</v>
      </c>
      <c r="F39" s="31"/>
    </row>
    <row r="40" spans="1:6" ht="15.75" x14ac:dyDescent="0.25">
      <c r="A40" s="30">
        <v>503</v>
      </c>
      <c r="B40" s="13" t="s">
        <v>4</v>
      </c>
      <c r="C40" s="11">
        <v>370596</v>
      </c>
      <c r="D40" s="11">
        <v>411505</v>
      </c>
      <c r="E40" s="9">
        <v>90.1</v>
      </c>
      <c r="F40" s="31"/>
    </row>
    <row r="41" spans="1:6" ht="15.75" x14ac:dyDescent="0.25">
      <c r="A41" s="30">
        <v>601</v>
      </c>
      <c r="B41" s="13" t="s">
        <v>3</v>
      </c>
      <c r="C41" s="11">
        <v>447693</v>
      </c>
      <c r="D41" s="11">
        <v>449797</v>
      </c>
      <c r="E41" s="9">
        <v>99.5</v>
      </c>
      <c r="F41" s="31"/>
    </row>
    <row r="42" spans="1:6" ht="15.75" x14ac:dyDescent="0.25">
      <c r="A42" s="30">
        <v>701</v>
      </c>
      <c r="B42" s="13" t="s">
        <v>2</v>
      </c>
      <c r="C42" s="11">
        <v>140521</v>
      </c>
      <c r="D42" s="11">
        <v>183580</v>
      </c>
      <c r="E42" s="9">
        <v>76.5</v>
      </c>
    </row>
    <row r="43" spans="1:6" ht="15.75" x14ac:dyDescent="0.25">
      <c r="A43" s="30">
        <v>801</v>
      </c>
      <c r="B43" s="13" t="s">
        <v>1</v>
      </c>
      <c r="C43" s="11">
        <v>352235</v>
      </c>
      <c r="D43" s="11">
        <v>352235</v>
      </c>
      <c r="E43" s="9">
        <v>100</v>
      </c>
    </row>
    <row r="44" spans="1:6" ht="15.75" x14ac:dyDescent="0.25">
      <c r="A44" s="12"/>
      <c r="B44" s="26" t="s">
        <v>92</v>
      </c>
      <c r="C44" s="11" t="s">
        <v>67</v>
      </c>
      <c r="D44" s="11" t="s">
        <v>67</v>
      </c>
      <c r="E44" s="9" t="s">
        <v>67</v>
      </c>
    </row>
    <row r="45" spans="1:6" ht="15.75" x14ac:dyDescent="0.25">
      <c r="A45" s="12"/>
      <c r="B45" s="164" t="s">
        <v>49</v>
      </c>
      <c r="C45" s="11">
        <v>6315443</v>
      </c>
      <c r="D45" s="11">
        <v>6324988</v>
      </c>
      <c r="E45" s="9">
        <v>99.8</v>
      </c>
    </row>
    <row r="46" spans="1:6" ht="15.75" x14ac:dyDescent="0.25">
      <c r="A46" s="12"/>
      <c r="B46" s="164" t="s">
        <v>50</v>
      </c>
      <c r="C46" s="11">
        <v>5161038</v>
      </c>
      <c r="D46" s="11">
        <v>5161152</v>
      </c>
      <c r="E46" s="9">
        <v>100</v>
      </c>
    </row>
    <row r="47" spans="1:6" ht="15.75" x14ac:dyDescent="0.25">
      <c r="A47" s="12"/>
      <c r="B47" s="164" t="s">
        <v>51</v>
      </c>
      <c r="C47" s="11">
        <v>4038388</v>
      </c>
      <c r="D47" s="11">
        <v>4082267</v>
      </c>
      <c r="E47" s="9">
        <v>98.9</v>
      </c>
    </row>
    <row r="48" spans="1:6" ht="15.75" x14ac:dyDescent="0.25">
      <c r="A48" s="12"/>
      <c r="B48" s="164" t="s">
        <v>52</v>
      </c>
      <c r="C48" s="11">
        <v>1411802</v>
      </c>
      <c r="D48" s="11">
        <v>1425236</v>
      </c>
      <c r="E48" s="9">
        <v>99.1</v>
      </c>
    </row>
    <row r="49" spans="1:5" ht="14.45" customHeight="1" x14ac:dyDescent="0.25">
      <c r="A49" s="12"/>
      <c r="B49" s="164" t="s">
        <v>53</v>
      </c>
      <c r="C49" s="11">
        <v>2089987</v>
      </c>
      <c r="D49" s="11">
        <v>2130941</v>
      </c>
      <c r="E49" s="9">
        <v>98.1</v>
      </c>
    </row>
    <row r="50" spans="1:5" ht="14.45" customHeight="1" x14ac:dyDescent="0.25">
      <c r="A50" s="12"/>
      <c r="B50" s="164" t="s">
        <v>3</v>
      </c>
      <c r="C50" s="11">
        <v>447693</v>
      </c>
      <c r="D50" s="11">
        <v>449797</v>
      </c>
      <c r="E50" s="9">
        <v>99.5</v>
      </c>
    </row>
    <row r="51" spans="1:5" ht="14.45" customHeight="1" x14ac:dyDescent="0.25">
      <c r="A51" s="12"/>
      <c r="B51" s="164" t="s">
        <v>2</v>
      </c>
      <c r="C51" s="11">
        <v>140521</v>
      </c>
      <c r="D51" s="11">
        <v>183580</v>
      </c>
      <c r="E51" s="9">
        <v>76.5</v>
      </c>
    </row>
    <row r="52" spans="1:5" ht="14.45" customHeight="1" x14ac:dyDescent="0.25">
      <c r="A52" s="7"/>
      <c r="B52" s="165" t="s">
        <v>1</v>
      </c>
      <c r="C52" s="33">
        <v>352235</v>
      </c>
      <c r="D52" s="33">
        <v>352235</v>
      </c>
      <c r="E52" s="44">
        <v>100</v>
      </c>
    </row>
    <row r="53" spans="1:5" ht="19.899999999999999" customHeight="1" x14ac:dyDescent="0.25">
      <c r="A53" s="168" t="s">
        <v>0</v>
      </c>
      <c r="B53" s="168"/>
      <c r="C53" s="27"/>
      <c r="D53" s="27"/>
      <c r="E53" s="27"/>
    </row>
    <row r="54" spans="1:5" ht="14.45" hidden="1" customHeight="1" x14ac:dyDescent="0.25">
      <c r="A54" s="13"/>
      <c r="B54" s="27"/>
      <c r="C54" s="27"/>
      <c r="D54" s="27"/>
      <c r="E54" s="27"/>
    </row>
    <row r="55" spans="1:5" ht="14.45" hidden="1" customHeight="1" x14ac:dyDescent="0.25">
      <c r="A55" s="13"/>
      <c r="B55" s="27"/>
      <c r="C55" s="27"/>
      <c r="D55" s="27"/>
      <c r="E55" s="27"/>
    </row>
    <row r="56" spans="1:5" ht="14.45" hidden="1" customHeight="1" x14ac:dyDescent="0.25">
      <c r="A56" s="13"/>
      <c r="B56" s="27"/>
      <c r="C56" s="27"/>
      <c r="D56" s="27"/>
      <c r="E56" s="27"/>
    </row>
    <row r="57" spans="1:5" ht="14.45" hidden="1" customHeight="1" x14ac:dyDescent="0.25">
      <c r="A57" s="13"/>
      <c r="B57" s="27"/>
      <c r="C57" s="27"/>
      <c r="D57" s="27"/>
      <c r="E57" s="27"/>
    </row>
    <row r="58" spans="1:5" ht="14.45" hidden="1" customHeight="1" x14ac:dyDescent="0.25">
      <c r="A58" s="13"/>
      <c r="B58" s="27"/>
      <c r="C58" s="27"/>
      <c r="D58" s="27"/>
      <c r="E58" s="27"/>
    </row>
    <row r="59" spans="1:5" ht="14.45" hidden="1" customHeight="1" x14ac:dyDescent="0.25">
      <c r="A59" s="13"/>
      <c r="B59" s="27"/>
      <c r="C59" s="27"/>
      <c r="D59" s="27"/>
      <c r="E59" s="27"/>
    </row>
    <row r="60" spans="1:5" ht="14.45" hidden="1" customHeight="1" x14ac:dyDescent="0.25">
      <c r="A60" s="13"/>
      <c r="B60" s="27"/>
      <c r="C60" s="27"/>
      <c r="D60" s="27"/>
      <c r="E60" s="27"/>
    </row>
    <row r="61" spans="1:5" ht="14.45" hidden="1" customHeight="1" x14ac:dyDescent="0.25">
      <c r="A61" s="13"/>
      <c r="B61" s="27"/>
      <c r="C61" s="27"/>
      <c r="D61" s="27"/>
      <c r="E61" s="27"/>
    </row>
    <row r="62" spans="1:5" ht="14.45" hidden="1" customHeight="1" x14ac:dyDescent="0.25">
      <c r="A62" s="13"/>
      <c r="B62" s="27"/>
      <c r="C62" s="27"/>
      <c r="D62" s="27"/>
      <c r="E62" s="27"/>
    </row>
    <row r="63" spans="1:5" ht="14.45" hidden="1" customHeight="1" x14ac:dyDescent="0.25">
      <c r="A63" s="13"/>
      <c r="B63" s="27"/>
      <c r="C63" s="27"/>
      <c r="D63" s="27"/>
      <c r="E63" s="27"/>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22BDE212-94E2-437C-B545-E6CBF782ABDB}"/>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BH104"/>
  <sheetViews>
    <sheetView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39" t="s">
        <v>259</v>
      </c>
      <c r="B1" s="39"/>
    </row>
    <row r="2" spans="1:60" ht="60" customHeight="1" x14ac:dyDescent="0.25">
      <c r="A2" s="40" t="s">
        <v>42</v>
      </c>
      <c r="B2" s="40"/>
      <c r="C2" s="24"/>
      <c r="D2" s="24"/>
      <c r="E2" s="24"/>
      <c r="F2" s="24"/>
      <c r="G2" s="24"/>
      <c r="H2" s="24"/>
      <c r="I2" s="24"/>
      <c r="J2" s="24"/>
      <c r="K2" s="24"/>
      <c r="M2" s="25"/>
      <c r="N2" s="25"/>
      <c r="O2" s="25"/>
      <c r="P2" s="25"/>
      <c r="Q2" s="25"/>
      <c r="R2" s="25"/>
      <c r="S2" s="24"/>
      <c r="T2" s="25"/>
      <c r="U2" s="25"/>
      <c r="V2" s="24"/>
      <c r="W2" s="24"/>
      <c r="X2" s="24"/>
      <c r="Y2" s="25"/>
      <c r="Z2" s="25"/>
      <c r="AA2" s="25"/>
      <c r="AB2" s="25"/>
      <c r="AC2" s="25"/>
      <c r="AD2" s="25"/>
      <c r="AE2" s="25"/>
      <c r="AF2" s="25"/>
      <c r="AG2" s="24"/>
      <c r="AH2" s="25"/>
      <c r="AI2" s="25"/>
      <c r="AJ2" s="24"/>
      <c r="AK2" s="24"/>
      <c r="AL2" s="24"/>
      <c r="AM2" s="24"/>
      <c r="AN2" s="25"/>
      <c r="AO2" s="25"/>
      <c r="AP2" s="25"/>
      <c r="AQ2" s="25"/>
      <c r="AR2" s="25"/>
      <c r="AS2" s="25"/>
      <c r="AT2" s="25"/>
      <c r="AU2" s="24"/>
      <c r="AV2" s="25"/>
      <c r="AW2" s="25"/>
      <c r="AX2" s="24"/>
      <c r="AY2" s="24"/>
      <c r="AZ2" s="24"/>
      <c r="BA2" s="24"/>
      <c r="BB2" s="24"/>
      <c r="BC2" s="25"/>
      <c r="BD2" s="25"/>
      <c r="BE2" s="24"/>
      <c r="BF2" s="24"/>
      <c r="BG2" s="24"/>
      <c r="BH2" s="24"/>
    </row>
    <row r="3" spans="1:60" s="163" customFormat="1" ht="36" customHeight="1" thickBot="1" x14ac:dyDescent="0.35">
      <c r="A3" s="163" t="s">
        <v>95</v>
      </c>
    </row>
    <row r="4" spans="1:60" ht="19.899999999999999" customHeight="1" thickTop="1" x14ac:dyDescent="0.25">
      <c r="A4" s="51" t="s">
        <v>93</v>
      </c>
      <c r="B4" s="52"/>
      <c r="C4" s="52"/>
      <c r="D4" s="52"/>
      <c r="E4" s="52"/>
      <c r="F4" s="52"/>
      <c r="G4" s="52"/>
      <c r="H4" s="52"/>
      <c r="I4" s="52"/>
      <c r="J4" s="52"/>
      <c r="K4" s="52"/>
      <c r="M4" s="52"/>
      <c r="N4" s="52"/>
      <c r="O4" s="52"/>
      <c r="P4" s="52"/>
    </row>
    <row r="5" spans="1:60" ht="15" customHeight="1" x14ac:dyDescent="0.25">
      <c r="A5" s="51" t="s">
        <v>94</v>
      </c>
      <c r="B5" s="52"/>
      <c r="C5" s="52"/>
      <c r="D5" s="52"/>
      <c r="E5" s="52"/>
      <c r="F5" s="52"/>
      <c r="G5" s="52"/>
      <c r="H5" s="52"/>
      <c r="I5" s="52"/>
      <c r="J5" s="52"/>
      <c r="K5" s="52"/>
      <c r="M5" s="52"/>
      <c r="N5" s="52"/>
      <c r="O5" s="52"/>
      <c r="P5" s="52"/>
    </row>
    <row r="6" spans="1:60" ht="15" customHeight="1" x14ac:dyDescent="0.25">
      <c r="A6" s="53" t="s">
        <v>258</v>
      </c>
      <c r="B6" s="54"/>
      <c r="C6" s="54"/>
      <c r="D6" s="54"/>
      <c r="E6" s="54"/>
      <c r="F6" s="54"/>
      <c r="G6" s="54"/>
      <c r="H6" s="54"/>
      <c r="I6" s="54"/>
      <c r="J6" s="54"/>
      <c r="K6" s="54"/>
      <c r="M6" s="54"/>
      <c r="N6" s="54"/>
      <c r="O6" s="54"/>
      <c r="P6" s="54"/>
    </row>
    <row r="7" spans="1:60" ht="60" customHeight="1" x14ac:dyDescent="0.25">
      <c r="A7" s="55" t="s">
        <v>95</v>
      </c>
      <c r="B7" s="56" t="s">
        <v>96</v>
      </c>
      <c r="C7" s="56" t="s">
        <v>97</v>
      </c>
      <c r="D7" s="56" t="s">
        <v>98</v>
      </c>
      <c r="E7" s="56" t="s">
        <v>99</v>
      </c>
      <c r="F7" s="56" t="s">
        <v>285</v>
      </c>
      <c r="G7" s="56" t="s">
        <v>286</v>
      </c>
      <c r="H7" s="56" t="s">
        <v>287</v>
      </c>
      <c r="I7" s="56" t="s">
        <v>288</v>
      </c>
      <c r="J7" s="56" t="s">
        <v>289</v>
      </c>
      <c r="K7" s="56" t="s">
        <v>290</v>
      </c>
      <c r="M7" s="56" t="s">
        <v>100</v>
      </c>
      <c r="N7" s="56" t="s">
        <v>101</v>
      </c>
      <c r="O7" s="56" t="s">
        <v>291</v>
      </c>
      <c r="P7" s="56" t="s">
        <v>292</v>
      </c>
    </row>
    <row r="8" spans="1:60" ht="15.75" x14ac:dyDescent="0.25">
      <c r="A8" s="27" t="s">
        <v>102</v>
      </c>
      <c r="B8" s="57" t="s">
        <v>103</v>
      </c>
      <c r="C8" s="57" t="s">
        <v>103</v>
      </c>
      <c r="D8" s="57" t="s">
        <v>103</v>
      </c>
      <c r="E8" s="57" t="s">
        <v>103</v>
      </c>
      <c r="F8" s="57" t="s">
        <v>103</v>
      </c>
      <c r="G8" s="57" t="s">
        <v>103</v>
      </c>
      <c r="H8" s="57" t="s">
        <v>103</v>
      </c>
      <c r="I8" s="57" t="s">
        <v>103</v>
      </c>
      <c r="J8" s="57" t="s">
        <v>103</v>
      </c>
      <c r="K8" s="57" t="s">
        <v>103</v>
      </c>
      <c r="M8" s="57" t="s">
        <v>103</v>
      </c>
      <c r="N8" s="57" t="s">
        <v>103</v>
      </c>
      <c r="O8" s="57" t="s">
        <v>103</v>
      </c>
      <c r="P8" s="57" t="s">
        <v>103</v>
      </c>
    </row>
    <row r="9" spans="1:60" ht="15.75" x14ac:dyDescent="0.25">
      <c r="A9" s="27" t="s">
        <v>104</v>
      </c>
      <c r="B9" s="52"/>
      <c r="C9" s="52"/>
      <c r="D9" s="52"/>
      <c r="E9" s="52"/>
      <c r="F9" s="52"/>
      <c r="G9" s="52"/>
      <c r="H9" s="52"/>
      <c r="I9" s="52"/>
      <c r="J9" s="52"/>
      <c r="K9" s="52"/>
      <c r="M9" s="52"/>
      <c r="N9" s="57" t="s">
        <v>103</v>
      </c>
      <c r="O9" s="52"/>
      <c r="P9" s="52"/>
    </row>
    <row r="10" spans="1:60" ht="15.75" x14ac:dyDescent="0.25">
      <c r="A10" s="27" t="s">
        <v>105</v>
      </c>
      <c r="B10" s="57" t="s">
        <v>103</v>
      </c>
      <c r="C10" s="52"/>
      <c r="D10" s="57" t="s">
        <v>103</v>
      </c>
      <c r="E10" s="57" t="s">
        <v>103</v>
      </c>
      <c r="F10" s="57" t="s">
        <v>103</v>
      </c>
      <c r="G10" s="57" t="s">
        <v>103</v>
      </c>
      <c r="H10" s="57" t="s">
        <v>103</v>
      </c>
      <c r="I10" s="57" t="s">
        <v>103</v>
      </c>
      <c r="J10" s="57" t="s">
        <v>103</v>
      </c>
      <c r="K10" s="57" t="s">
        <v>103</v>
      </c>
      <c r="M10" s="57" t="s">
        <v>103</v>
      </c>
      <c r="N10" s="57" t="s">
        <v>103</v>
      </c>
      <c r="O10" s="57" t="s">
        <v>103</v>
      </c>
      <c r="P10" s="52"/>
    </row>
    <row r="11" spans="1:60" ht="15.75" x14ac:dyDescent="0.25">
      <c r="A11" s="27" t="s">
        <v>106</v>
      </c>
      <c r="B11" s="57" t="s">
        <v>103</v>
      </c>
      <c r="C11" s="52"/>
      <c r="D11" s="52"/>
      <c r="E11" s="52"/>
      <c r="F11" s="52"/>
      <c r="G11" s="52"/>
      <c r="H11" s="52"/>
      <c r="I11" s="52"/>
      <c r="J11" s="52"/>
      <c r="K11" s="57" t="s">
        <v>103</v>
      </c>
      <c r="M11" s="52"/>
      <c r="N11" s="52"/>
      <c r="O11" s="52"/>
      <c r="P11" s="52"/>
    </row>
    <row r="12" spans="1:60" ht="15.75" x14ac:dyDescent="0.25">
      <c r="A12" s="27" t="s">
        <v>107</v>
      </c>
      <c r="B12" s="57" t="s">
        <v>103</v>
      </c>
      <c r="C12" s="57" t="s">
        <v>103</v>
      </c>
      <c r="D12" s="57" t="s">
        <v>103</v>
      </c>
      <c r="E12" s="52"/>
      <c r="F12" s="57" t="s">
        <v>103</v>
      </c>
      <c r="G12" s="52"/>
      <c r="H12" s="52"/>
      <c r="I12" s="57" t="s">
        <v>103</v>
      </c>
      <c r="J12" s="57" t="s">
        <v>103</v>
      </c>
      <c r="K12" s="52"/>
      <c r="M12" s="52"/>
      <c r="N12" s="52"/>
      <c r="O12" s="52"/>
      <c r="P12" s="52"/>
    </row>
    <row r="13" spans="1:60" ht="15.75" x14ac:dyDescent="0.25">
      <c r="A13" s="27" t="s">
        <v>108</v>
      </c>
      <c r="B13" s="52"/>
      <c r="C13" s="52"/>
      <c r="D13" s="52"/>
      <c r="E13" s="52"/>
      <c r="F13" s="52"/>
      <c r="G13" s="52"/>
      <c r="H13" s="52"/>
      <c r="I13" s="52"/>
      <c r="J13" s="52"/>
      <c r="K13" s="52"/>
      <c r="M13" s="57" t="s">
        <v>103</v>
      </c>
      <c r="N13" s="52"/>
      <c r="O13" s="52"/>
      <c r="P13" s="52"/>
    </row>
    <row r="14" spans="1:60" ht="15.75" x14ac:dyDescent="0.25">
      <c r="A14" s="27" t="s">
        <v>109</v>
      </c>
      <c r="B14" s="52"/>
      <c r="C14" s="52"/>
      <c r="D14" s="52"/>
      <c r="E14" s="52"/>
      <c r="F14" s="52"/>
      <c r="G14" s="52"/>
      <c r="H14" s="52"/>
      <c r="I14" s="52"/>
      <c r="J14" s="52"/>
      <c r="K14" s="52"/>
      <c r="M14" s="52"/>
      <c r="N14" s="52"/>
      <c r="O14" s="57" t="s">
        <v>103</v>
      </c>
      <c r="P14" s="52"/>
    </row>
    <row r="15" spans="1:60" ht="15.75" x14ac:dyDescent="0.25">
      <c r="A15" s="27" t="s">
        <v>110</v>
      </c>
      <c r="B15" s="52"/>
      <c r="C15" s="52"/>
      <c r="D15" s="52"/>
      <c r="E15" s="52"/>
      <c r="F15" s="52"/>
      <c r="G15" s="52"/>
      <c r="H15" s="57" t="s">
        <v>103</v>
      </c>
      <c r="I15" s="52"/>
      <c r="J15" s="57" t="s">
        <v>103</v>
      </c>
      <c r="K15" s="57" t="s">
        <v>103</v>
      </c>
      <c r="M15" s="52"/>
      <c r="N15" s="52"/>
      <c r="O15" s="52"/>
      <c r="P15" s="52"/>
    </row>
    <row r="16" spans="1:60" ht="15.75" x14ac:dyDescent="0.25">
      <c r="A16" s="27" t="s">
        <v>111</v>
      </c>
      <c r="B16" s="52"/>
      <c r="C16" s="52"/>
      <c r="D16" s="52"/>
      <c r="E16" s="52"/>
      <c r="F16" s="57" t="s">
        <v>103</v>
      </c>
      <c r="G16" s="52"/>
      <c r="H16" s="52"/>
      <c r="I16" s="52"/>
      <c r="J16" s="52"/>
      <c r="K16" s="52"/>
      <c r="M16" s="52"/>
      <c r="N16" s="52"/>
      <c r="O16" s="52"/>
      <c r="P16" s="52"/>
    </row>
    <row r="17" spans="1:16" ht="15.75" x14ac:dyDescent="0.25">
      <c r="A17" s="27" t="s">
        <v>112</v>
      </c>
      <c r="B17" s="57" t="s">
        <v>103</v>
      </c>
      <c r="C17" s="57" t="s">
        <v>103</v>
      </c>
      <c r="D17" s="52"/>
      <c r="E17" s="57" t="s">
        <v>103</v>
      </c>
      <c r="F17" s="52"/>
      <c r="G17" s="57" t="s">
        <v>103</v>
      </c>
      <c r="H17" s="52"/>
      <c r="I17" s="52"/>
      <c r="J17" s="52"/>
      <c r="K17" s="52"/>
      <c r="M17" s="52"/>
      <c r="N17" s="52"/>
      <c r="O17" s="57" t="s">
        <v>103</v>
      </c>
      <c r="P17" s="57" t="s">
        <v>103</v>
      </c>
    </row>
    <row r="18" spans="1:16" ht="15.75" x14ac:dyDescent="0.25">
      <c r="A18" s="27" t="s">
        <v>113</v>
      </c>
      <c r="B18" s="52"/>
      <c r="C18" s="52"/>
      <c r="D18" s="52"/>
      <c r="E18" s="52"/>
      <c r="F18" s="52"/>
      <c r="G18" s="52"/>
      <c r="H18" s="52"/>
      <c r="I18" s="52"/>
      <c r="J18" s="52"/>
      <c r="K18" s="52"/>
      <c r="M18" s="57" t="s">
        <v>103</v>
      </c>
      <c r="N18" s="57" t="s">
        <v>103</v>
      </c>
      <c r="O18" s="52"/>
      <c r="P18" s="52"/>
    </row>
    <row r="19" spans="1:16" ht="15.75" x14ac:dyDescent="0.25">
      <c r="A19" s="27" t="s">
        <v>114</v>
      </c>
      <c r="B19" s="52"/>
      <c r="C19" s="52"/>
      <c r="D19" s="52"/>
      <c r="E19" s="52"/>
      <c r="F19" s="52"/>
      <c r="G19" s="52"/>
      <c r="H19" s="52"/>
      <c r="I19" s="52"/>
      <c r="J19" s="52"/>
      <c r="K19" s="52"/>
      <c r="M19" s="52"/>
      <c r="N19" s="52"/>
      <c r="O19" s="52"/>
      <c r="P19" s="57" t="s">
        <v>103</v>
      </c>
    </row>
    <row r="20" spans="1:16" ht="15.75" x14ac:dyDescent="0.25">
      <c r="A20" s="27" t="s">
        <v>115</v>
      </c>
      <c r="B20" s="52"/>
      <c r="C20" s="52"/>
      <c r="D20" s="52"/>
      <c r="E20" s="52"/>
      <c r="F20" s="52"/>
      <c r="G20" s="52"/>
      <c r="H20" s="52"/>
      <c r="I20" s="52"/>
      <c r="J20" s="52"/>
      <c r="K20" s="52"/>
      <c r="M20" s="57" t="s">
        <v>103</v>
      </c>
      <c r="N20" s="57" t="s">
        <v>103</v>
      </c>
      <c r="O20" s="52"/>
      <c r="P20" s="52"/>
    </row>
    <row r="21" spans="1:16" ht="15.75" x14ac:dyDescent="0.25">
      <c r="A21" s="27" t="s">
        <v>116</v>
      </c>
      <c r="B21" s="52"/>
      <c r="C21" s="52"/>
      <c r="D21" s="52"/>
      <c r="E21" s="52"/>
      <c r="F21" s="52"/>
      <c r="G21" s="52"/>
      <c r="H21" s="52"/>
      <c r="I21" s="52"/>
      <c r="J21" s="57" t="s">
        <v>103</v>
      </c>
      <c r="K21" s="52"/>
      <c r="M21" s="52"/>
      <c r="N21" s="52"/>
      <c r="O21" s="52"/>
      <c r="P21" s="52"/>
    </row>
    <row r="22" spans="1:16" ht="15.75" x14ac:dyDescent="0.25">
      <c r="A22" s="27" t="s">
        <v>117</v>
      </c>
      <c r="B22" s="52"/>
      <c r="C22" s="52"/>
      <c r="D22" s="52"/>
      <c r="E22" s="52"/>
      <c r="F22" s="52"/>
      <c r="G22" s="57" t="s">
        <v>103</v>
      </c>
      <c r="H22" s="52"/>
      <c r="I22" s="52"/>
      <c r="J22" s="52"/>
      <c r="K22" s="57" t="s">
        <v>103</v>
      </c>
      <c r="M22" s="52"/>
      <c r="N22" s="52"/>
      <c r="O22" s="52"/>
      <c r="P22" s="52"/>
    </row>
    <row r="23" spans="1:16" ht="15.75" x14ac:dyDescent="0.25">
      <c r="A23" s="27" t="s">
        <v>118</v>
      </c>
      <c r="B23" s="52"/>
      <c r="C23" s="52"/>
      <c r="D23" s="52"/>
      <c r="E23" s="57" t="s">
        <v>103</v>
      </c>
      <c r="F23" s="52"/>
      <c r="G23" s="52"/>
      <c r="H23" s="52"/>
      <c r="I23" s="52"/>
      <c r="J23" s="52"/>
      <c r="K23" s="52"/>
      <c r="M23" s="57" t="s">
        <v>103</v>
      </c>
      <c r="N23" s="52"/>
      <c r="O23" s="52"/>
      <c r="P23" s="57" t="s">
        <v>103</v>
      </c>
    </row>
    <row r="24" spans="1:16" ht="15.75" x14ac:dyDescent="0.25">
      <c r="A24" s="27" t="s">
        <v>119</v>
      </c>
      <c r="B24" s="52"/>
      <c r="C24" s="52"/>
      <c r="D24" s="52"/>
      <c r="E24" s="52"/>
      <c r="F24" s="57" t="s">
        <v>103</v>
      </c>
      <c r="G24" s="52"/>
      <c r="H24" s="52"/>
      <c r="I24" s="57" t="s">
        <v>103</v>
      </c>
      <c r="J24" s="52"/>
      <c r="K24" s="52"/>
      <c r="M24" s="52"/>
      <c r="N24" s="52"/>
      <c r="O24" s="52"/>
      <c r="P24" s="52"/>
    </row>
    <row r="25" spans="1:16" ht="15.75" x14ac:dyDescent="0.25">
      <c r="A25" s="27" t="s">
        <v>120</v>
      </c>
      <c r="B25" s="52"/>
      <c r="C25" s="52"/>
      <c r="D25" s="52"/>
      <c r="E25" s="52"/>
      <c r="F25" s="57"/>
      <c r="G25" s="52"/>
      <c r="H25" s="52"/>
      <c r="I25" s="57"/>
      <c r="J25" s="57" t="s">
        <v>103</v>
      </c>
      <c r="K25" s="52"/>
      <c r="M25" s="52"/>
      <c r="N25" s="52"/>
      <c r="O25" s="52"/>
      <c r="P25" s="52"/>
    </row>
    <row r="26" spans="1:16" ht="15.75" x14ac:dyDescent="0.25">
      <c r="A26" s="27" t="s">
        <v>121</v>
      </c>
      <c r="B26" s="52"/>
      <c r="C26" s="52"/>
      <c r="D26" s="52"/>
      <c r="E26" s="52"/>
      <c r="F26" s="52"/>
      <c r="G26" s="52"/>
      <c r="H26" s="52"/>
      <c r="I26" s="52"/>
      <c r="J26" s="57" t="s">
        <v>103</v>
      </c>
      <c r="K26" s="52"/>
      <c r="M26" s="52"/>
      <c r="N26" s="52"/>
      <c r="O26" s="52"/>
      <c r="P26" s="52"/>
    </row>
    <row r="27" spans="1:16" ht="15.75" x14ac:dyDescent="0.25">
      <c r="A27" s="27" t="s">
        <v>122</v>
      </c>
      <c r="B27" s="52"/>
      <c r="C27" s="52"/>
      <c r="D27" s="52"/>
      <c r="E27" s="52"/>
      <c r="F27" s="52"/>
      <c r="G27" s="52"/>
      <c r="H27" s="52"/>
      <c r="I27" s="52"/>
      <c r="J27" s="57" t="s">
        <v>103</v>
      </c>
      <c r="K27" s="52"/>
      <c r="M27" s="52"/>
      <c r="N27" s="52"/>
      <c r="O27" s="52"/>
      <c r="P27" s="57" t="s">
        <v>103</v>
      </c>
    </row>
    <row r="28" spans="1:16" ht="15.75" x14ac:dyDescent="0.25">
      <c r="A28" s="27" t="s">
        <v>123</v>
      </c>
      <c r="B28" s="52"/>
      <c r="C28" s="52"/>
      <c r="D28" s="52"/>
      <c r="E28" s="52"/>
      <c r="F28" s="57" t="s">
        <v>103</v>
      </c>
      <c r="G28" s="52"/>
      <c r="H28" s="52"/>
      <c r="I28" s="57" t="s">
        <v>103</v>
      </c>
      <c r="J28" s="57" t="s">
        <v>103</v>
      </c>
      <c r="K28" s="57" t="s">
        <v>103</v>
      </c>
      <c r="M28" s="57" t="s">
        <v>103</v>
      </c>
      <c r="N28" s="57" t="s">
        <v>103</v>
      </c>
      <c r="O28" s="52"/>
      <c r="P28" s="52"/>
    </row>
    <row r="29" spans="1:16" ht="15.75" x14ac:dyDescent="0.25">
      <c r="A29" s="27" t="s">
        <v>124</v>
      </c>
      <c r="B29" s="52"/>
      <c r="C29" s="52"/>
      <c r="D29" s="52"/>
      <c r="E29" s="52"/>
      <c r="F29" s="52"/>
      <c r="G29" s="52"/>
      <c r="H29" s="52"/>
      <c r="I29" s="52"/>
      <c r="J29" s="52"/>
      <c r="K29" s="57" t="s">
        <v>103</v>
      </c>
      <c r="M29" s="52"/>
      <c r="N29" s="52"/>
      <c r="O29" s="52"/>
      <c r="P29" s="57" t="s">
        <v>103</v>
      </c>
    </row>
    <row r="30" spans="1:16" ht="15.75" x14ac:dyDescent="0.25">
      <c r="A30" s="27" t="s">
        <v>125</v>
      </c>
      <c r="B30" s="57" t="s">
        <v>103</v>
      </c>
      <c r="C30" s="52"/>
      <c r="D30" s="52"/>
      <c r="E30" s="52"/>
      <c r="F30" s="52"/>
      <c r="G30" s="52"/>
      <c r="H30" s="52"/>
      <c r="I30" s="52"/>
      <c r="J30" s="57" t="s">
        <v>103</v>
      </c>
      <c r="K30" s="57" t="s">
        <v>103</v>
      </c>
      <c r="M30" s="52"/>
      <c r="N30" s="52"/>
      <c r="O30" s="57" t="s">
        <v>103</v>
      </c>
      <c r="P30" s="52"/>
    </row>
    <row r="31" spans="1:16" ht="15.75" x14ac:dyDescent="0.25">
      <c r="A31" s="27" t="s">
        <v>126</v>
      </c>
      <c r="B31" s="57" t="s">
        <v>103</v>
      </c>
      <c r="C31" s="52"/>
      <c r="D31" s="52"/>
      <c r="E31" s="52"/>
      <c r="F31" s="52"/>
      <c r="G31" s="52"/>
      <c r="H31" s="52"/>
      <c r="I31" s="52"/>
      <c r="J31" s="52"/>
      <c r="K31" s="52"/>
      <c r="M31" s="52"/>
      <c r="N31" s="52"/>
      <c r="O31" s="52"/>
      <c r="P31" s="52"/>
    </row>
    <row r="32" spans="1:16" ht="15.75" x14ac:dyDescent="0.25">
      <c r="A32" s="27" t="s">
        <v>127</v>
      </c>
      <c r="B32" s="52"/>
      <c r="C32" s="57" t="s">
        <v>103</v>
      </c>
      <c r="D32" s="57" t="s">
        <v>103</v>
      </c>
      <c r="E32" s="52"/>
      <c r="F32" s="57" t="s">
        <v>103</v>
      </c>
      <c r="G32" s="52"/>
      <c r="H32" s="57" t="s">
        <v>103</v>
      </c>
      <c r="I32" s="52"/>
      <c r="J32" s="52"/>
      <c r="K32" s="52"/>
      <c r="M32" s="52"/>
      <c r="N32" s="52"/>
      <c r="O32" s="57" t="s">
        <v>103</v>
      </c>
      <c r="P32" s="52"/>
    </row>
    <row r="33" spans="1:16" ht="15.75" x14ac:dyDescent="0.25">
      <c r="A33" s="58" t="s">
        <v>128</v>
      </c>
      <c r="B33" s="52"/>
      <c r="C33" s="52"/>
      <c r="D33" s="52"/>
      <c r="E33" s="52"/>
      <c r="F33" s="57" t="s">
        <v>103</v>
      </c>
      <c r="G33" s="57" t="s">
        <v>103</v>
      </c>
      <c r="H33" s="52"/>
      <c r="I33" s="52"/>
      <c r="J33" s="52"/>
      <c r="K33" s="52"/>
      <c r="M33" s="52"/>
      <c r="N33" s="52"/>
      <c r="O33" s="57" t="s">
        <v>103</v>
      </c>
      <c r="P33" s="52"/>
    </row>
    <row r="34" spans="1:16" ht="15.75" x14ac:dyDescent="0.25">
      <c r="A34" s="27" t="s">
        <v>129</v>
      </c>
      <c r="B34" s="52"/>
      <c r="C34" s="52"/>
      <c r="D34" s="57" t="s">
        <v>103</v>
      </c>
      <c r="E34" s="52"/>
      <c r="F34" s="52"/>
      <c r="G34" s="52"/>
      <c r="H34" s="52"/>
      <c r="I34" s="52"/>
      <c r="J34" s="52"/>
      <c r="K34" s="52"/>
      <c r="M34" s="52"/>
      <c r="N34" s="52"/>
      <c r="O34" s="52"/>
      <c r="P34" s="52"/>
    </row>
    <row r="35" spans="1:16" ht="15.75" x14ac:dyDescent="0.25">
      <c r="A35" s="27" t="s">
        <v>130</v>
      </c>
      <c r="B35" s="52"/>
      <c r="C35" s="52"/>
      <c r="D35" s="52"/>
      <c r="E35" s="52"/>
      <c r="F35" s="52"/>
      <c r="G35" s="52"/>
      <c r="H35" s="52"/>
      <c r="I35" s="57" t="s">
        <v>103</v>
      </c>
      <c r="J35" s="52"/>
      <c r="K35" s="52"/>
      <c r="M35" s="57" t="s">
        <v>103</v>
      </c>
      <c r="N35" s="52"/>
      <c r="O35" s="52"/>
      <c r="P35" s="52"/>
    </row>
    <row r="36" spans="1:16" ht="15.75" x14ac:dyDescent="0.25">
      <c r="A36" s="27" t="s">
        <v>131</v>
      </c>
      <c r="B36" s="52"/>
      <c r="C36" s="52"/>
      <c r="D36" s="52"/>
      <c r="E36" s="52"/>
      <c r="F36" s="52"/>
      <c r="G36" s="52"/>
      <c r="H36" s="52"/>
      <c r="I36" s="52"/>
      <c r="J36" s="52"/>
      <c r="K36" s="57" t="s">
        <v>103</v>
      </c>
      <c r="M36" s="52"/>
      <c r="N36" s="52"/>
      <c r="O36" s="52"/>
      <c r="P36" s="52"/>
    </row>
    <row r="37" spans="1:16" ht="15.75" x14ac:dyDescent="0.25">
      <c r="A37" s="27" t="s">
        <v>132</v>
      </c>
      <c r="B37" s="52"/>
      <c r="C37" s="52"/>
      <c r="D37" s="52"/>
      <c r="E37" s="57" t="s">
        <v>103</v>
      </c>
      <c r="F37" s="52"/>
      <c r="G37" s="52"/>
      <c r="H37" s="52"/>
      <c r="I37" s="52"/>
      <c r="J37" s="52"/>
      <c r="K37" s="52"/>
      <c r="M37" s="52"/>
      <c r="N37" s="52"/>
      <c r="O37" s="52"/>
      <c r="P37" s="52"/>
    </row>
    <row r="38" spans="1:16" ht="15.75" x14ac:dyDescent="0.25">
      <c r="A38" s="27" t="s">
        <v>133</v>
      </c>
      <c r="B38" s="52"/>
      <c r="C38" s="52"/>
      <c r="D38" s="52"/>
      <c r="E38" s="52"/>
      <c r="F38" s="52"/>
      <c r="G38" s="57" t="s">
        <v>103</v>
      </c>
      <c r="H38" s="52"/>
      <c r="I38" s="52"/>
      <c r="J38" s="52"/>
      <c r="K38" s="52"/>
      <c r="M38" s="52"/>
      <c r="N38" s="52"/>
      <c r="O38" s="52"/>
      <c r="P38" s="52"/>
    </row>
    <row r="39" spans="1:16" ht="15.75" x14ac:dyDescent="0.25">
      <c r="A39" s="51" t="s">
        <v>134</v>
      </c>
      <c r="B39" s="52"/>
      <c r="C39" s="52"/>
      <c r="D39" s="52"/>
      <c r="E39" s="52"/>
      <c r="F39" s="52"/>
      <c r="G39" s="52"/>
      <c r="H39" s="52"/>
      <c r="I39" s="52"/>
      <c r="J39" s="57" t="s">
        <v>103</v>
      </c>
      <c r="K39" s="52"/>
      <c r="M39" s="52"/>
      <c r="N39" s="52"/>
      <c r="O39" s="52"/>
      <c r="P39" s="52"/>
    </row>
    <row r="40" spans="1:16" ht="15.75" x14ac:dyDescent="0.25">
      <c r="A40" s="27" t="s">
        <v>135</v>
      </c>
      <c r="B40" s="52"/>
      <c r="C40" s="52"/>
      <c r="D40" s="52"/>
      <c r="E40" s="52"/>
      <c r="F40" s="52"/>
      <c r="G40" s="52"/>
      <c r="H40" s="52"/>
      <c r="I40" s="52"/>
      <c r="J40" s="52"/>
      <c r="K40" s="52"/>
      <c r="M40" s="52"/>
      <c r="N40" s="52"/>
      <c r="O40" s="52"/>
      <c r="P40" s="57" t="s">
        <v>103</v>
      </c>
    </row>
    <row r="41" spans="1:16" ht="15.75" x14ac:dyDescent="0.25">
      <c r="A41" s="27" t="s">
        <v>136</v>
      </c>
      <c r="B41" s="57" t="s">
        <v>103</v>
      </c>
      <c r="C41" s="52"/>
      <c r="D41" s="57" t="s">
        <v>103</v>
      </c>
      <c r="E41" s="57" t="s">
        <v>103</v>
      </c>
      <c r="F41" s="57" t="s">
        <v>103</v>
      </c>
      <c r="G41" s="57" t="s">
        <v>103</v>
      </c>
      <c r="H41" s="57" t="s">
        <v>103</v>
      </c>
      <c r="I41" s="52"/>
      <c r="J41" s="57" t="s">
        <v>103</v>
      </c>
      <c r="K41" s="57" t="s">
        <v>103</v>
      </c>
      <c r="M41" s="57" t="s">
        <v>103</v>
      </c>
      <c r="N41" s="57" t="s">
        <v>103</v>
      </c>
      <c r="O41" s="57" t="s">
        <v>103</v>
      </c>
      <c r="P41" s="52"/>
    </row>
    <row r="42" spans="1:16" ht="15.75" x14ac:dyDescent="0.25">
      <c r="A42" s="27" t="s">
        <v>137</v>
      </c>
      <c r="B42" s="52"/>
      <c r="C42" s="57" t="s">
        <v>103</v>
      </c>
      <c r="D42" s="52"/>
      <c r="E42" s="52"/>
      <c r="F42" s="52"/>
      <c r="G42" s="52"/>
      <c r="H42" s="57" t="s">
        <v>103</v>
      </c>
      <c r="I42" s="52"/>
      <c r="J42" s="52"/>
      <c r="K42" s="52"/>
      <c r="M42" s="52"/>
      <c r="N42" s="52"/>
      <c r="O42" s="52"/>
      <c r="P42" s="52"/>
    </row>
    <row r="43" spans="1:16" ht="15.75" x14ac:dyDescent="0.25">
      <c r="A43" s="27" t="s">
        <v>138</v>
      </c>
      <c r="B43" s="52"/>
      <c r="C43" s="52"/>
      <c r="D43" s="52"/>
      <c r="E43" s="52"/>
      <c r="F43" s="52"/>
      <c r="G43" s="52"/>
      <c r="H43" s="52"/>
      <c r="I43" s="52"/>
      <c r="J43" s="57" t="s">
        <v>103</v>
      </c>
      <c r="K43" s="52"/>
      <c r="M43" s="57" t="s">
        <v>103</v>
      </c>
      <c r="N43" s="52"/>
      <c r="O43" s="52"/>
      <c r="P43" s="52"/>
    </row>
    <row r="44" spans="1:16" ht="15.75" x14ac:dyDescent="0.25">
      <c r="A44" s="27" t="s">
        <v>139</v>
      </c>
      <c r="B44" s="52"/>
      <c r="C44" s="52"/>
      <c r="D44" s="52"/>
      <c r="E44" s="57" t="s">
        <v>103</v>
      </c>
      <c r="F44" s="52"/>
      <c r="G44" s="52"/>
      <c r="H44" s="52"/>
      <c r="I44" s="52"/>
      <c r="J44" s="57" t="s">
        <v>103</v>
      </c>
      <c r="K44" s="52"/>
      <c r="M44" s="57"/>
      <c r="N44" s="52"/>
      <c r="O44" s="52"/>
      <c r="P44" s="52"/>
    </row>
    <row r="45" spans="1:16" ht="15.75" x14ac:dyDescent="0.25">
      <c r="A45" s="27" t="s">
        <v>140</v>
      </c>
      <c r="B45" s="57" t="s">
        <v>103</v>
      </c>
      <c r="C45" s="52"/>
      <c r="D45" s="52"/>
      <c r="E45" s="52"/>
      <c r="F45" s="52"/>
      <c r="G45" s="52"/>
      <c r="H45" s="52"/>
      <c r="I45" s="52"/>
      <c r="J45" s="52"/>
      <c r="K45" s="52"/>
      <c r="M45" s="52"/>
      <c r="N45" s="52"/>
      <c r="O45" s="52"/>
      <c r="P45" s="57" t="s">
        <v>103</v>
      </c>
    </row>
    <row r="46" spans="1:16" ht="15.75" x14ac:dyDescent="0.25">
      <c r="A46" s="27" t="s">
        <v>92</v>
      </c>
      <c r="B46" s="52"/>
      <c r="C46" s="52"/>
      <c r="D46" s="52"/>
      <c r="E46" s="52"/>
      <c r="F46" s="52"/>
      <c r="G46" s="52"/>
      <c r="H46" s="52"/>
      <c r="I46" s="52"/>
      <c r="J46" s="57" t="s">
        <v>103</v>
      </c>
      <c r="K46" s="52"/>
      <c r="M46" s="57" t="s">
        <v>103</v>
      </c>
      <c r="N46" s="52"/>
      <c r="O46" s="52"/>
      <c r="P46" s="52"/>
    </row>
    <row r="47" spans="1:16" ht="15.75" x14ac:dyDescent="0.25">
      <c r="A47" s="27" t="s">
        <v>141</v>
      </c>
      <c r="B47" s="57" t="s">
        <v>103</v>
      </c>
      <c r="C47" s="52"/>
      <c r="D47" s="52"/>
      <c r="E47" s="57" t="s">
        <v>103</v>
      </c>
      <c r="F47" s="57" t="s">
        <v>103</v>
      </c>
      <c r="G47" s="57" t="s">
        <v>103</v>
      </c>
      <c r="H47" s="52"/>
      <c r="I47" s="57" t="s">
        <v>103</v>
      </c>
      <c r="J47" s="57" t="s">
        <v>103</v>
      </c>
      <c r="K47" s="52"/>
      <c r="M47" s="57" t="s">
        <v>103</v>
      </c>
      <c r="N47" s="57" t="s">
        <v>103</v>
      </c>
      <c r="O47" s="57" t="s">
        <v>103</v>
      </c>
      <c r="P47" s="52"/>
    </row>
    <row r="48" spans="1:16" ht="15.75" x14ac:dyDescent="0.25">
      <c r="A48" s="27" t="s">
        <v>142</v>
      </c>
      <c r="B48" s="57" t="s">
        <v>103</v>
      </c>
      <c r="C48" s="57" t="s">
        <v>103</v>
      </c>
      <c r="D48" s="57" t="s">
        <v>103</v>
      </c>
      <c r="E48" s="57" t="s">
        <v>103</v>
      </c>
      <c r="F48" s="57" t="s">
        <v>103</v>
      </c>
      <c r="G48" s="57" t="s">
        <v>103</v>
      </c>
      <c r="H48" s="57" t="s">
        <v>103</v>
      </c>
      <c r="I48" s="57" t="s">
        <v>103</v>
      </c>
      <c r="J48" s="57" t="s">
        <v>103</v>
      </c>
      <c r="K48" s="57" t="s">
        <v>103</v>
      </c>
      <c r="M48" s="57" t="s">
        <v>103</v>
      </c>
      <c r="N48" s="57" t="s">
        <v>103</v>
      </c>
      <c r="O48" s="52"/>
      <c r="P48" s="52"/>
    </row>
    <row r="49" spans="1:16" ht="15.75" x14ac:dyDescent="0.25">
      <c r="A49" s="27" t="s">
        <v>143</v>
      </c>
      <c r="B49" s="57" t="s">
        <v>103</v>
      </c>
      <c r="C49" s="52"/>
      <c r="D49" s="52"/>
      <c r="E49" s="52"/>
      <c r="F49" s="57" t="s">
        <v>103</v>
      </c>
      <c r="G49" s="52"/>
      <c r="H49" s="52"/>
      <c r="I49" s="52"/>
      <c r="J49" s="52"/>
      <c r="K49" s="57" t="s">
        <v>103</v>
      </c>
      <c r="M49" s="52"/>
      <c r="N49" s="52"/>
      <c r="O49" s="52"/>
      <c r="P49" s="52"/>
    </row>
    <row r="50" spans="1:16" ht="15.75" x14ac:dyDescent="0.25">
      <c r="A50" s="27" t="s">
        <v>144</v>
      </c>
      <c r="B50" s="52"/>
      <c r="C50" s="52"/>
      <c r="D50" s="57" t="s">
        <v>103</v>
      </c>
      <c r="E50" s="57" t="s">
        <v>103</v>
      </c>
      <c r="F50" s="52"/>
      <c r="G50" s="52"/>
      <c r="H50" s="52"/>
      <c r="I50" s="52"/>
      <c r="J50" s="57" t="s">
        <v>103</v>
      </c>
      <c r="K50" s="52"/>
      <c r="M50" s="52"/>
      <c r="N50" s="52"/>
      <c r="O50" s="52"/>
      <c r="P50" s="52"/>
    </row>
    <row r="51" spans="1:16" ht="15.75" x14ac:dyDescent="0.25">
      <c r="A51" s="27" t="s">
        <v>145</v>
      </c>
      <c r="B51" s="57" t="s">
        <v>103</v>
      </c>
      <c r="C51" s="52"/>
      <c r="D51" s="52"/>
      <c r="E51" s="52"/>
      <c r="F51" s="57" t="s">
        <v>103</v>
      </c>
      <c r="G51" s="52"/>
      <c r="H51" s="52"/>
      <c r="I51" s="52"/>
      <c r="J51" s="52"/>
      <c r="K51" s="52"/>
      <c r="M51" s="52"/>
      <c r="N51" s="52"/>
      <c r="O51" s="52"/>
      <c r="P51" s="52"/>
    </row>
    <row r="52" spans="1:16" ht="15.75" x14ac:dyDescent="0.25">
      <c r="A52" s="27" t="s">
        <v>146</v>
      </c>
      <c r="B52" s="57" t="s">
        <v>103</v>
      </c>
      <c r="C52" s="52"/>
      <c r="D52" s="52"/>
      <c r="E52" s="57" t="s">
        <v>103</v>
      </c>
      <c r="F52" s="52"/>
      <c r="G52" s="57" t="s">
        <v>103</v>
      </c>
      <c r="H52" s="57" t="s">
        <v>103</v>
      </c>
      <c r="I52" s="52"/>
      <c r="J52" s="52"/>
      <c r="K52" s="57" t="s">
        <v>103</v>
      </c>
      <c r="M52" s="57" t="s">
        <v>103</v>
      </c>
      <c r="N52" s="52"/>
      <c r="O52" s="57" t="s">
        <v>103</v>
      </c>
      <c r="P52" s="52"/>
    </row>
    <row r="53" spans="1:16" ht="15.75" x14ac:dyDescent="0.25">
      <c r="A53" s="52"/>
      <c r="B53" s="57"/>
      <c r="C53" s="52"/>
      <c r="D53" s="52"/>
      <c r="E53" s="57"/>
      <c r="F53" s="52"/>
      <c r="G53" s="57"/>
      <c r="H53" s="57"/>
      <c r="I53" s="52"/>
      <c r="J53" s="52"/>
      <c r="K53" s="57"/>
      <c r="M53" s="57"/>
      <c r="N53" s="52"/>
      <c r="O53" s="57"/>
      <c r="P53" s="52"/>
    </row>
    <row r="54" spans="1:16" ht="15.75" x14ac:dyDescent="0.25">
      <c r="A54" s="5" t="s">
        <v>147</v>
      </c>
      <c r="B54" s="57"/>
      <c r="C54" s="52"/>
      <c r="D54" s="52"/>
      <c r="E54" s="57"/>
      <c r="F54" s="52"/>
      <c r="G54" s="57"/>
      <c r="H54" s="57"/>
      <c r="I54" s="52"/>
      <c r="J54" s="52"/>
      <c r="K54" s="57"/>
      <c r="M54" s="57"/>
      <c r="N54" s="52"/>
      <c r="O54" s="57"/>
      <c r="P54" s="52"/>
    </row>
    <row r="55" spans="1:16" ht="15.75" x14ac:dyDescent="0.25">
      <c r="A55" s="27" t="s">
        <v>148</v>
      </c>
      <c r="B55" s="52"/>
      <c r="C55" s="52"/>
      <c r="D55" s="52"/>
      <c r="E55" s="52"/>
      <c r="F55" s="52"/>
      <c r="G55" s="52"/>
      <c r="H55" s="52"/>
      <c r="I55" s="52"/>
      <c r="J55" s="52"/>
      <c r="K55" s="52"/>
      <c r="M55" s="52"/>
      <c r="N55" s="52"/>
      <c r="O55" s="52"/>
      <c r="P55" s="52"/>
    </row>
    <row r="56" spans="1:16" ht="15.75" x14ac:dyDescent="0.25">
      <c r="A56" s="58" t="s">
        <v>149</v>
      </c>
      <c r="B56" s="52"/>
      <c r="C56" s="52"/>
      <c r="D56" s="52"/>
      <c r="E56" s="52"/>
      <c r="F56" s="52"/>
      <c r="G56" s="52"/>
      <c r="H56" s="52"/>
      <c r="I56" s="52"/>
      <c r="J56" s="52"/>
      <c r="K56" s="52"/>
      <c r="M56" s="52"/>
      <c r="N56" s="52"/>
      <c r="O56" s="52"/>
      <c r="P56" s="52"/>
    </row>
    <row r="57" spans="1:16" ht="15.75" x14ac:dyDescent="0.25">
      <c r="A57" s="27" t="s">
        <v>150</v>
      </c>
      <c r="B57" s="52"/>
      <c r="C57" s="52"/>
      <c r="D57" s="52"/>
      <c r="E57" s="52"/>
      <c r="F57" s="52"/>
      <c r="G57" s="52"/>
      <c r="H57" s="52"/>
      <c r="I57" s="52"/>
      <c r="J57" s="52"/>
      <c r="K57" s="52"/>
      <c r="M57" s="52"/>
      <c r="N57" s="52"/>
      <c r="O57" s="52"/>
      <c r="P57" s="52"/>
    </row>
    <row r="58" spans="1:16" ht="15.75" x14ac:dyDescent="0.25">
      <c r="A58" s="27" t="s">
        <v>151</v>
      </c>
      <c r="B58" s="52"/>
      <c r="C58" s="52"/>
      <c r="D58" s="52"/>
      <c r="E58" s="52"/>
      <c r="F58" s="52"/>
      <c r="G58" s="52"/>
      <c r="H58" s="52"/>
      <c r="I58" s="52"/>
      <c r="J58" s="52"/>
      <c r="K58" s="52"/>
      <c r="M58" s="52"/>
      <c r="N58" s="52"/>
      <c r="O58" s="52"/>
      <c r="P58" s="52"/>
    </row>
    <row r="59" spans="1:16" ht="15.75" x14ac:dyDescent="0.25">
      <c r="A59" s="27" t="s">
        <v>152</v>
      </c>
      <c r="B59" s="52"/>
      <c r="C59" s="52"/>
      <c r="D59" s="52"/>
      <c r="E59" s="52"/>
      <c r="F59" s="52"/>
      <c r="G59" s="52"/>
      <c r="H59" s="52"/>
      <c r="I59" s="52"/>
      <c r="J59" s="52"/>
      <c r="K59" s="52"/>
      <c r="M59" s="52"/>
      <c r="N59" s="52"/>
      <c r="O59" s="52"/>
      <c r="P59" s="52"/>
    </row>
    <row r="60" spans="1:16" ht="15.75" x14ac:dyDescent="0.25">
      <c r="A60" s="27" t="s">
        <v>153</v>
      </c>
      <c r="B60" s="52"/>
      <c r="C60" s="52"/>
      <c r="D60" s="52"/>
      <c r="E60" s="52"/>
      <c r="F60" s="52"/>
      <c r="G60" s="52"/>
      <c r="H60" s="52"/>
      <c r="I60" s="52"/>
      <c r="J60" s="52"/>
      <c r="K60" s="52"/>
      <c r="M60" s="52"/>
      <c r="N60" s="52"/>
      <c r="O60" s="52"/>
      <c r="P60" s="52"/>
    </row>
    <row r="61" spans="1:16" ht="15.75" x14ac:dyDescent="0.25">
      <c r="A61" s="27" t="s">
        <v>154</v>
      </c>
      <c r="B61" s="52"/>
      <c r="C61" s="52"/>
      <c r="D61" s="52"/>
      <c r="E61" s="52"/>
      <c r="F61" s="52"/>
      <c r="G61" s="52"/>
      <c r="H61" s="52"/>
      <c r="I61" s="52"/>
      <c r="J61" s="52"/>
      <c r="K61" s="52"/>
      <c r="M61" s="52"/>
      <c r="N61" s="52"/>
      <c r="O61" s="52"/>
      <c r="P61" s="52"/>
    </row>
    <row r="62" spans="1:16" ht="15.75" x14ac:dyDescent="0.25">
      <c r="A62" s="51" t="s">
        <v>155</v>
      </c>
      <c r="B62" s="52"/>
      <c r="C62" s="52"/>
      <c r="D62" s="52"/>
      <c r="E62" s="52"/>
      <c r="F62" s="52"/>
      <c r="G62" s="52"/>
      <c r="H62" s="52"/>
      <c r="I62" s="52"/>
      <c r="J62" s="52"/>
      <c r="K62" s="52"/>
      <c r="M62" s="52"/>
      <c r="N62" s="52"/>
      <c r="O62" s="52"/>
      <c r="P62" s="52"/>
    </row>
    <row r="63" spans="1:16" ht="15.75" x14ac:dyDescent="0.25">
      <c r="A63" s="27" t="s">
        <v>156</v>
      </c>
      <c r="B63" s="52"/>
      <c r="C63" s="52"/>
      <c r="D63" s="52"/>
      <c r="E63" s="52"/>
      <c r="F63" s="52"/>
      <c r="G63" s="52"/>
      <c r="H63" s="52"/>
      <c r="I63" s="52"/>
      <c r="J63" s="52"/>
      <c r="K63" s="52"/>
      <c r="M63" s="52"/>
      <c r="N63" s="52"/>
      <c r="O63" s="52"/>
      <c r="P63" s="52"/>
    </row>
    <row r="64" spans="1:16" ht="15.75" x14ac:dyDescent="0.25">
      <c r="A64" s="27" t="s">
        <v>157</v>
      </c>
      <c r="B64" s="52"/>
      <c r="C64" s="52"/>
      <c r="D64" s="52"/>
      <c r="E64" s="52"/>
      <c r="F64" s="52"/>
      <c r="G64" s="52"/>
      <c r="H64" s="52"/>
      <c r="I64" s="52"/>
      <c r="J64" s="52"/>
      <c r="K64" s="52"/>
      <c r="M64" s="52"/>
      <c r="N64" s="52"/>
      <c r="O64" s="52"/>
      <c r="P64" s="52"/>
    </row>
    <row r="65" spans="1:16" ht="15.75" x14ac:dyDescent="0.25">
      <c r="A65" s="27" t="s">
        <v>158</v>
      </c>
      <c r="B65" s="52"/>
      <c r="C65" s="52"/>
      <c r="D65" s="52"/>
      <c r="E65" s="52"/>
      <c r="F65" s="52"/>
      <c r="G65" s="52"/>
      <c r="H65" s="52"/>
      <c r="I65" s="52"/>
      <c r="J65" s="52"/>
      <c r="K65" s="52"/>
      <c r="M65" s="52"/>
      <c r="N65" s="52"/>
      <c r="O65" s="52"/>
      <c r="P65" s="52"/>
    </row>
    <row r="66" spans="1:16" ht="15.75" x14ac:dyDescent="0.25">
      <c r="A66" s="27" t="s">
        <v>159</v>
      </c>
      <c r="B66" s="52"/>
      <c r="C66" s="52"/>
      <c r="D66" s="52"/>
      <c r="E66" s="52"/>
      <c r="F66" s="57"/>
      <c r="G66" s="52"/>
      <c r="H66" s="52"/>
      <c r="I66" s="52"/>
      <c r="J66" s="52"/>
      <c r="K66" s="52"/>
      <c r="M66" s="52"/>
      <c r="N66" s="52"/>
      <c r="O66" s="52"/>
      <c r="P66" s="52"/>
    </row>
    <row r="67" spans="1:16" ht="15.75" x14ac:dyDescent="0.25">
      <c r="A67" s="27" t="s">
        <v>160</v>
      </c>
      <c r="B67" s="52"/>
      <c r="C67" s="52"/>
      <c r="D67" s="52"/>
      <c r="E67" s="52"/>
      <c r="F67" s="52"/>
      <c r="G67" s="52"/>
      <c r="H67" s="52"/>
      <c r="I67" s="52"/>
      <c r="J67" s="52"/>
      <c r="K67" s="52"/>
      <c r="M67" s="52"/>
      <c r="N67" s="52"/>
      <c r="O67" s="52"/>
      <c r="P67" s="52"/>
    </row>
    <row r="68" spans="1:16" ht="15.75" x14ac:dyDescent="0.25">
      <c r="A68" s="27" t="s">
        <v>161</v>
      </c>
      <c r="B68" s="52"/>
      <c r="C68" s="52"/>
      <c r="D68" s="52"/>
      <c r="E68" s="52"/>
      <c r="F68" s="52"/>
      <c r="G68" s="52"/>
      <c r="H68" s="52"/>
      <c r="I68" s="52"/>
      <c r="J68" s="52"/>
      <c r="K68" s="52"/>
      <c r="M68" s="52"/>
      <c r="N68" s="52"/>
      <c r="O68" s="52"/>
      <c r="P68" s="52"/>
    </row>
    <row r="69" spans="1:16" ht="15.75" x14ac:dyDescent="0.25">
      <c r="A69" s="27" t="s">
        <v>162</v>
      </c>
      <c r="B69" s="52"/>
      <c r="C69" s="52"/>
      <c r="D69" s="52"/>
      <c r="E69" s="52"/>
      <c r="F69" s="52"/>
      <c r="G69" s="52"/>
      <c r="H69" s="52"/>
      <c r="I69" s="52"/>
      <c r="J69" s="52"/>
      <c r="K69" s="52"/>
      <c r="M69" s="52"/>
      <c r="N69" s="52"/>
      <c r="O69" s="52"/>
      <c r="P69" s="52"/>
    </row>
    <row r="70" spans="1:16" ht="15.75" x14ac:dyDescent="0.25">
      <c r="A70" s="27" t="s">
        <v>163</v>
      </c>
      <c r="B70" s="52"/>
      <c r="C70" s="52"/>
      <c r="D70" s="52"/>
      <c r="E70" s="52"/>
      <c r="F70" s="52"/>
      <c r="G70" s="52"/>
      <c r="H70" s="52"/>
      <c r="I70" s="52"/>
      <c r="J70" s="52"/>
      <c r="K70" s="52"/>
      <c r="M70" s="52"/>
      <c r="N70" s="52"/>
      <c r="O70" s="52"/>
      <c r="P70" s="52"/>
    </row>
    <row r="71" spans="1:16" ht="15.75" x14ac:dyDescent="0.25">
      <c r="A71" s="27" t="s">
        <v>164</v>
      </c>
      <c r="B71" s="52"/>
      <c r="C71" s="52"/>
      <c r="D71" s="52"/>
      <c r="E71" s="52"/>
      <c r="F71" s="52"/>
      <c r="G71" s="52"/>
      <c r="H71" s="52"/>
      <c r="I71" s="52"/>
      <c r="J71" s="52"/>
      <c r="K71" s="52"/>
      <c r="M71" s="52"/>
      <c r="N71" s="52"/>
      <c r="O71" s="52"/>
      <c r="P71" s="52"/>
    </row>
    <row r="72" spans="1:16" ht="15.75" x14ac:dyDescent="0.25">
      <c r="A72" s="27" t="s">
        <v>165</v>
      </c>
      <c r="B72" s="52"/>
      <c r="C72" s="52"/>
      <c r="D72" s="52"/>
      <c r="E72" s="52"/>
      <c r="F72" s="52"/>
      <c r="G72" s="52"/>
      <c r="H72" s="52"/>
      <c r="I72" s="52"/>
      <c r="J72" s="52"/>
      <c r="K72" s="52"/>
      <c r="M72" s="52"/>
      <c r="N72" s="52"/>
      <c r="O72" s="52"/>
      <c r="P72" s="52"/>
    </row>
    <row r="73" spans="1:16" ht="15.75" x14ac:dyDescent="0.25">
      <c r="A73" s="27" t="s">
        <v>166</v>
      </c>
      <c r="B73" s="52"/>
      <c r="C73" s="52"/>
      <c r="D73" s="52"/>
      <c r="E73" s="52"/>
      <c r="F73" s="52"/>
      <c r="G73" s="52"/>
      <c r="H73" s="52"/>
      <c r="I73" s="52"/>
      <c r="J73" s="52"/>
      <c r="K73" s="52"/>
      <c r="M73" s="52"/>
      <c r="N73" s="52"/>
      <c r="O73" s="52"/>
      <c r="P73" s="52"/>
    </row>
    <row r="74" spans="1:16" ht="15.75" x14ac:dyDescent="0.25">
      <c r="A74" s="27" t="s">
        <v>167</v>
      </c>
      <c r="B74" s="52"/>
      <c r="C74" s="52"/>
      <c r="D74" s="52"/>
      <c r="E74" s="52"/>
      <c r="F74" s="52"/>
      <c r="G74" s="52"/>
      <c r="H74" s="52"/>
      <c r="I74" s="52"/>
      <c r="J74" s="52"/>
      <c r="K74" s="52"/>
      <c r="M74" s="52"/>
      <c r="N74" s="52"/>
      <c r="O74" s="52"/>
      <c r="P74" s="52"/>
    </row>
    <row r="75" spans="1:16" ht="15.75" x14ac:dyDescent="0.25">
      <c r="A75" s="27" t="s">
        <v>168</v>
      </c>
      <c r="B75" s="52"/>
      <c r="C75" s="52"/>
      <c r="D75" s="52"/>
      <c r="E75" s="52"/>
      <c r="F75" s="52"/>
      <c r="G75" s="52"/>
      <c r="H75" s="52"/>
      <c r="I75" s="52"/>
      <c r="J75" s="52"/>
      <c r="K75" s="52"/>
      <c r="M75" s="52"/>
      <c r="N75" s="52"/>
      <c r="O75" s="52"/>
      <c r="P75" s="52"/>
    </row>
    <row r="76" spans="1:16" ht="15.75" x14ac:dyDescent="0.25">
      <c r="A76" s="27" t="s">
        <v>169</v>
      </c>
      <c r="B76" s="52"/>
      <c r="C76" s="52"/>
      <c r="D76" s="52"/>
      <c r="E76" s="52"/>
      <c r="F76" s="52"/>
      <c r="G76" s="52"/>
      <c r="H76" s="52"/>
      <c r="I76" s="52"/>
      <c r="J76" s="52"/>
      <c r="K76" s="52"/>
      <c r="M76" s="52"/>
      <c r="N76" s="52"/>
      <c r="O76" s="52"/>
      <c r="P76" s="52"/>
    </row>
    <row r="77" spans="1:16" ht="15.75" x14ac:dyDescent="0.25">
      <c r="A77" s="27" t="s">
        <v>170</v>
      </c>
      <c r="B77" s="52"/>
      <c r="C77" s="52"/>
      <c r="D77" s="52"/>
      <c r="E77" s="52"/>
      <c r="F77" s="52"/>
      <c r="G77" s="52"/>
      <c r="H77" s="52"/>
      <c r="I77" s="52"/>
      <c r="J77" s="52"/>
      <c r="K77" s="52"/>
      <c r="M77" s="52"/>
      <c r="N77" s="52"/>
      <c r="O77" s="52"/>
      <c r="P77" s="52"/>
    </row>
    <row r="78" spans="1:16" ht="15.75" x14ac:dyDescent="0.25">
      <c r="A78" s="27" t="s">
        <v>171</v>
      </c>
      <c r="B78" s="52"/>
      <c r="C78" s="52"/>
      <c r="D78" s="52"/>
      <c r="E78" s="52"/>
      <c r="F78" s="52"/>
      <c r="G78" s="52"/>
      <c r="H78" s="52"/>
      <c r="I78" s="52"/>
      <c r="J78" s="52"/>
      <c r="K78" s="52"/>
      <c r="M78" s="52"/>
      <c r="N78" s="52"/>
      <c r="O78" s="52"/>
      <c r="P78" s="52"/>
    </row>
    <row r="79" spans="1:16" ht="15.75" x14ac:dyDescent="0.25">
      <c r="A79" s="27" t="s">
        <v>172</v>
      </c>
      <c r="B79" s="52"/>
      <c r="C79" s="52"/>
      <c r="D79" s="52"/>
      <c r="E79" s="52"/>
      <c r="F79" s="52"/>
      <c r="G79" s="52"/>
      <c r="H79" s="52"/>
      <c r="I79" s="52"/>
      <c r="J79" s="52"/>
      <c r="K79" s="52"/>
      <c r="M79" s="52"/>
      <c r="N79" s="52"/>
      <c r="O79" s="52"/>
      <c r="P79" s="52"/>
    </row>
    <row r="80" spans="1:16" ht="15.75" x14ac:dyDescent="0.25">
      <c r="A80" s="27" t="s">
        <v>173</v>
      </c>
      <c r="B80" s="52"/>
      <c r="C80" s="52"/>
      <c r="D80" s="52"/>
      <c r="E80" s="52"/>
      <c r="F80" s="52"/>
      <c r="G80" s="52"/>
      <c r="H80" s="52"/>
      <c r="I80" s="52"/>
      <c r="J80" s="52"/>
      <c r="K80" s="52"/>
      <c r="M80" s="52"/>
      <c r="N80" s="52"/>
      <c r="O80" s="52"/>
      <c r="P80" s="52"/>
    </row>
    <row r="81" spans="1:16" ht="15.75" x14ac:dyDescent="0.25">
      <c r="A81" s="27" t="s">
        <v>174</v>
      </c>
      <c r="B81" s="52"/>
      <c r="C81" s="52"/>
      <c r="D81" s="52"/>
      <c r="E81" s="52"/>
      <c r="F81" s="52"/>
      <c r="G81" s="52"/>
      <c r="H81" s="52"/>
      <c r="I81" s="52"/>
      <c r="J81" s="52"/>
      <c r="K81" s="52"/>
      <c r="M81" s="52"/>
      <c r="N81" s="52"/>
      <c r="O81" s="52"/>
      <c r="P81" s="52"/>
    </row>
    <row r="82" spans="1:16" ht="15.75" x14ac:dyDescent="0.25">
      <c r="A82" s="27" t="s">
        <v>175</v>
      </c>
      <c r="B82" s="52"/>
      <c r="C82" s="52"/>
      <c r="D82" s="52"/>
      <c r="E82" s="52"/>
      <c r="F82" s="52"/>
      <c r="G82" s="52"/>
      <c r="H82" s="52"/>
      <c r="I82" s="52"/>
      <c r="J82" s="52"/>
      <c r="K82" s="52"/>
      <c r="M82" s="52"/>
      <c r="N82" s="52"/>
      <c r="O82" s="52"/>
      <c r="P82" s="52"/>
    </row>
    <row r="83" spans="1:16" ht="15.75" x14ac:dyDescent="0.25">
      <c r="A83" s="27" t="s">
        <v>176</v>
      </c>
      <c r="B83" s="52"/>
      <c r="C83" s="52"/>
      <c r="D83" s="52"/>
      <c r="E83" s="52"/>
      <c r="F83" s="52"/>
      <c r="G83" s="52"/>
      <c r="H83" s="52"/>
      <c r="I83" s="52"/>
      <c r="J83" s="52"/>
      <c r="K83" s="52"/>
      <c r="M83" s="52"/>
      <c r="N83" s="52"/>
      <c r="O83" s="52"/>
      <c r="P83" s="52"/>
    </row>
    <row r="84" spans="1:16" ht="15.75" x14ac:dyDescent="0.25">
      <c r="A84" s="27" t="s">
        <v>177</v>
      </c>
      <c r="B84" s="52"/>
      <c r="C84" s="52"/>
      <c r="D84" s="52"/>
      <c r="E84" s="52"/>
      <c r="F84" s="52"/>
      <c r="G84" s="52"/>
      <c r="H84" s="52"/>
      <c r="I84" s="52"/>
      <c r="J84" s="52"/>
      <c r="K84" s="52"/>
      <c r="M84" s="52"/>
      <c r="N84" s="52"/>
      <c r="O84" s="52"/>
      <c r="P84" s="52"/>
    </row>
    <row r="85" spans="1:16" ht="15.75" x14ac:dyDescent="0.25">
      <c r="A85" s="27" t="s">
        <v>178</v>
      </c>
      <c r="B85" s="52"/>
      <c r="C85" s="52"/>
      <c r="D85" s="52"/>
      <c r="E85" s="52"/>
      <c r="F85" s="52"/>
      <c r="G85" s="52"/>
      <c r="H85" s="52"/>
      <c r="I85" s="52"/>
      <c r="J85" s="52"/>
      <c r="K85" s="52"/>
      <c r="M85" s="52"/>
      <c r="N85" s="52"/>
      <c r="O85" s="52"/>
      <c r="P85" s="52"/>
    </row>
    <row r="86" spans="1:16" ht="15.75" x14ac:dyDescent="0.25">
      <c r="A86" s="27" t="s">
        <v>179</v>
      </c>
      <c r="B86" s="52"/>
      <c r="C86" s="52"/>
      <c r="D86" s="52"/>
      <c r="E86" s="52"/>
      <c r="F86" s="52"/>
      <c r="G86" s="52"/>
      <c r="H86" s="52"/>
      <c r="I86" s="52"/>
      <c r="J86" s="52"/>
      <c r="K86" s="52"/>
      <c r="M86" s="52"/>
      <c r="N86" s="52"/>
      <c r="O86" s="52"/>
      <c r="P86" s="52"/>
    </row>
    <row r="87" spans="1:16" ht="15.75" x14ac:dyDescent="0.25">
      <c r="A87" s="27" t="s">
        <v>180</v>
      </c>
      <c r="B87" s="52"/>
      <c r="C87" s="52"/>
      <c r="D87" s="52"/>
      <c r="E87" s="57"/>
      <c r="F87" s="52"/>
      <c r="G87" s="52"/>
      <c r="H87" s="52"/>
      <c r="I87" s="52"/>
      <c r="J87" s="52"/>
      <c r="K87" s="52"/>
      <c r="M87" s="52"/>
      <c r="N87" s="52"/>
      <c r="O87" s="52"/>
      <c r="P87" s="52"/>
    </row>
    <row r="88" spans="1:16" ht="15.75" x14ac:dyDescent="0.25">
      <c r="A88" s="27" t="s">
        <v>181</v>
      </c>
      <c r="B88" s="52"/>
      <c r="C88" s="52"/>
      <c r="D88" s="52"/>
      <c r="E88" s="52"/>
      <c r="F88" s="52"/>
      <c r="G88" s="52"/>
      <c r="H88" s="52"/>
      <c r="I88" s="52"/>
      <c r="J88" s="52"/>
      <c r="K88" s="52"/>
      <c r="M88" s="52"/>
      <c r="N88" s="52"/>
      <c r="O88" s="52"/>
      <c r="P88" s="52"/>
    </row>
    <row r="89" spans="1:16" ht="15.75" x14ac:dyDescent="0.25">
      <c r="A89" s="27" t="s">
        <v>182</v>
      </c>
      <c r="B89" s="52"/>
      <c r="C89" s="52"/>
      <c r="D89" s="52"/>
      <c r="E89" s="52"/>
      <c r="F89" s="52"/>
      <c r="G89" s="52"/>
      <c r="H89" s="52"/>
      <c r="I89" s="52"/>
      <c r="J89" s="52"/>
      <c r="K89" s="52"/>
      <c r="M89" s="52"/>
      <c r="N89" s="52"/>
      <c r="O89" s="52"/>
      <c r="P89" s="52"/>
    </row>
    <row r="90" spans="1:16" ht="15.75" x14ac:dyDescent="0.25">
      <c r="A90" s="27" t="s">
        <v>183</v>
      </c>
      <c r="B90" s="52"/>
      <c r="C90" s="52"/>
      <c r="D90" s="52"/>
      <c r="E90" s="52"/>
      <c r="F90" s="52"/>
      <c r="G90" s="52"/>
      <c r="H90" s="52"/>
      <c r="I90" s="52"/>
      <c r="J90" s="52"/>
      <c r="K90" s="52"/>
      <c r="M90" s="52"/>
      <c r="N90" s="52"/>
      <c r="O90" s="52"/>
      <c r="P90" s="52"/>
    </row>
    <row r="91" spans="1:16" ht="15.75" x14ac:dyDescent="0.25">
      <c r="A91" s="27" t="s">
        <v>184</v>
      </c>
      <c r="B91" s="52"/>
      <c r="C91" s="52"/>
      <c r="D91" s="52"/>
      <c r="E91" s="52"/>
      <c r="F91" s="52"/>
      <c r="G91" s="52"/>
      <c r="H91" s="52"/>
      <c r="I91" s="52"/>
      <c r="J91" s="52"/>
      <c r="K91" s="52"/>
      <c r="M91" s="52"/>
      <c r="N91" s="52"/>
      <c r="O91" s="52"/>
      <c r="P91" s="52"/>
    </row>
    <row r="92" spans="1:16" ht="15.75" x14ac:dyDescent="0.25">
      <c r="A92" s="27" t="s">
        <v>185</v>
      </c>
      <c r="B92" s="52"/>
      <c r="C92" s="52"/>
      <c r="D92" s="52"/>
      <c r="E92" s="52"/>
      <c r="F92" s="52"/>
      <c r="G92" s="52"/>
      <c r="H92" s="52"/>
      <c r="I92" s="52"/>
      <c r="J92" s="52"/>
      <c r="K92" s="52"/>
      <c r="M92" s="52"/>
      <c r="N92" s="52"/>
      <c r="O92" s="52"/>
      <c r="P92" s="52"/>
    </row>
    <row r="93" spans="1:16" ht="15.75" x14ac:dyDescent="0.25">
      <c r="A93" s="27" t="s">
        <v>186</v>
      </c>
      <c r="B93" s="52"/>
      <c r="C93" s="52"/>
      <c r="D93" s="52"/>
      <c r="E93" s="52"/>
      <c r="F93" s="52"/>
      <c r="G93" s="52"/>
      <c r="H93" s="52"/>
      <c r="I93" s="52"/>
      <c r="J93" s="52"/>
      <c r="K93" s="52"/>
      <c r="M93" s="52"/>
      <c r="N93" s="52"/>
      <c r="O93" s="52"/>
      <c r="P93" s="52"/>
    </row>
    <row r="94" spans="1:16" ht="15.75" x14ac:dyDescent="0.25">
      <c r="A94" s="51" t="s">
        <v>187</v>
      </c>
      <c r="B94" s="52"/>
      <c r="C94" s="52"/>
      <c r="D94" s="52"/>
      <c r="E94" s="52"/>
      <c r="F94" s="52"/>
      <c r="G94" s="52"/>
      <c r="H94" s="52"/>
      <c r="I94" s="52"/>
      <c r="J94" s="52"/>
      <c r="K94" s="52"/>
      <c r="M94" s="52"/>
      <c r="N94" s="52"/>
      <c r="O94" s="52"/>
      <c r="P94" s="52"/>
    </row>
    <row r="95" spans="1:16" ht="15.75" x14ac:dyDescent="0.25">
      <c r="A95" s="27" t="s">
        <v>188</v>
      </c>
      <c r="B95" s="52"/>
      <c r="C95" s="52"/>
      <c r="D95" s="52"/>
      <c r="E95" s="52"/>
      <c r="F95" s="52"/>
      <c r="G95" s="52"/>
      <c r="H95" s="52"/>
      <c r="I95" s="52"/>
      <c r="J95" s="52"/>
      <c r="K95" s="52"/>
      <c r="M95" s="52"/>
      <c r="N95" s="52"/>
      <c r="O95" s="52"/>
      <c r="P95" s="52"/>
    </row>
    <row r="96" spans="1:16" ht="15.75" x14ac:dyDescent="0.25">
      <c r="A96" s="27" t="s">
        <v>189</v>
      </c>
      <c r="B96" s="52"/>
      <c r="C96" s="52"/>
      <c r="D96" s="52"/>
      <c r="E96" s="52"/>
      <c r="F96" s="52"/>
      <c r="G96" s="52"/>
      <c r="H96" s="52"/>
      <c r="I96" s="52"/>
      <c r="J96" s="52"/>
      <c r="K96" s="52"/>
      <c r="M96" s="52"/>
      <c r="N96" s="52"/>
      <c r="O96" s="52"/>
      <c r="P96" s="52"/>
    </row>
    <row r="97" spans="1:16" ht="15.75" x14ac:dyDescent="0.25">
      <c r="A97" s="27" t="s">
        <v>190</v>
      </c>
      <c r="B97" s="52"/>
      <c r="C97" s="52"/>
      <c r="D97" s="52"/>
      <c r="E97" s="52"/>
      <c r="F97" s="52"/>
      <c r="G97" s="52"/>
      <c r="H97" s="52"/>
      <c r="I97" s="52"/>
      <c r="J97" s="52"/>
      <c r="K97" s="52"/>
      <c r="M97" s="52"/>
      <c r="N97" s="52"/>
      <c r="O97" s="52"/>
      <c r="P97" s="52"/>
    </row>
    <row r="98" spans="1:16" ht="15.75" x14ac:dyDescent="0.25">
      <c r="A98" s="27" t="s">
        <v>191</v>
      </c>
      <c r="B98" s="52"/>
      <c r="C98" s="52"/>
      <c r="D98" s="52"/>
      <c r="E98" s="52"/>
      <c r="F98" s="52"/>
      <c r="G98" s="52"/>
      <c r="H98" s="52"/>
      <c r="I98" s="52"/>
      <c r="J98" s="52"/>
      <c r="K98" s="52"/>
      <c r="M98" s="52"/>
      <c r="N98" s="52"/>
      <c r="O98" s="52"/>
      <c r="P98" s="52"/>
    </row>
    <row r="99" spans="1:16" ht="15.75" x14ac:dyDescent="0.25">
      <c r="A99" s="27" t="s">
        <v>192</v>
      </c>
      <c r="B99" s="52"/>
      <c r="C99" s="52"/>
      <c r="D99" s="52"/>
      <c r="E99" s="52"/>
      <c r="F99" s="52"/>
      <c r="G99" s="52"/>
      <c r="H99" s="52"/>
      <c r="I99" s="52"/>
      <c r="J99" s="52"/>
      <c r="K99" s="52"/>
      <c r="M99" s="52"/>
      <c r="N99" s="52"/>
      <c r="O99" s="52"/>
      <c r="P99" s="52"/>
    </row>
    <row r="100" spans="1:16" ht="15.75" x14ac:dyDescent="0.25">
      <c r="A100" s="27" t="s">
        <v>193</v>
      </c>
      <c r="B100" s="52"/>
      <c r="C100" s="52"/>
      <c r="D100" s="52"/>
      <c r="E100" s="52"/>
      <c r="F100" s="52"/>
      <c r="G100" s="52"/>
      <c r="H100" s="52"/>
      <c r="I100" s="52"/>
      <c r="J100" s="52"/>
      <c r="K100" s="52"/>
      <c r="M100" s="52"/>
      <c r="N100" s="52"/>
      <c r="O100" s="52"/>
      <c r="P100" s="52"/>
    </row>
    <row r="101" spans="1:16" s="61" customFormat="1" ht="15.75" x14ac:dyDescent="0.25">
      <c r="A101" s="59" t="s">
        <v>194</v>
      </c>
      <c r="B101" s="60"/>
      <c r="C101" s="60"/>
      <c r="D101" s="60"/>
      <c r="E101" s="60"/>
      <c r="F101" s="60"/>
      <c r="G101" s="60"/>
      <c r="H101" s="60"/>
      <c r="I101" s="60"/>
      <c r="J101" s="60"/>
      <c r="K101" s="60"/>
      <c r="M101" s="60"/>
      <c r="N101" s="60"/>
      <c r="O101" s="60"/>
      <c r="P101" s="60"/>
    </row>
    <row r="102" spans="1:16" ht="15.75" x14ac:dyDescent="0.25">
      <c r="A102" s="27" t="s">
        <v>277</v>
      </c>
      <c r="B102" s="52"/>
      <c r="C102" s="52"/>
      <c r="D102" s="52"/>
      <c r="E102" s="52"/>
      <c r="F102" s="52"/>
      <c r="G102" s="52"/>
      <c r="H102" s="52"/>
      <c r="I102" s="52"/>
      <c r="J102" s="52"/>
      <c r="K102" s="52"/>
      <c r="M102" s="52"/>
      <c r="N102" s="52"/>
      <c r="O102" s="52"/>
      <c r="P102" s="52"/>
    </row>
    <row r="103" spans="1:16" ht="15.75" x14ac:dyDescent="0.25">
      <c r="A103" s="27" t="s">
        <v>195</v>
      </c>
      <c r="B103" s="52"/>
      <c r="C103" s="52"/>
      <c r="D103" s="52"/>
      <c r="E103" s="52"/>
      <c r="F103" s="52"/>
      <c r="G103" s="52"/>
      <c r="H103" s="52"/>
      <c r="I103" s="52"/>
      <c r="J103" s="52"/>
      <c r="K103" s="52"/>
      <c r="M103" s="52"/>
      <c r="N103" s="52"/>
      <c r="O103" s="52"/>
      <c r="P103" s="52"/>
    </row>
    <row r="104" spans="1:16" ht="30" customHeight="1" x14ac:dyDescent="0.25">
      <c r="A104" s="168" t="s">
        <v>0</v>
      </c>
      <c r="B104" s="168"/>
      <c r="C104" s="52"/>
      <c r="D104" s="52"/>
      <c r="E104" s="52"/>
      <c r="F104" s="52"/>
      <c r="G104" s="52"/>
      <c r="H104" s="52"/>
      <c r="I104" s="52"/>
      <c r="J104" s="52"/>
      <c r="K104" s="52"/>
      <c r="M104" s="52"/>
      <c r="N104" s="52"/>
      <c r="O104" s="52"/>
      <c r="P104" s="52"/>
    </row>
  </sheetData>
  <mergeCells count="1">
    <mergeCell ref="A104:B104"/>
  </mergeCells>
  <hyperlinks>
    <hyperlink ref="A104" r:id="rId1" location="copyright-and-creative-commons" display="© Commonwealth of Australia" xr:uid="{D668CD67-9B10-485C-AD8B-2A02590F9177}"/>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C80A-890A-47FB-A446-57E327F9A03E}">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39" t="s">
        <v>305</v>
      </c>
      <c r="B1" s="39"/>
    </row>
    <row r="2" spans="1:59" s="2" customFormat="1" ht="60" customHeight="1" x14ac:dyDescent="0.25">
      <c r="A2" s="171" t="s">
        <v>42</v>
      </c>
      <c r="B2" s="171"/>
      <c r="C2" s="171"/>
      <c r="D2" s="171"/>
      <c r="E2" s="97"/>
      <c r="F2" s="97"/>
      <c r="G2" s="97"/>
      <c r="H2" s="97"/>
      <c r="I2" s="97"/>
      <c r="J2" s="97"/>
      <c r="K2" s="97"/>
      <c r="L2" s="98"/>
      <c r="M2" s="98"/>
      <c r="N2" s="98"/>
      <c r="O2" s="98"/>
      <c r="P2" s="98"/>
      <c r="Q2" s="98"/>
      <c r="R2" s="97"/>
      <c r="S2" s="98"/>
      <c r="T2" s="98"/>
      <c r="U2" s="97"/>
      <c r="V2" s="97"/>
      <c r="W2" s="97"/>
      <c r="X2" s="98"/>
      <c r="Y2" s="98"/>
      <c r="Z2" s="98"/>
      <c r="AA2" s="98"/>
      <c r="AB2" s="98"/>
      <c r="AC2" s="98"/>
      <c r="AD2" s="98"/>
      <c r="AE2" s="98"/>
      <c r="AF2" s="97"/>
      <c r="AG2" s="98"/>
      <c r="AH2" s="98"/>
      <c r="AI2" s="97"/>
      <c r="AJ2" s="97"/>
      <c r="AK2" s="97"/>
      <c r="AL2" s="97"/>
      <c r="AM2" s="98"/>
      <c r="AN2" s="98"/>
      <c r="AO2" s="98"/>
      <c r="AP2" s="98"/>
      <c r="AQ2" s="98"/>
      <c r="AR2" s="98"/>
      <c r="AS2" s="98"/>
      <c r="AT2" s="97"/>
      <c r="AU2" s="98"/>
      <c r="AV2" s="98"/>
      <c r="AW2" s="97"/>
      <c r="AX2" s="97"/>
      <c r="AY2" s="97"/>
      <c r="AZ2" s="97"/>
      <c r="BA2" s="97"/>
      <c r="BB2" s="98"/>
      <c r="BC2" s="98"/>
      <c r="BD2" s="97"/>
      <c r="BE2" s="97"/>
      <c r="BF2" s="97"/>
      <c r="BG2" s="97"/>
    </row>
    <row r="3" spans="1:59" s="163" customFormat="1" ht="36" customHeight="1" thickBot="1" x14ac:dyDescent="0.35">
      <c r="A3" s="163" t="s">
        <v>271</v>
      </c>
    </row>
    <row r="4" spans="1:59" ht="30" customHeight="1" thickTop="1" x14ac:dyDescent="0.25">
      <c r="A4" s="5" t="s">
        <v>214</v>
      </c>
      <c r="B4" s="99"/>
      <c r="C4" s="99"/>
      <c r="D4" s="99"/>
      <c r="E4" s="99"/>
      <c r="F4" s="99"/>
      <c r="G4" s="99"/>
      <c r="H4" s="99"/>
      <c r="I4" s="100"/>
      <c r="J4" s="101"/>
      <c r="K4" s="101"/>
      <c r="L4" s="101"/>
      <c r="M4" s="101"/>
      <c r="N4" s="101"/>
      <c r="O4" s="101"/>
      <c r="P4" s="100"/>
      <c r="Q4" s="101"/>
      <c r="R4" s="101"/>
      <c r="S4" s="66"/>
      <c r="T4" s="66"/>
      <c r="U4" s="66"/>
      <c r="V4" s="66"/>
      <c r="W4" s="66"/>
      <c r="X4" s="66"/>
    </row>
    <row r="5" spans="1:59" ht="19.899999999999999" customHeight="1" x14ac:dyDescent="0.25">
      <c r="A5" s="51" t="s">
        <v>306</v>
      </c>
      <c r="B5" s="102"/>
      <c r="C5" s="102"/>
      <c r="D5" s="102"/>
      <c r="E5" s="102"/>
      <c r="F5" s="102"/>
      <c r="G5" s="102"/>
      <c r="H5" s="102"/>
      <c r="I5" s="102"/>
      <c r="J5" s="67"/>
      <c r="K5" s="67"/>
      <c r="L5" s="67"/>
      <c r="M5" s="67"/>
      <c r="N5" s="67"/>
      <c r="O5" s="67"/>
      <c r="P5" s="67"/>
      <c r="Q5" s="67"/>
      <c r="R5" s="67"/>
      <c r="S5" s="66"/>
      <c r="T5" s="66"/>
      <c r="U5" s="66"/>
      <c r="V5" s="66"/>
      <c r="W5" s="66"/>
      <c r="X5" s="66"/>
    </row>
    <row r="6" spans="1:59" ht="15.75" x14ac:dyDescent="0.25">
      <c r="A6" s="51" t="s">
        <v>215</v>
      </c>
      <c r="B6" s="102"/>
      <c r="C6" s="102"/>
      <c r="D6" s="102"/>
      <c r="E6" s="102"/>
      <c r="F6" s="102"/>
      <c r="G6" s="102"/>
      <c r="H6" s="102"/>
      <c r="I6" s="102"/>
      <c r="J6" s="103"/>
      <c r="K6" s="67"/>
      <c r="L6" s="67"/>
      <c r="M6" s="67"/>
      <c r="N6" s="67"/>
      <c r="O6" s="67"/>
      <c r="P6" s="67"/>
      <c r="Q6" s="67"/>
      <c r="R6" s="67"/>
      <c r="S6" s="66"/>
      <c r="T6" s="66"/>
      <c r="U6" s="66"/>
      <c r="V6" s="66"/>
      <c r="W6" s="66"/>
      <c r="X6" s="66"/>
    </row>
    <row r="7" spans="1:59" ht="30" customHeight="1" x14ac:dyDescent="0.25">
      <c r="A7" s="51" t="s">
        <v>216</v>
      </c>
      <c r="B7" s="104"/>
      <c r="C7" s="104"/>
      <c r="D7" s="104"/>
      <c r="E7" s="104"/>
      <c r="F7" s="104"/>
      <c r="G7" s="104"/>
      <c r="H7" s="104"/>
      <c r="I7" s="104"/>
      <c r="J7" s="105"/>
      <c r="K7" s="105"/>
      <c r="L7" s="105"/>
      <c r="M7" s="105"/>
      <c r="N7" s="105"/>
      <c r="O7" s="105"/>
      <c r="P7" s="105"/>
      <c r="Q7" s="105"/>
      <c r="R7" s="105"/>
      <c r="S7" s="27"/>
      <c r="T7" s="27"/>
      <c r="U7" s="27"/>
      <c r="V7" s="27"/>
      <c r="W7" s="27"/>
      <c r="X7" s="27"/>
    </row>
    <row r="8" spans="1:59" ht="15.75" x14ac:dyDescent="0.25">
      <c r="A8" s="51" t="s">
        <v>264</v>
      </c>
      <c r="B8" s="104"/>
      <c r="C8" s="104"/>
      <c r="D8" s="104"/>
      <c r="E8" s="104"/>
      <c r="F8" s="104"/>
      <c r="G8" s="104"/>
      <c r="H8" s="104"/>
      <c r="I8" s="104"/>
      <c r="J8" s="69"/>
      <c r="K8" s="69"/>
      <c r="L8" s="69"/>
      <c r="M8" s="69"/>
      <c r="N8" s="69"/>
      <c r="O8" s="69"/>
      <c r="P8" s="69"/>
      <c r="Q8" s="69"/>
      <c r="R8" s="69"/>
      <c r="S8" s="66"/>
      <c r="T8" s="66"/>
      <c r="U8" s="66"/>
      <c r="V8" s="66"/>
      <c r="W8" s="66"/>
      <c r="X8" s="66"/>
    </row>
    <row r="9" spans="1:59" ht="15.75" x14ac:dyDescent="0.25">
      <c r="A9" s="51" t="s">
        <v>217</v>
      </c>
      <c r="B9" s="104"/>
      <c r="C9" s="104"/>
      <c r="D9" s="104"/>
      <c r="E9" s="104"/>
      <c r="F9" s="104"/>
      <c r="G9" s="104"/>
      <c r="H9" s="104"/>
      <c r="I9" s="104"/>
      <c r="J9" s="69"/>
      <c r="K9" s="69"/>
      <c r="L9" s="69"/>
      <c r="M9" s="69"/>
      <c r="N9" s="69"/>
      <c r="O9" s="69"/>
      <c r="P9" s="69"/>
      <c r="Q9" s="69"/>
      <c r="R9" s="69"/>
      <c r="S9" s="66"/>
      <c r="T9" s="66"/>
      <c r="U9" s="66"/>
      <c r="V9" s="66"/>
      <c r="W9" s="66"/>
      <c r="X9" s="66"/>
    </row>
    <row r="10" spans="1:59" ht="30" customHeight="1" x14ac:dyDescent="0.25">
      <c r="A10" s="5" t="s">
        <v>265</v>
      </c>
      <c r="B10" s="106"/>
      <c r="C10" s="106"/>
      <c r="D10" s="106"/>
      <c r="E10" s="106"/>
      <c r="F10" s="106"/>
      <c r="G10" s="106"/>
      <c r="H10" s="27"/>
      <c r="I10" s="27"/>
      <c r="J10" s="27"/>
      <c r="K10" s="27"/>
      <c r="L10" s="27"/>
      <c r="M10" s="27"/>
      <c r="N10" s="27"/>
      <c r="O10" s="27"/>
      <c r="P10" s="27"/>
      <c r="Q10" s="27"/>
      <c r="R10" s="27"/>
      <c r="S10" s="27"/>
      <c r="T10" s="27"/>
      <c r="U10" s="27"/>
      <c r="V10" s="27"/>
      <c r="W10" s="27"/>
      <c r="X10" s="27"/>
    </row>
    <row r="11" spans="1:59" ht="15.75" x14ac:dyDescent="0.25">
      <c r="A11" s="107" t="s">
        <v>218</v>
      </c>
      <c r="B11" s="108"/>
      <c r="C11" s="108"/>
      <c r="D11" s="108"/>
      <c r="E11" s="108"/>
      <c r="F11" s="108"/>
      <c r="G11" s="108"/>
      <c r="H11" s="66"/>
      <c r="I11" s="66"/>
      <c r="J11" s="66"/>
      <c r="K11" s="66"/>
      <c r="L11" s="66"/>
      <c r="M11" s="66"/>
      <c r="N11" s="66"/>
      <c r="O11" s="66"/>
      <c r="P11" s="66"/>
      <c r="Q11" s="66"/>
      <c r="R11" s="66"/>
      <c r="S11" s="66"/>
      <c r="T11" s="66"/>
      <c r="U11" s="66"/>
      <c r="V11" s="66"/>
      <c r="W11" s="66"/>
      <c r="X11" s="66"/>
    </row>
    <row r="12" spans="1:59" ht="15.75" x14ac:dyDescent="0.25">
      <c r="A12" s="51" t="s">
        <v>219</v>
      </c>
      <c r="B12" s="108"/>
      <c r="C12" s="108"/>
      <c r="D12" s="108"/>
      <c r="E12" s="108"/>
      <c r="F12" s="108"/>
      <c r="G12" s="108"/>
      <c r="H12" s="66"/>
      <c r="I12" s="66"/>
      <c r="J12" s="66"/>
      <c r="K12" s="66"/>
      <c r="L12" s="66"/>
      <c r="M12" s="66"/>
      <c r="N12" s="66"/>
      <c r="O12" s="66"/>
      <c r="P12" s="66"/>
      <c r="Q12" s="66"/>
      <c r="R12" s="66"/>
      <c r="S12" s="66"/>
      <c r="T12" s="66"/>
      <c r="U12" s="66"/>
      <c r="V12" s="66"/>
      <c r="W12" s="66"/>
      <c r="X12" s="66"/>
    </row>
    <row r="13" spans="1:59" ht="15.75" x14ac:dyDescent="0.25">
      <c r="A13" s="68" t="s">
        <v>220</v>
      </c>
      <c r="B13" s="109"/>
      <c r="C13" s="109"/>
      <c r="D13" s="109"/>
      <c r="E13" s="109"/>
      <c r="F13" s="109"/>
      <c r="G13" s="109"/>
      <c r="H13" s="66"/>
      <c r="I13" s="66"/>
      <c r="J13" s="66"/>
      <c r="K13" s="66"/>
      <c r="L13" s="66"/>
      <c r="M13" s="66"/>
      <c r="N13" s="66"/>
      <c r="O13" s="66"/>
      <c r="P13" s="66"/>
      <c r="Q13" s="66"/>
      <c r="R13" s="66"/>
      <c r="S13" s="66"/>
      <c r="T13" s="66"/>
      <c r="U13" s="66"/>
      <c r="V13" s="66"/>
      <c r="W13" s="66"/>
      <c r="X13" s="66"/>
    </row>
    <row r="14" spans="1:59" ht="15.75" x14ac:dyDescent="0.25">
      <c r="A14" s="110" t="s">
        <v>221</v>
      </c>
      <c r="B14" s="109"/>
      <c r="C14" s="109"/>
      <c r="D14" s="109"/>
      <c r="E14" s="109"/>
      <c r="F14" s="109"/>
      <c r="G14" s="109"/>
      <c r="H14" s="66"/>
      <c r="I14" s="66"/>
      <c r="J14" s="66"/>
      <c r="K14" s="66"/>
      <c r="L14" s="66"/>
      <c r="M14" s="66"/>
      <c r="N14" s="66"/>
      <c r="O14" s="66"/>
      <c r="P14" s="66"/>
      <c r="Q14" s="66"/>
      <c r="R14" s="66"/>
      <c r="S14" s="66"/>
      <c r="T14" s="66"/>
      <c r="U14" s="66"/>
      <c r="V14" s="66"/>
      <c r="W14" s="66"/>
      <c r="X14" s="66"/>
    </row>
    <row r="15" spans="1:59" ht="15.75" x14ac:dyDescent="0.25">
      <c r="A15" s="111" t="s">
        <v>222</v>
      </c>
      <c r="B15" s="112"/>
      <c r="C15" s="112"/>
      <c r="D15" s="112"/>
      <c r="E15" s="112"/>
      <c r="F15" s="112"/>
      <c r="G15" s="112"/>
      <c r="H15" s="66"/>
      <c r="I15" s="66"/>
      <c r="J15" s="66"/>
      <c r="K15" s="66"/>
      <c r="L15" s="66"/>
      <c r="M15" s="66"/>
      <c r="N15" s="66"/>
      <c r="O15" s="66"/>
      <c r="P15" s="66"/>
      <c r="Q15" s="66"/>
      <c r="R15" s="66"/>
      <c r="S15" s="66"/>
      <c r="T15" s="66"/>
      <c r="U15" s="66"/>
      <c r="V15" s="66"/>
      <c r="W15" s="66"/>
      <c r="X15" s="66"/>
    </row>
    <row r="16" spans="1:59" ht="30" customHeight="1" x14ac:dyDescent="0.25">
      <c r="A16" s="5" t="s">
        <v>266</v>
      </c>
      <c r="B16" s="106"/>
      <c r="C16" s="106"/>
      <c r="D16" s="106"/>
      <c r="E16" s="106"/>
      <c r="F16" s="106"/>
      <c r="G16" s="106"/>
      <c r="H16" s="5"/>
      <c r="I16" s="5"/>
      <c r="J16" s="5"/>
      <c r="K16" s="5"/>
      <c r="L16" s="5"/>
      <c r="M16" s="5"/>
      <c r="N16" s="5"/>
      <c r="O16" s="5"/>
      <c r="P16" s="5"/>
      <c r="Q16" s="5"/>
      <c r="R16" s="5"/>
      <c r="S16" s="5"/>
      <c r="T16" s="5"/>
      <c r="U16" s="5"/>
      <c r="V16" s="5"/>
      <c r="W16" s="5"/>
      <c r="X16" s="5"/>
    </row>
    <row r="17" spans="1:24" ht="15.75" x14ac:dyDescent="0.25">
      <c r="A17" s="107" t="s">
        <v>223</v>
      </c>
      <c r="B17" s="108"/>
      <c r="C17" s="108"/>
      <c r="D17" s="108"/>
      <c r="E17" s="108"/>
      <c r="F17" s="108"/>
      <c r="G17" s="108"/>
      <c r="H17" s="66"/>
      <c r="I17" s="66"/>
      <c r="J17" s="66"/>
      <c r="K17" s="66"/>
      <c r="L17" s="66"/>
      <c r="M17" s="66"/>
      <c r="N17" s="66"/>
      <c r="O17" s="66"/>
      <c r="P17" s="66"/>
      <c r="Q17" s="66"/>
      <c r="R17" s="66"/>
      <c r="S17" s="66"/>
      <c r="T17" s="66"/>
      <c r="U17" s="66"/>
      <c r="V17" s="66"/>
      <c r="W17" s="66"/>
      <c r="X17" s="66"/>
    </row>
    <row r="18" spans="1:24" ht="15.75" x14ac:dyDescent="0.25">
      <c r="A18" s="107" t="s">
        <v>224</v>
      </c>
      <c r="B18" s="108"/>
      <c r="C18" s="108"/>
      <c r="D18" s="108"/>
      <c r="E18" s="108"/>
      <c r="F18" s="108"/>
      <c r="G18" s="108"/>
      <c r="H18" s="66"/>
      <c r="I18" s="66"/>
      <c r="J18" s="66"/>
      <c r="K18" s="66"/>
      <c r="L18" s="66"/>
      <c r="M18" s="66"/>
      <c r="N18" s="66"/>
      <c r="O18" s="66"/>
      <c r="P18" s="66"/>
      <c r="Q18" s="66"/>
      <c r="R18" s="66"/>
      <c r="S18" s="66"/>
      <c r="T18" s="66"/>
      <c r="U18" s="66"/>
      <c r="V18" s="66"/>
      <c r="W18" s="66"/>
      <c r="X18" s="66"/>
    </row>
    <row r="19" spans="1:24" ht="15.75" x14ac:dyDescent="0.25">
      <c r="A19" s="107" t="s">
        <v>225</v>
      </c>
      <c r="B19" s="108"/>
      <c r="C19" s="108"/>
      <c r="D19" s="108"/>
      <c r="E19" s="108"/>
      <c r="F19" s="108"/>
      <c r="G19" s="108"/>
      <c r="H19" s="66"/>
      <c r="I19" s="66"/>
      <c r="J19" s="66"/>
      <c r="K19" s="66"/>
      <c r="L19" s="66"/>
      <c r="M19" s="66"/>
      <c r="N19" s="66"/>
      <c r="O19" s="66"/>
      <c r="P19" s="66"/>
      <c r="Q19" s="66"/>
      <c r="R19" s="66"/>
      <c r="S19" s="66"/>
      <c r="T19" s="66"/>
      <c r="U19" s="66"/>
      <c r="V19" s="66"/>
      <c r="W19" s="66"/>
      <c r="X19" s="66"/>
    </row>
    <row r="20" spans="1:24" ht="15.75" x14ac:dyDescent="0.25">
      <c r="A20" s="107" t="s">
        <v>226</v>
      </c>
      <c r="B20" s="108"/>
      <c r="C20" s="108"/>
      <c r="D20" s="108"/>
      <c r="E20" s="108"/>
      <c r="F20" s="108"/>
      <c r="G20" s="108"/>
      <c r="H20" s="66"/>
      <c r="I20" s="66"/>
      <c r="J20" s="66"/>
      <c r="K20" s="66"/>
      <c r="L20" s="66"/>
      <c r="M20" s="66"/>
      <c r="N20" s="66"/>
      <c r="O20" s="66"/>
      <c r="P20" s="66"/>
      <c r="Q20" s="66"/>
      <c r="R20" s="66"/>
      <c r="S20" s="66"/>
      <c r="T20" s="66"/>
      <c r="U20" s="66"/>
      <c r="V20" s="66"/>
      <c r="W20" s="66"/>
      <c r="X20" s="66"/>
    </row>
    <row r="21" spans="1:24" ht="15.75" x14ac:dyDescent="0.25">
      <c r="A21" s="113" t="s">
        <v>227</v>
      </c>
      <c r="B21" s="114"/>
      <c r="C21" s="114"/>
      <c r="D21" s="114"/>
      <c r="E21" s="114"/>
      <c r="F21" s="114"/>
      <c r="G21" s="114"/>
      <c r="H21" s="66"/>
      <c r="I21" s="66"/>
      <c r="J21" s="66"/>
      <c r="K21" s="66"/>
      <c r="L21" s="66"/>
      <c r="M21" s="66"/>
      <c r="N21" s="66"/>
      <c r="O21" s="66"/>
      <c r="P21" s="66"/>
      <c r="Q21" s="66"/>
      <c r="R21" s="66"/>
      <c r="S21" s="66"/>
      <c r="T21" s="66"/>
      <c r="U21" s="66"/>
      <c r="V21" s="66"/>
      <c r="W21" s="66"/>
      <c r="X21" s="66"/>
    </row>
    <row r="22" spans="1:24" ht="30" customHeight="1" x14ac:dyDescent="0.25">
      <c r="A22" s="105" t="s">
        <v>202</v>
      </c>
      <c r="B22" s="115"/>
      <c r="C22" s="115"/>
      <c r="D22" s="115"/>
      <c r="E22" s="115"/>
      <c r="F22" s="115"/>
      <c r="G22" s="115"/>
      <c r="H22" s="27"/>
      <c r="I22" s="27"/>
      <c r="J22" s="27"/>
      <c r="K22" s="27"/>
      <c r="L22" s="27"/>
      <c r="M22" s="27"/>
      <c r="N22" s="27"/>
      <c r="O22" s="27"/>
      <c r="P22" s="27"/>
      <c r="Q22" s="27"/>
      <c r="R22" s="27"/>
      <c r="S22" s="27"/>
      <c r="T22" s="27"/>
      <c r="U22" s="27"/>
      <c r="V22" s="27"/>
      <c r="W22" s="27"/>
      <c r="X22" s="27"/>
    </row>
    <row r="23" spans="1:24" ht="30" customHeight="1" x14ac:dyDescent="0.25">
      <c r="A23" s="27"/>
      <c r="B23" s="184" t="s">
        <v>228</v>
      </c>
      <c r="C23" s="184"/>
      <c r="D23" s="184"/>
      <c r="E23" s="184"/>
      <c r="F23" s="116" t="s">
        <v>204</v>
      </c>
      <c r="G23" s="27"/>
      <c r="H23" s="27"/>
      <c r="I23" s="27"/>
      <c r="J23" s="27"/>
      <c r="K23" s="27"/>
      <c r="L23" s="27"/>
      <c r="M23" s="27"/>
      <c r="N23" s="27"/>
      <c r="O23" s="27"/>
      <c r="P23" s="27"/>
      <c r="Q23" s="27"/>
      <c r="R23" s="27"/>
      <c r="S23" s="27"/>
      <c r="T23" s="27"/>
      <c r="U23" s="27"/>
      <c r="V23" s="27"/>
      <c r="W23" s="27"/>
      <c r="X23" s="27"/>
    </row>
    <row r="24" spans="1:24" ht="55.15" customHeight="1" x14ac:dyDescent="0.25">
      <c r="A24" s="185" t="s">
        <v>229</v>
      </c>
      <c r="B24" s="74" t="s">
        <v>206</v>
      </c>
      <c r="C24" s="74" t="s">
        <v>39</v>
      </c>
      <c r="D24" s="75" t="s">
        <v>38</v>
      </c>
      <c r="E24" s="74" t="s">
        <v>36</v>
      </c>
      <c r="F24" s="117" t="s">
        <v>230</v>
      </c>
      <c r="G24" s="27"/>
      <c r="H24" s="27"/>
      <c r="I24" s="27"/>
      <c r="J24" s="27"/>
      <c r="K24" s="118"/>
      <c r="L24" s="119"/>
      <c r="M24" s="27"/>
      <c r="N24" s="27"/>
      <c r="O24" s="27"/>
      <c r="P24" s="27"/>
      <c r="Q24" s="27"/>
      <c r="R24" s="27"/>
      <c r="S24" s="27"/>
      <c r="T24" s="27"/>
      <c r="U24" s="27"/>
      <c r="V24" s="27"/>
      <c r="W24" s="27"/>
      <c r="X24" s="27"/>
    </row>
    <row r="25" spans="1:24" ht="15" customHeight="1" x14ac:dyDescent="0.25">
      <c r="A25" s="185"/>
      <c r="B25" s="120" t="s">
        <v>210</v>
      </c>
      <c r="C25" s="120" t="s">
        <v>34</v>
      </c>
      <c r="D25" s="121" t="s">
        <v>34</v>
      </c>
      <c r="E25" s="120" t="s">
        <v>210</v>
      </c>
      <c r="F25" s="120" t="s">
        <v>210</v>
      </c>
      <c r="G25" s="66"/>
      <c r="H25" s="66"/>
      <c r="I25" s="66"/>
      <c r="J25" s="66"/>
      <c r="K25" s="120"/>
      <c r="L25" s="121"/>
      <c r="M25" s="66"/>
      <c r="N25" s="66"/>
      <c r="O25" s="66"/>
      <c r="P25" s="66"/>
      <c r="Q25" s="66"/>
      <c r="R25" s="66"/>
      <c r="S25" s="66"/>
      <c r="T25" s="66"/>
      <c r="U25" s="66"/>
      <c r="V25" s="66"/>
      <c r="W25" s="66"/>
      <c r="X25" s="66"/>
    </row>
    <row r="26" spans="1:24" ht="15" customHeight="1" x14ac:dyDescent="0.25">
      <c r="A26" s="122" t="s">
        <v>43</v>
      </c>
      <c r="B26" s="123">
        <v>57393</v>
      </c>
      <c r="C26" s="124">
        <v>4.2</v>
      </c>
      <c r="D26" s="124">
        <v>32.6</v>
      </c>
      <c r="E26" s="123">
        <v>176270</v>
      </c>
      <c r="F26" s="192">
        <f>B26*B26*(C26/100)*(C26/100)</f>
        <v>5810539.1760360012</v>
      </c>
      <c r="G26" s="66"/>
      <c r="H26" s="66"/>
      <c r="I26" s="66"/>
      <c r="J26" s="66"/>
      <c r="K26" s="66"/>
      <c r="L26" s="125"/>
      <c r="M26" s="124"/>
      <c r="N26" s="124"/>
      <c r="O26" s="125"/>
      <c r="P26" s="66"/>
      <c r="Q26" s="66"/>
      <c r="R26" s="66"/>
      <c r="S26" s="66"/>
      <c r="T26" s="66"/>
      <c r="U26" s="66"/>
      <c r="V26" s="66"/>
      <c r="W26" s="66"/>
      <c r="X26" s="66"/>
    </row>
    <row r="27" spans="1:24" ht="15" customHeight="1" x14ac:dyDescent="0.25">
      <c r="A27" s="122" t="s">
        <v>44</v>
      </c>
      <c r="B27" s="123">
        <v>47313</v>
      </c>
      <c r="C27" s="124">
        <v>4.4000000000000004</v>
      </c>
      <c r="D27" s="124">
        <v>23</v>
      </c>
      <c r="E27" s="123">
        <v>205296</v>
      </c>
      <c r="F27" s="192">
        <f>B27*B27*(C27/100)*(C27/100)</f>
        <v>4333774.659984001</v>
      </c>
      <c r="G27" s="66"/>
      <c r="H27" s="66"/>
      <c r="I27" s="66"/>
      <c r="J27" s="66"/>
      <c r="K27" s="66"/>
      <c r="L27" s="125"/>
      <c r="M27" s="124"/>
      <c r="N27" s="124"/>
      <c r="O27" s="125"/>
      <c r="P27" s="66"/>
      <c r="Q27" s="66"/>
      <c r="R27" s="66"/>
      <c r="S27" s="66"/>
      <c r="T27" s="66"/>
      <c r="U27" s="66"/>
      <c r="V27" s="66"/>
      <c r="W27" s="66"/>
      <c r="X27" s="66"/>
    </row>
    <row r="28" spans="1:24" ht="19.899999999999999" customHeight="1" x14ac:dyDescent="0.25">
      <c r="A28" s="149" t="s">
        <v>211</v>
      </c>
      <c r="B28" s="150">
        <f>SUM(B26:B27)</f>
        <v>104706</v>
      </c>
      <c r="C28" s="151"/>
      <c r="D28" s="152">
        <f>(B28/E28)*100</f>
        <v>27.441124209180064</v>
      </c>
      <c r="E28" s="153">
        <f>SUM(E26:E27)</f>
        <v>381566</v>
      </c>
      <c r="F28" s="150"/>
      <c r="G28" s="27"/>
      <c r="H28" s="27"/>
      <c r="I28" s="27"/>
      <c r="J28" s="27"/>
      <c r="K28" s="126"/>
      <c r="L28" s="127"/>
      <c r="M28" s="27"/>
      <c r="N28" s="27"/>
      <c r="O28" s="27"/>
      <c r="P28" s="27"/>
      <c r="Q28" s="27"/>
      <c r="R28" s="27"/>
      <c r="S28" s="27"/>
      <c r="T28" s="27"/>
      <c r="U28" s="27"/>
      <c r="V28" s="27"/>
      <c r="W28" s="27"/>
      <c r="X28" s="27"/>
    </row>
    <row r="29" spans="1:24" ht="30" customHeight="1" x14ac:dyDescent="0.25">
      <c r="A29" s="128" t="s">
        <v>231</v>
      </c>
      <c r="B29" s="113"/>
      <c r="C29" s="113"/>
      <c r="D29" s="113"/>
      <c r="E29" s="113"/>
      <c r="F29" s="113"/>
      <c r="G29" s="113"/>
      <c r="H29" s="129"/>
      <c r="I29" s="27"/>
      <c r="J29" s="27"/>
      <c r="K29" s="27"/>
      <c r="L29" s="27"/>
      <c r="M29" s="27"/>
      <c r="N29" s="27"/>
      <c r="O29" s="27"/>
      <c r="P29" s="27"/>
      <c r="Q29" s="27"/>
      <c r="R29" s="27"/>
      <c r="S29" s="27"/>
      <c r="T29" s="27"/>
      <c r="U29" s="27"/>
      <c r="V29" s="27"/>
      <c r="W29" s="27"/>
      <c r="X29" s="27"/>
    </row>
    <row r="30" spans="1:24" ht="15" x14ac:dyDescent="0.25">
      <c r="A30" s="130" t="s">
        <v>232</v>
      </c>
      <c r="B30" s="131"/>
      <c r="C30" s="131"/>
      <c r="D30" s="131"/>
      <c r="E30" s="131"/>
      <c r="F30" s="131"/>
      <c r="G30" s="131"/>
      <c r="H30" s="131"/>
      <c r="I30" s="66"/>
      <c r="J30" s="66"/>
      <c r="K30" s="66"/>
      <c r="L30" s="66"/>
      <c r="M30" s="66"/>
      <c r="N30" s="66"/>
      <c r="O30" s="66"/>
      <c r="P30" s="66"/>
      <c r="Q30" s="66"/>
      <c r="R30" s="66"/>
      <c r="S30" s="66"/>
      <c r="T30" s="66"/>
      <c r="U30" s="66"/>
      <c r="V30" s="66"/>
      <c r="W30" s="66"/>
      <c r="X30" s="66"/>
    </row>
    <row r="31" spans="1:24" ht="15" x14ac:dyDescent="0.25">
      <c r="A31" s="130" t="s">
        <v>233</v>
      </c>
      <c r="B31" s="131"/>
      <c r="C31" s="131"/>
      <c r="D31" s="131"/>
      <c r="E31" s="131"/>
      <c r="F31" s="131"/>
      <c r="G31" s="131"/>
      <c r="H31" s="131"/>
      <c r="I31" s="66"/>
      <c r="J31" s="66"/>
      <c r="K31" s="66"/>
      <c r="L31" s="66"/>
      <c r="M31" s="66"/>
      <c r="N31" s="66"/>
      <c r="O31" s="66"/>
      <c r="P31" s="66"/>
      <c r="Q31" s="66"/>
      <c r="R31" s="66"/>
      <c r="S31" s="66"/>
      <c r="T31" s="66"/>
      <c r="U31" s="66"/>
      <c r="V31" s="66"/>
      <c r="W31" s="66"/>
      <c r="X31" s="66"/>
    </row>
    <row r="32" spans="1:24" ht="15" x14ac:dyDescent="0.25">
      <c r="A32" s="69" t="s">
        <v>234</v>
      </c>
      <c r="B32" s="132" t="s">
        <v>235</v>
      </c>
      <c r="C32" s="132" t="s">
        <v>236</v>
      </c>
      <c r="D32" s="131"/>
      <c r="E32" s="131"/>
      <c r="F32" s="131"/>
      <c r="G32" s="131"/>
      <c r="H32" s="131"/>
      <c r="I32" s="66"/>
      <c r="J32" s="66"/>
      <c r="K32" s="66"/>
      <c r="L32" s="66"/>
      <c r="M32" s="66"/>
      <c r="N32" s="66"/>
      <c r="O32" s="66"/>
      <c r="P32" s="66"/>
      <c r="Q32" s="66"/>
      <c r="R32" s="66"/>
      <c r="S32" s="66"/>
      <c r="T32" s="66"/>
      <c r="U32" s="66"/>
      <c r="V32" s="66"/>
      <c r="W32" s="66"/>
      <c r="X32" s="66"/>
    </row>
    <row r="33" spans="1:24" ht="15" x14ac:dyDescent="0.25">
      <c r="A33" s="69"/>
      <c r="B33" s="66"/>
      <c r="C33" s="69" t="str">
        <f>" = 0.85 x √ ( "&amp;ROUND(F26,1)&amp;" x "&amp;ROUND(F27,1)&amp;" )"</f>
        <v xml:space="preserve"> = 0.85 x √ ( 5810539.2 x 4333774.7 )</v>
      </c>
      <c r="D33" s="133"/>
      <c r="E33" s="133"/>
      <c r="F33" s="133"/>
      <c r="G33" s="133"/>
      <c r="H33" s="133"/>
      <c r="I33" s="66"/>
      <c r="J33" s="66"/>
      <c r="K33" s="66"/>
      <c r="L33" s="66"/>
      <c r="M33" s="66"/>
      <c r="N33" s="66"/>
      <c r="O33" s="66"/>
      <c r="P33" s="66"/>
      <c r="Q33" s="66"/>
      <c r="R33" s="66"/>
      <c r="S33" s="66"/>
      <c r="T33" s="66"/>
      <c r="U33" s="66"/>
      <c r="V33" s="66"/>
      <c r="W33" s="66"/>
      <c r="X33" s="66"/>
    </row>
    <row r="34" spans="1:24" ht="15.75" x14ac:dyDescent="0.25">
      <c r="A34" s="134"/>
      <c r="B34" s="66"/>
      <c r="C34" s="193" t="str">
        <f>" = "&amp;ROUND(0.85*SQRT(F26*F27),1)</f>
        <v xml:space="preserve"> = 4265405.3</v>
      </c>
      <c r="D34" s="133"/>
      <c r="E34" s="133"/>
      <c r="F34" s="133"/>
      <c r="G34" s="133"/>
      <c r="H34" s="133"/>
      <c r="I34" s="66"/>
      <c r="J34" s="66"/>
      <c r="K34" s="66"/>
      <c r="L34" s="66"/>
      <c r="M34" s="66"/>
      <c r="N34" s="66"/>
      <c r="O34" s="66"/>
      <c r="P34" s="66"/>
      <c r="Q34" s="66"/>
      <c r="R34" s="66"/>
      <c r="S34" s="66"/>
      <c r="T34" s="66"/>
      <c r="U34" s="66"/>
      <c r="V34" s="66"/>
      <c r="W34" s="66"/>
      <c r="X34" s="66"/>
    </row>
    <row r="35" spans="1:24" ht="30" customHeight="1" x14ac:dyDescent="0.25">
      <c r="A35" s="128" t="s">
        <v>237</v>
      </c>
      <c r="B35" s="69"/>
      <c r="C35" s="135"/>
      <c r="D35" s="67"/>
      <c r="E35" s="67"/>
      <c r="F35" s="67"/>
      <c r="G35" s="67"/>
      <c r="H35" s="67"/>
      <c r="I35" s="66"/>
      <c r="J35" s="66"/>
      <c r="K35" s="66"/>
      <c r="L35" s="66"/>
      <c r="M35" s="66"/>
      <c r="N35" s="66"/>
      <c r="O35" s="66"/>
      <c r="P35" s="66"/>
      <c r="Q35" s="66"/>
      <c r="R35" s="66"/>
      <c r="S35" s="66"/>
      <c r="T35" s="66"/>
      <c r="U35" s="66"/>
      <c r="V35" s="66"/>
      <c r="W35" s="66"/>
      <c r="X35" s="66"/>
    </row>
    <row r="36" spans="1:24" s="1" customFormat="1" ht="30" customHeight="1" x14ac:dyDescent="0.25">
      <c r="A36" s="154"/>
      <c r="B36" s="155" t="s">
        <v>238</v>
      </c>
      <c r="C36" s="155" t="s">
        <v>239</v>
      </c>
      <c r="D36" s="156"/>
      <c r="E36" s="157"/>
      <c r="F36" s="157"/>
      <c r="G36" s="157"/>
      <c r="H36" s="156"/>
      <c r="I36" s="10"/>
      <c r="J36" s="10"/>
      <c r="K36" s="10"/>
      <c r="L36" s="10"/>
      <c r="M36" s="10"/>
      <c r="N36" s="10"/>
      <c r="O36" s="10"/>
      <c r="P36" s="10"/>
      <c r="Q36" s="10"/>
      <c r="R36" s="10"/>
      <c r="S36" s="10"/>
      <c r="T36" s="10"/>
      <c r="U36" s="10"/>
      <c r="V36" s="10"/>
      <c r="W36" s="10"/>
      <c r="X36" s="10"/>
    </row>
    <row r="37" spans="1:24" ht="15.75" x14ac:dyDescent="0.25">
      <c r="A37" s="136" t="s">
        <v>240</v>
      </c>
      <c r="B37" s="194">
        <f>F26</f>
        <v>5810539.1760360012</v>
      </c>
      <c r="C37" s="195">
        <f>RIGHT(C34,LEN(C34)-FIND("=",C34)-1)+0</f>
        <v>4265405.3</v>
      </c>
      <c r="D37" s="67"/>
      <c r="E37" s="137"/>
      <c r="F37" s="138"/>
      <c r="G37" s="139"/>
      <c r="H37" s="67"/>
      <c r="I37" s="66"/>
      <c r="J37" s="66"/>
      <c r="K37" s="66"/>
      <c r="L37" s="66"/>
      <c r="M37" s="66"/>
      <c r="N37" s="66"/>
      <c r="O37" s="66"/>
      <c r="P37" s="66"/>
      <c r="Q37" s="66"/>
      <c r="R37" s="66"/>
      <c r="S37" s="66"/>
      <c r="T37" s="66"/>
      <c r="U37" s="66"/>
      <c r="V37" s="66"/>
      <c r="W37" s="66"/>
      <c r="X37" s="66"/>
    </row>
    <row r="38" spans="1:24" ht="15.75" x14ac:dyDescent="0.25">
      <c r="A38" s="136" t="s">
        <v>241</v>
      </c>
      <c r="B38" s="195">
        <f>RIGHT(C34,LEN(C34)-FIND("=",C34)-1)+0</f>
        <v>4265405.3</v>
      </c>
      <c r="C38" s="196">
        <f>F27</f>
        <v>4333774.659984001</v>
      </c>
      <c r="D38" s="67"/>
      <c r="E38" s="137"/>
      <c r="F38" s="137"/>
      <c r="G38" s="138"/>
      <c r="H38" s="67"/>
      <c r="I38" s="66"/>
      <c r="J38" s="66"/>
      <c r="K38" s="66"/>
      <c r="L38" s="66"/>
      <c r="M38" s="66"/>
      <c r="N38" s="66"/>
      <c r="O38" s="66"/>
      <c r="P38" s="66"/>
      <c r="Q38" s="66"/>
      <c r="R38" s="66"/>
      <c r="S38" s="66"/>
      <c r="T38" s="66"/>
      <c r="U38" s="66"/>
      <c r="V38" s="66"/>
      <c r="W38" s="66"/>
      <c r="X38" s="66"/>
    </row>
    <row r="39" spans="1:24" ht="30" customHeight="1" x14ac:dyDescent="0.25">
      <c r="A39" s="105" t="s">
        <v>242</v>
      </c>
      <c r="B39" s="105"/>
      <c r="C39" s="115"/>
      <c r="D39" s="115"/>
      <c r="E39" s="115"/>
      <c r="F39" s="115"/>
      <c r="G39" s="115"/>
      <c r="H39" s="27"/>
      <c r="I39" s="27"/>
      <c r="J39" s="27"/>
      <c r="K39" s="27"/>
      <c r="L39" s="27"/>
      <c r="M39" s="27"/>
      <c r="N39" s="27"/>
      <c r="O39" s="27"/>
      <c r="P39" s="27"/>
      <c r="Q39" s="27"/>
      <c r="R39" s="27"/>
      <c r="S39" s="27"/>
      <c r="T39" s="27"/>
      <c r="U39" s="27"/>
      <c r="V39" s="27"/>
      <c r="W39" s="27"/>
      <c r="X39" s="27"/>
    </row>
    <row r="40" spans="1:24" ht="15" x14ac:dyDescent="0.25">
      <c r="A40" s="140" t="str">
        <f xml:space="preserve"> "="</f>
        <v>=</v>
      </c>
      <c r="B40" s="141">
        <f>ROUND(SUM(B37,C37,B38,C38),1)</f>
        <v>18675124.399999999</v>
      </c>
      <c r="C40" s="114"/>
      <c r="D40" s="114"/>
      <c r="E40" s="114"/>
      <c r="F40" s="114"/>
      <c r="G40" s="114"/>
      <c r="H40" s="66"/>
      <c r="I40" s="66"/>
      <c r="J40" s="66"/>
      <c r="K40" s="66"/>
      <c r="L40" s="66"/>
      <c r="M40" s="66"/>
      <c r="N40" s="66"/>
      <c r="O40" s="66"/>
      <c r="P40" s="66"/>
      <c r="Q40" s="66"/>
      <c r="R40" s="66"/>
      <c r="S40" s="66"/>
      <c r="T40" s="66"/>
      <c r="U40" s="66"/>
      <c r="V40" s="66"/>
      <c r="W40" s="66"/>
      <c r="X40" s="66"/>
    </row>
    <row r="41" spans="1:24" ht="30" customHeight="1" x14ac:dyDescent="0.25">
      <c r="A41" s="105" t="s">
        <v>243</v>
      </c>
      <c r="B41" s="105"/>
      <c r="C41" s="142"/>
      <c r="D41" s="142"/>
      <c r="E41" s="142"/>
      <c r="F41" s="142"/>
      <c r="G41" s="142"/>
      <c r="H41" s="27"/>
      <c r="I41" s="27"/>
      <c r="J41" s="27"/>
      <c r="K41" s="27"/>
      <c r="L41" s="27"/>
      <c r="M41" s="27"/>
      <c r="N41" s="27"/>
      <c r="O41" s="27"/>
      <c r="P41" s="27"/>
      <c r="Q41" s="27"/>
      <c r="R41" s="27"/>
      <c r="S41" s="27"/>
      <c r="T41" s="27"/>
      <c r="U41" s="27"/>
      <c r="V41" s="27"/>
      <c r="W41" s="27"/>
      <c r="X41" s="27"/>
    </row>
    <row r="42" spans="1:24" ht="15" x14ac:dyDescent="0.25">
      <c r="A42" s="140" t="str">
        <f xml:space="preserve"> "="</f>
        <v>=</v>
      </c>
      <c r="B42" s="141">
        <f>ROUND(SQRT(B40),1)</f>
        <v>4321.5</v>
      </c>
      <c r="C42" s="135"/>
      <c r="D42" s="135"/>
      <c r="E42" s="135"/>
      <c r="F42" s="135"/>
      <c r="G42" s="135"/>
      <c r="H42" s="66"/>
      <c r="I42" s="66"/>
      <c r="J42" s="66"/>
      <c r="K42" s="66"/>
      <c r="L42" s="66"/>
      <c r="M42" s="66"/>
      <c r="N42" s="66"/>
      <c r="O42" s="66"/>
      <c r="P42" s="66"/>
      <c r="Q42" s="66"/>
      <c r="R42" s="66"/>
      <c r="S42" s="66"/>
      <c r="T42" s="66"/>
      <c r="U42" s="66"/>
      <c r="V42" s="66"/>
      <c r="W42" s="66"/>
      <c r="X42" s="66"/>
    </row>
    <row r="43" spans="1:24" ht="40.15" customHeight="1" x14ac:dyDescent="0.25">
      <c r="A43" s="186" t="s">
        <v>244</v>
      </c>
      <c r="B43" s="186"/>
      <c r="C43" s="186"/>
      <c r="D43" s="186"/>
      <c r="E43" s="186"/>
      <c r="F43" s="186"/>
      <c r="G43" s="186"/>
      <c r="H43" s="186"/>
      <c r="I43" s="186"/>
      <c r="J43" s="186"/>
      <c r="K43" s="186"/>
      <c r="L43" s="186"/>
      <c r="M43" s="186"/>
      <c r="N43" s="115"/>
      <c r="O43" s="115"/>
      <c r="P43" s="115"/>
      <c r="Q43" s="115"/>
      <c r="R43" s="115"/>
      <c r="S43" s="27"/>
      <c r="T43" s="27"/>
      <c r="U43" s="27"/>
      <c r="V43" s="27"/>
      <c r="W43" s="27"/>
      <c r="X43" s="27"/>
    </row>
    <row r="44" spans="1:24" ht="15" x14ac:dyDescent="0.25">
      <c r="A44" s="143" t="s">
        <v>245</v>
      </c>
      <c r="B44" s="143"/>
      <c r="C44" s="66"/>
      <c r="D44" s="66"/>
      <c r="E44" s="114"/>
      <c r="F44" s="114"/>
      <c r="G44" s="114"/>
      <c r="H44" s="114"/>
      <c r="I44" s="114"/>
      <c r="J44" s="114"/>
      <c r="K44" s="114"/>
      <c r="L44" s="114"/>
      <c r="M44" s="114"/>
      <c r="N44" s="114"/>
      <c r="O44" s="114"/>
      <c r="P44" s="114"/>
      <c r="Q44" s="114"/>
      <c r="R44" s="114"/>
      <c r="S44" s="66"/>
      <c r="T44" s="66"/>
      <c r="U44" s="66"/>
      <c r="V44" s="66"/>
      <c r="W44" s="66"/>
      <c r="X44" s="66"/>
    </row>
    <row r="45" spans="1:24" ht="15.75" x14ac:dyDescent="0.25">
      <c r="A45" s="144" t="str">
        <f xml:space="preserve"> "="</f>
        <v>=</v>
      </c>
      <c r="B45" s="145">
        <f>ROUND(B42/B28*100,1)</f>
        <v>4.0999999999999996</v>
      </c>
      <c r="C45" s="114"/>
      <c r="D45" s="114"/>
      <c r="E45" s="114"/>
      <c r="F45" s="114"/>
      <c r="G45" s="114"/>
      <c r="H45" s="114"/>
      <c r="I45" s="114"/>
      <c r="J45" s="114"/>
      <c r="K45" s="114"/>
      <c r="L45" s="114"/>
      <c r="M45" s="114"/>
      <c r="N45" s="114"/>
      <c r="O45" s="114"/>
      <c r="P45" s="114"/>
      <c r="Q45" s="114"/>
      <c r="R45" s="114"/>
      <c r="S45" s="66"/>
      <c r="T45" s="66"/>
      <c r="U45" s="66"/>
      <c r="V45" s="66"/>
      <c r="W45" s="66"/>
      <c r="X45" s="66"/>
    </row>
    <row r="46" spans="1:24" ht="15" customHeight="1" x14ac:dyDescent="0.25">
      <c r="A46" s="180" t="s">
        <v>246</v>
      </c>
      <c r="B46" s="187"/>
      <c r="C46" s="187"/>
      <c r="D46" s="187"/>
      <c r="E46" s="187"/>
      <c r="F46" s="187"/>
      <c r="G46" s="187"/>
      <c r="H46" s="187"/>
      <c r="I46" s="187"/>
      <c r="J46" s="187"/>
      <c r="K46" s="187"/>
      <c r="L46" s="187"/>
      <c r="M46" s="187"/>
      <c r="N46" s="27"/>
      <c r="O46" s="27"/>
      <c r="P46" s="27"/>
      <c r="Q46" s="27"/>
      <c r="R46" s="27"/>
      <c r="S46" s="27"/>
      <c r="T46" s="27"/>
      <c r="U46" s="27"/>
      <c r="V46" s="27"/>
      <c r="W46" s="27"/>
      <c r="X46" s="27"/>
    </row>
    <row r="47" spans="1:24" ht="15" x14ac:dyDescent="0.25">
      <c r="A47" s="146" t="s">
        <v>247</v>
      </c>
      <c r="B47" s="147"/>
      <c r="C47" s="147"/>
      <c r="D47" s="147"/>
      <c r="E47" s="147"/>
      <c r="F47" s="147"/>
      <c r="G47" s="147"/>
      <c r="H47" s="147"/>
      <c r="I47" s="147"/>
      <c r="J47" s="147"/>
      <c r="K47" s="147"/>
      <c r="L47" s="147"/>
      <c r="M47" s="147"/>
      <c r="N47" s="147"/>
      <c r="O47" s="147"/>
      <c r="P47" s="147"/>
      <c r="Q47" s="147"/>
      <c r="R47" s="147"/>
      <c r="S47" s="50"/>
      <c r="T47" s="50"/>
      <c r="U47" s="50"/>
      <c r="V47" s="50"/>
      <c r="W47" s="50"/>
      <c r="X47" s="50"/>
    </row>
    <row r="48" spans="1:24" ht="30" customHeight="1" x14ac:dyDescent="0.25">
      <c r="A48" s="5" t="s">
        <v>267</v>
      </c>
      <c r="B48" s="148"/>
      <c r="C48" s="148"/>
      <c r="D48" s="148"/>
      <c r="E48" s="148"/>
      <c r="F48" s="148"/>
      <c r="G48" s="148"/>
      <c r="H48" s="148"/>
      <c r="I48" s="148"/>
      <c r="J48" s="148"/>
      <c r="K48" s="148"/>
      <c r="L48" s="148"/>
      <c r="M48" s="148"/>
      <c r="N48" s="148"/>
      <c r="O48" s="148"/>
      <c r="P48" s="148"/>
      <c r="Q48" s="148"/>
      <c r="R48" s="148"/>
      <c r="S48" s="27"/>
      <c r="T48" s="27"/>
      <c r="U48" s="27"/>
      <c r="V48" s="27"/>
      <c r="W48" s="27"/>
      <c r="X48" s="27"/>
    </row>
    <row r="49" spans="1:24" ht="31.9" customHeight="1" x14ac:dyDescent="0.25">
      <c r="A49" s="188" t="s">
        <v>248</v>
      </c>
      <c r="B49" s="188"/>
      <c r="C49" s="188"/>
      <c r="D49" s="188"/>
      <c r="E49" s="188"/>
      <c r="F49" s="188"/>
      <c r="G49" s="188"/>
      <c r="H49" s="188"/>
      <c r="I49" s="188"/>
      <c r="J49" s="188"/>
      <c r="K49" s="188"/>
      <c r="L49" s="188"/>
      <c r="M49" s="188"/>
      <c r="N49" s="148"/>
      <c r="O49" s="148"/>
      <c r="P49" s="148"/>
      <c r="Q49" s="148"/>
      <c r="R49" s="148"/>
      <c r="S49" s="27"/>
      <c r="T49" s="27"/>
      <c r="U49" s="27"/>
      <c r="V49" s="27"/>
      <c r="W49" s="27"/>
      <c r="X49" s="27"/>
    </row>
    <row r="50" spans="1:24" ht="15.75" x14ac:dyDescent="0.25">
      <c r="A50" s="51" t="s">
        <v>249</v>
      </c>
      <c r="B50" s="148"/>
      <c r="C50" s="148"/>
      <c r="D50" s="148"/>
      <c r="E50" s="148"/>
      <c r="F50" s="148"/>
      <c r="G50" s="148"/>
      <c r="H50" s="148"/>
      <c r="I50" s="148"/>
      <c r="J50" s="148"/>
      <c r="K50" s="148"/>
      <c r="L50" s="148"/>
      <c r="M50" s="148"/>
      <c r="N50" s="148"/>
      <c r="O50" s="148"/>
      <c r="P50" s="148"/>
      <c r="Q50" s="148"/>
      <c r="R50" s="148"/>
      <c r="S50" s="27"/>
      <c r="T50" s="27"/>
      <c r="U50" s="27"/>
      <c r="V50" s="27"/>
      <c r="W50" s="27"/>
      <c r="X50" s="27"/>
    </row>
    <row r="51" spans="1:24" ht="30" customHeight="1" x14ac:dyDescent="0.25">
      <c r="A51" s="168" t="s">
        <v>0</v>
      </c>
      <c r="B51" s="168"/>
      <c r="C51" s="27"/>
      <c r="D51" s="27"/>
      <c r="E51" s="27"/>
      <c r="F51" s="27"/>
      <c r="G51" s="27"/>
      <c r="H51" s="27"/>
      <c r="I51" s="27"/>
      <c r="J51" s="27"/>
      <c r="K51" s="27"/>
      <c r="L51" s="27"/>
      <c r="M51" s="27"/>
      <c r="N51" s="27"/>
      <c r="O51" s="27"/>
      <c r="P51" s="27"/>
      <c r="Q51" s="27"/>
      <c r="R51" s="27"/>
      <c r="S51" s="27"/>
      <c r="T51" s="27"/>
      <c r="U51" s="27"/>
      <c r="V51" s="27"/>
      <c r="W51" s="27"/>
      <c r="X51" s="27"/>
    </row>
    <row r="52" spans="1:24" ht="15.75" hidden="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row>
    <row r="53" spans="1:24" ht="15.75" hidden="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row>
    <row r="54" spans="1:24" ht="15.75" hidden="1" x14ac:dyDescent="0.25">
      <c r="C54" s="27"/>
      <c r="D54" s="27"/>
      <c r="E54" s="27"/>
      <c r="F54" s="27"/>
      <c r="G54" s="27"/>
      <c r="H54" s="27"/>
      <c r="I54" s="27"/>
      <c r="J54" s="27"/>
      <c r="K54" s="27"/>
      <c r="L54" s="27"/>
      <c r="M54" s="27"/>
      <c r="N54" s="27"/>
      <c r="O54" s="27"/>
      <c r="P54" s="27"/>
      <c r="Q54" s="27"/>
      <c r="R54" s="27"/>
      <c r="S54" s="27"/>
      <c r="T54" s="27"/>
      <c r="U54" s="27"/>
      <c r="V54" s="27"/>
      <c r="W54" s="27"/>
      <c r="X54" s="27"/>
    </row>
    <row r="55" spans="1:24" ht="15.75" hidden="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row>
    <row r="56" spans="1:24" ht="15.75" hidden="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row>
    <row r="57" spans="1:24" ht="15.75" hidden="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row>
    <row r="58" spans="1:24" ht="15.75" hidden="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row>
    <row r="59" spans="1:24" ht="15.75" hidden="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22A45F0E-60EF-4D79-8E33-8B9BA70ECFE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C442-7540-473C-83CF-20247242C9A9}">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39" t="s">
        <v>307</v>
      </c>
      <c r="B1" s="39"/>
    </row>
    <row r="2" spans="1:59" ht="60" customHeight="1" x14ac:dyDescent="0.25">
      <c r="A2" s="171" t="s">
        <v>42</v>
      </c>
      <c r="B2" s="171"/>
      <c r="C2" s="171"/>
      <c r="D2" s="171"/>
      <c r="E2" s="171"/>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262</v>
      </c>
    </row>
    <row r="4" spans="1:59" ht="30" customHeight="1" thickTop="1" x14ac:dyDescent="0.25">
      <c r="A4" s="62" t="s">
        <v>196</v>
      </c>
      <c r="B4" s="27"/>
      <c r="C4" s="27"/>
      <c r="D4" s="27"/>
      <c r="E4" s="27"/>
      <c r="F4" s="27"/>
      <c r="G4" s="27"/>
      <c r="H4" s="27"/>
      <c r="I4" s="27"/>
      <c r="J4" s="27"/>
      <c r="K4" s="27"/>
      <c r="L4" s="27"/>
      <c r="M4" s="63"/>
      <c r="N4" s="63"/>
      <c r="O4" s="63"/>
      <c r="P4" s="64"/>
      <c r="Q4" s="63"/>
      <c r="R4" s="63"/>
      <c r="S4" s="27"/>
      <c r="T4" s="27"/>
      <c r="U4" s="27"/>
      <c r="V4" s="27"/>
      <c r="W4" s="27"/>
      <c r="X4" s="27"/>
    </row>
    <row r="5" spans="1:59" ht="15" customHeight="1" x14ac:dyDescent="0.25">
      <c r="A5" s="65" t="s">
        <v>308</v>
      </c>
      <c r="B5" s="66"/>
      <c r="C5" s="66"/>
      <c r="D5" s="66"/>
      <c r="E5" s="66"/>
      <c r="F5" s="66"/>
      <c r="G5" s="66"/>
      <c r="H5" s="66"/>
      <c r="I5" s="66"/>
      <c r="J5" s="66"/>
      <c r="K5" s="66"/>
      <c r="L5" s="66"/>
      <c r="M5" s="67"/>
      <c r="N5" s="67"/>
      <c r="O5" s="67"/>
      <c r="P5" s="67"/>
      <c r="Q5" s="67"/>
      <c r="R5" s="67"/>
      <c r="S5" s="66"/>
      <c r="T5" s="66"/>
      <c r="U5" s="66"/>
      <c r="V5" s="66"/>
      <c r="W5" s="66"/>
      <c r="X5" s="66"/>
    </row>
    <row r="6" spans="1:59" ht="15" customHeight="1" x14ac:dyDescent="0.25">
      <c r="A6" s="65" t="s">
        <v>197</v>
      </c>
      <c r="B6" s="66"/>
      <c r="C6" s="66"/>
      <c r="D6" s="66"/>
      <c r="E6" s="66"/>
      <c r="F6" s="66"/>
      <c r="G6" s="66"/>
      <c r="H6" s="66"/>
      <c r="I6" s="66"/>
      <c r="J6" s="66"/>
      <c r="K6" s="66"/>
      <c r="L6" s="66"/>
      <c r="M6" s="67"/>
      <c r="N6" s="67"/>
      <c r="O6" s="67"/>
      <c r="P6" s="67"/>
      <c r="Q6" s="67"/>
      <c r="R6" s="67"/>
      <c r="S6" s="66"/>
      <c r="T6" s="66"/>
      <c r="U6" s="66"/>
      <c r="V6" s="66"/>
      <c r="W6" s="66"/>
      <c r="X6" s="66"/>
    </row>
    <row r="7" spans="1:59" ht="15" customHeight="1" x14ac:dyDescent="0.25">
      <c r="A7" s="65" t="s">
        <v>198</v>
      </c>
      <c r="B7" s="66"/>
      <c r="C7" s="66"/>
      <c r="D7" s="66"/>
      <c r="E7" s="66"/>
      <c r="F7" s="66"/>
      <c r="G7" s="66"/>
      <c r="H7" s="66"/>
      <c r="I7" s="66"/>
      <c r="J7" s="66"/>
      <c r="K7" s="66"/>
      <c r="L7" s="66"/>
      <c r="M7" s="67"/>
      <c r="N7" s="67"/>
      <c r="O7" s="67"/>
      <c r="P7" s="67"/>
      <c r="Q7" s="67"/>
      <c r="R7" s="67"/>
      <c r="S7" s="66"/>
      <c r="T7" s="66"/>
      <c r="U7" s="66"/>
      <c r="V7" s="66"/>
      <c r="W7" s="66"/>
      <c r="X7" s="66"/>
    </row>
    <row r="8" spans="1:59" ht="30" customHeight="1" x14ac:dyDescent="0.25">
      <c r="A8" s="68" t="s">
        <v>199</v>
      </c>
      <c r="B8" s="66"/>
      <c r="C8" s="66"/>
      <c r="D8" s="66"/>
      <c r="E8" s="66"/>
      <c r="F8" s="66"/>
      <c r="G8" s="66"/>
      <c r="H8" s="66"/>
      <c r="I8" s="66"/>
      <c r="J8" s="66"/>
      <c r="K8" s="66"/>
      <c r="L8" s="66"/>
      <c r="M8" s="69"/>
      <c r="N8" s="69"/>
      <c r="O8" s="69"/>
      <c r="P8" s="69"/>
      <c r="Q8" s="69"/>
      <c r="R8" s="69"/>
      <c r="S8" s="66"/>
      <c r="T8" s="66"/>
      <c r="U8" s="66"/>
      <c r="V8" s="66"/>
      <c r="W8" s="66"/>
      <c r="X8" s="66"/>
    </row>
    <row r="9" spans="1:59" ht="15.75" x14ac:dyDescent="0.25">
      <c r="A9" s="70" t="s">
        <v>200</v>
      </c>
      <c r="B9" s="66"/>
      <c r="C9" s="66"/>
      <c r="D9" s="66"/>
      <c r="E9" s="66"/>
      <c r="F9" s="66"/>
      <c r="G9" s="66"/>
      <c r="H9" s="66"/>
      <c r="I9" s="66"/>
      <c r="J9" s="66"/>
      <c r="K9" s="66"/>
      <c r="L9" s="66"/>
      <c r="M9" s="69"/>
      <c r="N9" s="69"/>
      <c r="O9" s="69"/>
      <c r="P9" s="69"/>
      <c r="Q9" s="69"/>
      <c r="R9" s="69"/>
      <c r="S9" s="66"/>
      <c r="T9" s="66"/>
      <c r="U9" s="66"/>
      <c r="V9" s="66"/>
      <c r="W9" s="66"/>
      <c r="X9" s="66"/>
    </row>
    <row r="10" spans="1:59" ht="15.75" x14ac:dyDescent="0.25">
      <c r="A10" s="71" t="s">
        <v>201</v>
      </c>
      <c r="B10" s="72"/>
      <c r="C10" s="66"/>
      <c r="D10" s="66"/>
      <c r="E10" s="66"/>
      <c r="F10" s="66"/>
      <c r="G10" s="66"/>
      <c r="H10" s="66"/>
      <c r="I10" s="66"/>
      <c r="J10" s="66"/>
      <c r="K10" s="66"/>
      <c r="L10" s="66"/>
      <c r="M10" s="67"/>
      <c r="N10" s="67"/>
      <c r="O10" s="67"/>
      <c r="P10" s="67"/>
      <c r="Q10" s="67"/>
      <c r="R10" s="67"/>
      <c r="S10" s="66"/>
      <c r="T10" s="66"/>
      <c r="U10" s="66"/>
      <c r="V10" s="66"/>
      <c r="W10" s="66"/>
      <c r="X10" s="66"/>
    </row>
    <row r="11" spans="1:59" ht="30" customHeight="1" x14ac:dyDescent="0.25">
      <c r="A11" s="73" t="s">
        <v>202</v>
      </c>
      <c r="B11" s="27"/>
      <c r="C11" s="27"/>
      <c r="D11" s="27"/>
      <c r="E11" s="27"/>
      <c r="F11" s="27"/>
      <c r="G11" s="27"/>
      <c r="H11" s="27"/>
      <c r="I11" s="27"/>
      <c r="J11" s="27"/>
      <c r="K11" s="27"/>
      <c r="L11" s="27"/>
      <c r="M11" s="27"/>
      <c r="N11" s="27"/>
      <c r="O11" s="27"/>
      <c r="P11" s="27"/>
      <c r="Q11" s="27"/>
      <c r="R11" s="27"/>
      <c r="S11" s="27"/>
      <c r="T11" s="27"/>
      <c r="U11" s="27"/>
      <c r="V11" s="27"/>
      <c r="W11" s="27"/>
      <c r="X11" s="27"/>
    </row>
    <row r="12" spans="1:59" ht="40.15" customHeight="1" x14ac:dyDescent="0.25">
      <c r="A12" s="27"/>
      <c r="B12" s="184" t="s">
        <v>203</v>
      </c>
      <c r="C12" s="184"/>
      <c r="D12" s="184"/>
      <c r="E12" s="189" t="s">
        <v>204</v>
      </c>
      <c r="F12" s="189"/>
      <c r="G12" s="189"/>
      <c r="H12" s="27"/>
      <c r="I12" s="27"/>
      <c r="J12" s="27"/>
      <c r="K12" s="27"/>
      <c r="L12" s="27"/>
      <c r="M12" s="27"/>
      <c r="N12" s="27"/>
      <c r="O12" s="27"/>
      <c r="P12" s="27"/>
      <c r="Q12" s="27"/>
      <c r="R12" s="27"/>
      <c r="S12" s="27"/>
      <c r="T12" s="27"/>
      <c r="U12" s="27"/>
      <c r="V12" s="27"/>
      <c r="W12" s="27"/>
      <c r="X12" s="27"/>
    </row>
    <row r="13" spans="1:59" ht="60" customHeight="1" x14ac:dyDescent="0.25">
      <c r="A13" s="185" t="s">
        <v>205</v>
      </c>
      <c r="B13" s="74" t="s">
        <v>206</v>
      </c>
      <c r="C13" s="74" t="s">
        <v>39</v>
      </c>
      <c r="D13" s="75" t="s">
        <v>38</v>
      </c>
      <c r="E13" s="76" t="s">
        <v>207</v>
      </c>
      <c r="F13" s="77" t="s">
        <v>208</v>
      </c>
      <c r="G13" s="78" t="s">
        <v>209</v>
      </c>
      <c r="H13" s="27"/>
      <c r="I13" s="27"/>
      <c r="J13" s="27"/>
      <c r="K13" s="27"/>
      <c r="L13" s="74"/>
      <c r="M13" s="27"/>
      <c r="N13" s="27"/>
      <c r="O13" s="27"/>
      <c r="P13" s="27"/>
      <c r="Q13" s="27"/>
      <c r="R13" s="27"/>
      <c r="S13" s="27"/>
      <c r="T13" s="27"/>
      <c r="U13" s="27"/>
      <c r="V13" s="27"/>
      <c r="W13" s="27"/>
      <c r="X13" s="27"/>
    </row>
    <row r="14" spans="1:59" ht="15" customHeight="1" x14ac:dyDescent="0.25">
      <c r="A14" s="185"/>
      <c r="B14" s="79" t="s">
        <v>210</v>
      </c>
      <c r="C14" s="79" t="s">
        <v>34</v>
      </c>
      <c r="D14" s="80" t="s">
        <v>34</v>
      </c>
      <c r="E14" s="80" t="s">
        <v>34</v>
      </c>
      <c r="F14" s="80" t="s">
        <v>34</v>
      </c>
      <c r="G14" s="80" t="s">
        <v>34</v>
      </c>
      <c r="H14" s="27"/>
      <c r="I14" s="27"/>
      <c r="J14" s="27"/>
      <c r="K14" s="27"/>
      <c r="L14" s="79"/>
      <c r="M14" s="27"/>
      <c r="N14" s="27"/>
      <c r="O14" s="27"/>
      <c r="P14" s="27"/>
      <c r="Q14" s="27"/>
      <c r="R14" s="27"/>
      <c r="S14" s="27"/>
      <c r="T14" s="27"/>
      <c r="U14" s="27"/>
      <c r="V14" s="27"/>
      <c r="W14" s="27"/>
      <c r="X14" s="27"/>
    </row>
    <row r="15" spans="1:59" ht="15" customHeight="1" x14ac:dyDescent="0.25">
      <c r="A15" s="81" t="s">
        <v>43</v>
      </c>
      <c r="B15" s="82">
        <v>57393</v>
      </c>
      <c r="C15" s="83">
        <v>4.2</v>
      </c>
      <c r="D15" s="83">
        <v>32.6</v>
      </c>
      <c r="E15" s="82"/>
      <c r="F15" s="83"/>
      <c r="G15" s="83"/>
      <c r="H15" s="27"/>
      <c r="I15" s="84"/>
      <c r="J15" s="85"/>
      <c r="K15" s="27"/>
      <c r="L15" s="11"/>
      <c r="M15" s="27"/>
      <c r="N15" s="27"/>
      <c r="O15" s="27"/>
      <c r="P15" s="27"/>
      <c r="Q15" s="27"/>
      <c r="R15" s="27"/>
      <c r="S15" s="27"/>
      <c r="T15" s="27"/>
      <c r="U15" s="27"/>
      <c r="V15" s="27"/>
      <c r="W15" s="27"/>
      <c r="X15" s="27"/>
    </row>
    <row r="16" spans="1:59" ht="15" customHeight="1" x14ac:dyDescent="0.25">
      <c r="A16" s="81" t="s">
        <v>44</v>
      </c>
      <c r="B16" s="82">
        <v>47313</v>
      </c>
      <c r="C16" s="83">
        <v>4.4000000000000004</v>
      </c>
      <c r="D16" s="83">
        <v>23</v>
      </c>
      <c r="E16" s="82"/>
      <c r="F16" s="83"/>
      <c r="G16" s="83"/>
      <c r="H16" s="27"/>
      <c r="I16" s="84"/>
      <c r="J16" s="85"/>
      <c r="K16" s="27"/>
      <c r="L16" s="11"/>
      <c r="M16" s="27"/>
      <c r="N16" s="27"/>
      <c r="O16" s="27"/>
      <c r="P16" s="27"/>
      <c r="Q16" s="27"/>
      <c r="R16" s="27"/>
      <c r="S16" s="27"/>
      <c r="T16" s="27"/>
      <c r="U16" s="27"/>
      <c r="V16" s="27"/>
      <c r="W16" s="27"/>
      <c r="X16" s="27"/>
    </row>
    <row r="17" spans="1:24" ht="30" customHeight="1" x14ac:dyDescent="0.25">
      <c r="A17" s="86" t="s">
        <v>211</v>
      </c>
      <c r="B17" s="87">
        <f>SUM(B15:B16)</f>
        <v>104706</v>
      </c>
      <c r="C17" s="88">
        <v>4.0999999999999996</v>
      </c>
      <c r="D17" s="89">
        <v>27.441124209180064</v>
      </c>
      <c r="E17" s="90">
        <f>D17*C17/100</f>
        <v>1.1250860925763826</v>
      </c>
      <c r="F17" s="91">
        <f>D17-1.96*E17</f>
        <v>25.235955467730353</v>
      </c>
      <c r="G17" s="92">
        <f>D17+1.96*E17</f>
        <v>29.646292950629775</v>
      </c>
      <c r="H17" s="27"/>
      <c r="I17" s="93"/>
      <c r="J17" s="27"/>
      <c r="K17" s="27"/>
      <c r="L17" s="94"/>
      <c r="M17" s="27"/>
      <c r="N17" s="27"/>
      <c r="O17" s="27"/>
      <c r="P17" s="27"/>
      <c r="Q17" s="27"/>
      <c r="R17" s="27"/>
      <c r="S17" s="27"/>
      <c r="T17" s="27"/>
      <c r="U17" s="27"/>
      <c r="V17" s="27"/>
      <c r="W17" s="27"/>
      <c r="X17" s="27"/>
    </row>
    <row r="18" spans="1:24" ht="30" customHeight="1" x14ac:dyDescent="0.25">
      <c r="A18" s="5" t="s">
        <v>212</v>
      </c>
      <c r="B18" s="27"/>
      <c r="C18" s="27"/>
      <c r="D18" s="27"/>
      <c r="E18" s="27"/>
      <c r="F18" s="27"/>
      <c r="G18" s="27"/>
      <c r="H18" s="27"/>
      <c r="I18" s="27"/>
      <c r="J18" s="27"/>
      <c r="K18" s="27"/>
      <c r="L18" s="27"/>
      <c r="M18" s="27"/>
      <c r="N18" s="27"/>
      <c r="O18" s="27"/>
      <c r="P18" s="27"/>
      <c r="Q18" s="27"/>
      <c r="R18" s="27"/>
      <c r="S18" s="27"/>
      <c r="T18" s="27"/>
      <c r="U18" s="27"/>
      <c r="V18" s="27"/>
      <c r="W18" s="27"/>
      <c r="X18" s="27"/>
    </row>
    <row r="19" spans="1:24" ht="30" customHeight="1" x14ac:dyDescent="0.25">
      <c r="A19" s="188" t="s">
        <v>213</v>
      </c>
      <c r="B19" s="188"/>
      <c r="C19" s="188"/>
      <c r="D19" s="188"/>
      <c r="E19" s="188"/>
      <c r="F19" s="188"/>
      <c r="G19" s="188"/>
      <c r="H19" s="188"/>
      <c r="I19" s="188"/>
      <c r="J19" s="188"/>
      <c r="K19" s="188"/>
      <c r="L19" s="188"/>
      <c r="M19" s="66"/>
      <c r="N19" s="66"/>
      <c r="O19" s="66"/>
      <c r="P19" s="66"/>
      <c r="Q19" s="66"/>
      <c r="R19" s="66"/>
      <c r="S19" s="66"/>
      <c r="T19" s="66"/>
      <c r="U19" s="66"/>
      <c r="V19" s="66"/>
      <c r="W19" s="66"/>
      <c r="X19" s="66"/>
    </row>
    <row r="20" spans="1:24" ht="30" customHeight="1" x14ac:dyDescent="0.25">
      <c r="A20" s="95" t="s">
        <v>0</v>
      </c>
      <c r="B20" s="95"/>
      <c r="C20" s="27"/>
      <c r="D20" s="27"/>
      <c r="E20" s="27"/>
      <c r="F20" s="27"/>
      <c r="G20" s="27"/>
      <c r="H20" s="27"/>
      <c r="I20" s="27"/>
      <c r="J20" s="27"/>
      <c r="K20" s="27"/>
      <c r="L20" s="27"/>
      <c r="M20" s="27"/>
      <c r="N20" s="27"/>
      <c r="O20" s="27"/>
      <c r="P20" s="27"/>
      <c r="Q20" s="27"/>
      <c r="R20" s="27"/>
      <c r="S20" s="27"/>
      <c r="T20" s="27"/>
      <c r="U20" s="27"/>
      <c r="V20" s="27"/>
      <c r="W20" s="27"/>
      <c r="X20" s="27"/>
    </row>
    <row r="21" spans="1:24" ht="15" hidden="1" x14ac:dyDescent="0.25">
      <c r="A21" s="96"/>
      <c r="B21" s="96"/>
      <c r="C21" s="96"/>
      <c r="D21" s="96"/>
      <c r="E21" s="96"/>
      <c r="F21" s="96"/>
      <c r="G21" s="96"/>
      <c r="H21" s="96"/>
      <c r="I21" s="96"/>
      <c r="J21" s="96"/>
      <c r="K21" s="96"/>
      <c r="L21" s="96"/>
      <c r="M21" s="96"/>
      <c r="N21" s="96"/>
      <c r="O21" s="96"/>
      <c r="P21" s="96"/>
      <c r="Q21" s="96"/>
      <c r="R21" s="96"/>
      <c r="S21" s="96"/>
      <c r="T21" s="96"/>
      <c r="U21" s="96"/>
      <c r="V21" s="96"/>
      <c r="W21" s="96"/>
      <c r="X21" s="96"/>
    </row>
    <row r="22" spans="1:24" ht="15" hidden="1" x14ac:dyDescent="0.25">
      <c r="A22" s="96"/>
      <c r="B22" s="96"/>
      <c r="C22" s="96"/>
      <c r="D22" s="96"/>
      <c r="E22" s="96"/>
      <c r="F22" s="96"/>
      <c r="G22" s="96"/>
      <c r="H22" s="96"/>
      <c r="I22" s="96"/>
      <c r="J22" s="96"/>
      <c r="K22" s="96"/>
      <c r="L22" s="96"/>
      <c r="M22" s="96"/>
      <c r="N22" s="96"/>
      <c r="O22" s="96"/>
      <c r="P22" s="96"/>
      <c r="Q22" s="96"/>
      <c r="R22" s="96"/>
      <c r="S22" s="96"/>
      <c r="T22" s="96"/>
      <c r="U22" s="96"/>
      <c r="V22" s="96"/>
      <c r="W22" s="96"/>
      <c r="X22" s="96"/>
    </row>
    <row r="23" spans="1:24" ht="15" hidden="1" x14ac:dyDescent="0.25">
      <c r="A23" s="96"/>
      <c r="B23" s="96"/>
      <c r="C23" s="96"/>
      <c r="D23" s="96"/>
      <c r="E23" s="96"/>
      <c r="F23" s="96"/>
      <c r="G23" s="96"/>
      <c r="H23" s="96"/>
      <c r="I23" s="96"/>
      <c r="J23" s="96"/>
      <c r="K23" s="96"/>
      <c r="L23" s="96"/>
      <c r="M23" s="96"/>
      <c r="N23" s="96"/>
      <c r="O23" s="96"/>
      <c r="P23" s="96"/>
      <c r="Q23" s="96"/>
      <c r="R23" s="96"/>
      <c r="S23" s="96"/>
      <c r="T23" s="96"/>
      <c r="U23" s="96"/>
      <c r="V23" s="96"/>
      <c r="W23" s="96"/>
      <c r="X23" s="96"/>
    </row>
    <row r="24" spans="1:24" ht="15" hidden="1" x14ac:dyDescent="0.25">
      <c r="A24" s="96"/>
      <c r="B24" s="96"/>
      <c r="C24" s="96"/>
      <c r="D24" s="96"/>
      <c r="E24" s="96"/>
      <c r="F24" s="96"/>
      <c r="G24" s="96"/>
      <c r="H24" s="96"/>
      <c r="I24" s="96"/>
      <c r="J24" s="96"/>
      <c r="K24" s="96"/>
      <c r="L24" s="96"/>
      <c r="M24" s="96"/>
      <c r="N24" s="96"/>
      <c r="O24" s="96"/>
      <c r="P24" s="96"/>
      <c r="Q24" s="96"/>
      <c r="R24" s="96"/>
      <c r="S24" s="96"/>
      <c r="T24" s="96"/>
      <c r="U24" s="96"/>
      <c r="V24" s="96"/>
      <c r="W24" s="96"/>
      <c r="X24" s="96"/>
    </row>
    <row r="25" spans="1:24" ht="15" hidden="1" x14ac:dyDescent="0.25">
      <c r="A25" s="96"/>
      <c r="B25" s="96"/>
      <c r="C25" s="96"/>
      <c r="D25" s="96"/>
      <c r="E25" s="96"/>
      <c r="F25" s="96"/>
      <c r="G25" s="96"/>
      <c r="H25" s="96"/>
      <c r="I25" s="96"/>
      <c r="J25" s="96"/>
      <c r="K25" s="96"/>
      <c r="L25" s="96"/>
      <c r="M25" s="96"/>
      <c r="N25" s="96"/>
      <c r="O25" s="96"/>
      <c r="P25" s="96"/>
      <c r="Q25" s="96"/>
      <c r="R25" s="96"/>
      <c r="S25" s="96"/>
      <c r="T25" s="96"/>
      <c r="U25" s="96"/>
      <c r="V25" s="96"/>
      <c r="W25" s="96"/>
      <c r="X25" s="96"/>
    </row>
    <row r="26" spans="1:24" ht="15" hidden="1" x14ac:dyDescent="0.25">
      <c r="A26" s="96"/>
      <c r="B26" s="96"/>
      <c r="C26" s="96"/>
      <c r="D26" s="96"/>
      <c r="E26" s="96"/>
      <c r="F26" s="96"/>
      <c r="G26" s="96"/>
      <c r="H26" s="96"/>
      <c r="I26" s="96"/>
      <c r="J26" s="96"/>
      <c r="K26" s="96"/>
      <c r="L26" s="96"/>
      <c r="M26" s="96"/>
      <c r="N26" s="96"/>
      <c r="O26" s="96"/>
      <c r="P26" s="96"/>
      <c r="Q26" s="96"/>
      <c r="R26" s="96"/>
      <c r="S26" s="96"/>
      <c r="T26" s="96"/>
      <c r="U26" s="96"/>
      <c r="V26" s="96"/>
      <c r="W26" s="96"/>
      <c r="X26" s="96"/>
    </row>
    <row r="27" spans="1:24" ht="15" hidden="1" x14ac:dyDescent="0.25">
      <c r="A27" s="96"/>
      <c r="B27" s="96"/>
      <c r="C27" s="96"/>
      <c r="D27" s="96"/>
      <c r="E27" s="96"/>
      <c r="F27" s="96"/>
      <c r="G27" s="96"/>
      <c r="H27" s="96"/>
      <c r="I27" s="96"/>
      <c r="J27" s="96"/>
      <c r="K27" s="96"/>
      <c r="L27" s="96"/>
      <c r="M27" s="96"/>
      <c r="N27" s="96"/>
      <c r="O27" s="96"/>
      <c r="P27" s="96"/>
      <c r="Q27" s="96"/>
      <c r="R27" s="96"/>
      <c r="S27" s="96"/>
      <c r="T27" s="96"/>
      <c r="U27" s="96"/>
      <c r="V27" s="96"/>
      <c r="W27" s="96"/>
      <c r="X27" s="96"/>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75199BB6-290C-445B-9731-04358D4B84D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60DB-31F7-4C31-9B29-374604BA596E}">
  <dimension ref="A1:BG56"/>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9.140625" hidden="1"/>
  </cols>
  <sheetData>
    <row r="1" spans="1:59" ht="0.95" customHeight="1" x14ac:dyDescent="0.25">
      <c r="A1" s="191" t="s">
        <v>296</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58</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253</v>
      </c>
      <c r="E6" s="179" t="s">
        <v>280</v>
      </c>
      <c r="F6" s="179"/>
      <c r="G6" s="20" t="s">
        <v>38</v>
      </c>
      <c r="H6" s="179" t="s">
        <v>37</v>
      </c>
      <c r="I6" s="179"/>
      <c r="J6" s="19" t="s">
        <v>36</v>
      </c>
      <c r="K6" s="20" t="s">
        <v>253</v>
      </c>
      <c r="L6" s="179" t="s">
        <v>280</v>
      </c>
      <c r="M6" s="179"/>
      <c r="N6" s="20" t="s">
        <v>38</v>
      </c>
      <c r="O6" s="179" t="s">
        <v>37</v>
      </c>
      <c r="P6" s="179"/>
      <c r="Q6" s="19" t="s">
        <v>36</v>
      </c>
      <c r="R6" s="20" t="s">
        <v>253</v>
      </c>
      <c r="S6" s="179" t="s">
        <v>280</v>
      </c>
      <c r="T6" s="179"/>
      <c r="U6" s="20" t="s">
        <v>38</v>
      </c>
      <c r="V6" s="179" t="s">
        <v>37</v>
      </c>
      <c r="W6" s="179"/>
      <c r="X6" s="19" t="s">
        <v>36</v>
      </c>
      <c r="Y6" s="20" t="s">
        <v>253</v>
      </c>
      <c r="Z6" s="179" t="s">
        <v>280</v>
      </c>
      <c r="AA6" s="179"/>
      <c r="AB6" s="20" t="s">
        <v>38</v>
      </c>
      <c r="AC6" s="179" t="s">
        <v>37</v>
      </c>
      <c r="AD6" s="179"/>
      <c r="AE6" s="19" t="s">
        <v>36</v>
      </c>
      <c r="AF6" s="20" t="s">
        <v>253</v>
      </c>
      <c r="AG6" s="179" t="s">
        <v>280</v>
      </c>
      <c r="AH6" s="179"/>
      <c r="AI6" s="20" t="s">
        <v>38</v>
      </c>
      <c r="AJ6" s="179" t="s">
        <v>37</v>
      </c>
      <c r="AK6" s="179"/>
      <c r="AL6" s="19" t="s">
        <v>36</v>
      </c>
      <c r="AM6" s="20" t="s">
        <v>253</v>
      </c>
      <c r="AN6" s="179" t="s">
        <v>280</v>
      </c>
      <c r="AO6" s="179"/>
      <c r="AP6" s="20" t="s">
        <v>38</v>
      </c>
      <c r="AQ6" s="179" t="s">
        <v>37</v>
      </c>
      <c r="AR6" s="179"/>
      <c r="AS6" s="19" t="s">
        <v>36</v>
      </c>
      <c r="AT6" s="20" t="s">
        <v>253</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7109</v>
      </c>
      <c r="E8" s="9">
        <v>8.3000000000000007</v>
      </c>
      <c r="F8" s="10" t="s">
        <v>67</v>
      </c>
      <c r="G8" s="9">
        <v>8</v>
      </c>
      <c r="H8" s="9">
        <v>6.7</v>
      </c>
      <c r="I8" s="9">
        <v>9.3000000000000007</v>
      </c>
      <c r="J8" s="8">
        <v>89075</v>
      </c>
      <c r="K8" s="11">
        <v>10450</v>
      </c>
      <c r="L8" s="9">
        <v>7.9</v>
      </c>
      <c r="M8" s="10" t="s">
        <v>67</v>
      </c>
      <c r="N8" s="9">
        <v>6.8</v>
      </c>
      <c r="O8" s="9">
        <v>5.8</v>
      </c>
      <c r="P8" s="9">
        <v>7.9</v>
      </c>
      <c r="Q8" s="8">
        <v>152618</v>
      </c>
      <c r="R8" s="11">
        <v>6586</v>
      </c>
      <c r="S8" s="9">
        <v>7.8</v>
      </c>
      <c r="T8" s="10" t="s">
        <v>67</v>
      </c>
      <c r="U8" s="9">
        <v>5.6</v>
      </c>
      <c r="V8" s="9">
        <v>4.7</v>
      </c>
      <c r="W8" s="9">
        <v>6.4</v>
      </c>
      <c r="X8" s="8">
        <v>118371</v>
      </c>
      <c r="Y8" s="11">
        <v>5797</v>
      </c>
      <c r="Z8" s="9">
        <v>9.3000000000000007</v>
      </c>
      <c r="AA8" s="10" t="s">
        <v>67</v>
      </c>
      <c r="AB8" s="9">
        <v>6.2</v>
      </c>
      <c r="AC8" s="9">
        <v>5</v>
      </c>
      <c r="AD8" s="9">
        <v>7.3</v>
      </c>
      <c r="AE8" s="8">
        <v>94204</v>
      </c>
      <c r="AF8" s="11">
        <v>3634</v>
      </c>
      <c r="AG8" s="9">
        <v>7.2</v>
      </c>
      <c r="AH8" s="10" t="s">
        <v>67</v>
      </c>
      <c r="AI8" s="9">
        <v>4.5999999999999996</v>
      </c>
      <c r="AJ8" s="9">
        <v>3.9</v>
      </c>
      <c r="AK8" s="9">
        <v>5.2</v>
      </c>
      <c r="AL8" s="8">
        <v>79599</v>
      </c>
      <c r="AM8" s="11">
        <v>3336</v>
      </c>
      <c r="AN8" s="9">
        <v>8</v>
      </c>
      <c r="AO8" s="10" t="s">
        <v>67</v>
      </c>
      <c r="AP8" s="9">
        <v>3.6</v>
      </c>
      <c r="AQ8" s="9">
        <v>3.1</v>
      </c>
      <c r="AR8" s="9">
        <v>4.2</v>
      </c>
      <c r="AS8" s="8">
        <v>91899</v>
      </c>
      <c r="AT8" s="11">
        <v>36912</v>
      </c>
      <c r="AU8" s="9">
        <v>5.2</v>
      </c>
      <c r="AV8" s="10" t="s">
        <v>67</v>
      </c>
      <c r="AW8" s="9">
        <v>5.9</v>
      </c>
      <c r="AX8" s="9">
        <v>5.3</v>
      </c>
      <c r="AY8" s="9">
        <v>6.5</v>
      </c>
      <c r="AZ8" s="8">
        <v>625765</v>
      </c>
    </row>
    <row r="9" spans="1:59" s="6" customFormat="1" ht="15" customHeight="1" x14ac:dyDescent="0.25">
      <c r="A9" s="13">
        <v>102</v>
      </c>
      <c r="B9" s="13" t="s">
        <v>30</v>
      </c>
      <c r="C9" s="42">
        <v>100</v>
      </c>
      <c r="D9" s="11">
        <v>4358</v>
      </c>
      <c r="E9" s="9">
        <v>8.3000000000000007</v>
      </c>
      <c r="F9" s="10" t="s">
        <v>67</v>
      </c>
      <c r="G9" s="9">
        <v>8.6</v>
      </c>
      <c r="H9" s="9">
        <v>7.2</v>
      </c>
      <c r="I9" s="9">
        <v>10</v>
      </c>
      <c r="J9" s="8">
        <v>50688</v>
      </c>
      <c r="K9" s="11">
        <v>4036</v>
      </c>
      <c r="L9" s="9">
        <v>8.4</v>
      </c>
      <c r="M9" s="10" t="s">
        <v>67</v>
      </c>
      <c r="N9" s="9">
        <v>7.2</v>
      </c>
      <c r="O9" s="9">
        <v>6</v>
      </c>
      <c r="P9" s="9">
        <v>8.4</v>
      </c>
      <c r="Q9" s="8">
        <v>56319</v>
      </c>
      <c r="R9" s="11">
        <v>3659</v>
      </c>
      <c r="S9" s="9">
        <v>8.1999999999999993</v>
      </c>
      <c r="T9" s="10" t="s">
        <v>67</v>
      </c>
      <c r="U9" s="9">
        <v>5.6</v>
      </c>
      <c r="V9" s="9">
        <v>4.7</v>
      </c>
      <c r="W9" s="9">
        <v>6.5</v>
      </c>
      <c r="X9" s="8">
        <v>65204</v>
      </c>
      <c r="Y9" s="11">
        <v>4020</v>
      </c>
      <c r="Z9" s="9">
        <v>9.6</v>
      </c>
      <c r="AA9" s="10" t="s">
        <v>67</v>
      </c>
      <c r="AB9" s="9">
        <v>6.4</v>
      </c>
      <c r="AC9" s="9">
        <v>5.2</v>
      </c>
      <c r="AD9" s="9">
        <v>7.6</v>
      </c>
      <c r="AE9" s="8">
        <v>62586</v>
      </c>
      <c r="AF9" s="11">
        <v>2474</v>
      </c>
      <c r="AG9" s="9">
        <v>7.8</v>
      </c>
      <c r="AH9" s="10" t="s">
        <v>67</v>
      </c>
      <c r="AI9" s="9">
        <v>4.8</v>
      </c>
      <c r="AJ9" s="9">
        <v>4.0999999999999996</v>
      </c>
      <c r="AK9" s="9">
        <v>5.5</v>
      </c>
      <c r="AL9" s="8">
        <v>51696</v>
      </c>
      <c r="AM9" s="11">
        <v>2421</v>
      </c>
      <c r="AN9" s="9">
        <v>8.3000000000000007</v>
      </c>
      <c r="AO9" s="10" t="s">
        <v>67</v>
      </c>
      <c r="AP9" s="9">
        <v>3.8</v>
      </c>
      <c r="AQ9" s="9">
        <v>3.2</v>
      </c>
      <c r="AR9" s="9">
        <v>4.5</v>
      </c>
      <c r="AS9" s="8">
        <v>63142</v>
      </c>
      <c r="AT9" s="11">
        <v>20968</v>
      </c>
      <c r="AU9" s="9">
        <v>5.8</v>
      </c>
      <c r="AV9" s="10" t="s">
        <v>67</v>
      </c>
      <c r="AW9" s="9">
        <v>6</v>
      </c>
      <c r="AX9" s="9">
        <v>5.3</v>
      </c>
      <c r="AY9" s="9">
        <v>6.7</v>
      </c>
      <c r="AZ9" s="8">
        <v>349635</v>
      </c>
    </row>
    <row r="10" spans="1:59" s="6" customFormat="1" ht="15" customHeight="1" x14ac:dyDescent="0.25">
      <c r="A10" s="13">
        <v>103</v>
      </c>
      <c r="B10" s="13" t="s">
        <v>29</v>
      </c>
      <c r="C10" s="42">
        <v>100</v>
      </c>
      <c r="D10" s="11">
        <v>4180</v>
      </c>
      <c r="E10" s="9">
        <v>9.8000000000000007</v>
      </c>
      <c r="F10" s="10" t="s">
        <v>67</v>
      </c>
      <c r="G10" s="9">
        <v>6.4</v>
      </c>
      <c r="H10" s="9">
        <v>5.2</v>
      </c>
      <c r="I10" s="9">
        <v>7.7</v>
      </c>
      <c r="J10" s="8">
        <v>65083</v>
      </c>
      <c r="K10" s="11">
        <v>4201</v>
      </c>
      <c r="L10" s="9">
        <v>10.5</v>
      </c>
      <c r="M10" s="10" t="s">
        <v>67</v>
      </c>
      <c r="N10" s="9">
        <v>4.8</v>
      </c>
      <c r="O10" s="9">
        <v>3.8</v>
      </c>
      <c r="P10" s="9">
        <v>5.8</v>
      </c>
      <c r="Q10" s="8">
        <v>86869</v>
      </c>
      <c r="R10" s="11">
        <v>3417</v>
      </c>
      <c r="S10" s="9">
        <v>10.3</v>
      </c>
      <c r="T10" s="10" t="s">
        <v>67</v>
      </c>
      <c r="U10" s="9">
        <v>3.7</v>
      </c>
      <c r="V10" s="9">
        <v>3</v>
      </c>
      <c r="W10" s="9">
        <v>4.5</v>
      </c>
      <c r="X10" s="8">
        <v>91521</v>
      </c>
      <c r="Y10" s="11">
        <v>3103</v>
      </c>
      <c r="Z10" s="9">
        <v>10.8</v>
      </c>
      <c r="AA10" s="10" t="s">
        <v>67</v>
      </c>
      <c r="AB10" s="9">
        <v>4.8</v>
      </c>
      <c r="AC10" s="9">
        <v>3.8</v>
      </c>
      <c r="AD10" s="9">
        <v>5.8</v>
      </c>
      <c r="AE10" s="8">
        <v>64458</v>
      </c>
      <c r="AF10" s="11">
        <v>1941</v>
      </c>
      <c r="AG10" s="9">
        <v>8.3000000000000007</v>
      </c>
      <c r="AH10" s="10" t="s">
        <v>67</v>
      </c>
      <c r="AI10" s="9">
        <v>3.8</v>
      </c>
      <c r="AJ10" s="9">
        <v>3.2</v>
      </c>
      <c r="AK10" s="9">
        <v>4.4000000000000004</v>
      </c>
      <c r="AL10" s="8">
        <v>50875</v>
      </c>
      <c r="AM10" s="11">
        <v>1736</v>
      </c>
      <c r="AN10" s="9">
        <v>9.1</v>
      </c>
      <c r="AO10" s="10" t="s">
        <v>67</v>
      </c>
      <c r="AP10" s="9">
        <v>3.2</v>
      </c>
      <c r="AQ10" s="9">
        <v>2.6</v>
      </c>
      <c r="AR10" s="9">
        <v>3.7</v>
      </c>
      <c r="AS10" s="8">
        <v>55044</v>
      </c>
      <c r="AT10" s="11">
        <v>18578</v>
      </c>
      <c r="AU10" s="9">
        <v>7.6</v>
      </c>
      <c r="AV10" s="10" t="s">
        <v>67</v>
      </c>
      <c r="AW10" s="9">
        <v>4.5</v>
      </c>
      <c r="AX10" s="9">
        <v>3.8</v>
      </c>
      <c r="AY10" s="9">
        <v>5.2</v>
      </c>
      <c r="AZ10" s="8">
        <v>413849</v>
      </c>
    </row>
    <row r="11" spans="1:59" s="6" customFormat="1" ht="15" customHeight="1" x14ac:dyDescent="0.25">
      <c r="A11" s="13">
        <v>104</v>
      </c>
      <c r="B11" s="13" t="s">
        <v>28</v>
      </c>
      <c r="C11" s="42">
        <v>100</v>
      </c>
      <c r="D11" s="11">
        <v>1820</v>
      </c>
      <c r="E11" s="9">
        <v>9.6</v>
      </c>
      <c r="F11" s="10" t="s">
        <v>67</v>
      </c>
      <c r="G11" s="9">
        <v>8.1</v>
      </c>
      <c r="H11" s="9">
        <v>6.6</v>
      </c>
      <c r="I11" s="9">
        <v>9.6</v>
      </c>
      <c r="J11" s="8">
        <v>22522</v>
      </c>
      <c r="K11" s="11">
        <v>1718</v>
      </c>
      <c r="L11" s="9">
        <v>9.6999999999999993</v>
      </c>
      <c r="M11" s="10" t="s">
        <v>67</v>
      </c>
      <c r="N11" s="9">
        <v>6.8</v>
      </c>
      <c r="O11" s="9">
        <v>5.5</v>
      </c>
      <c r="P11" s="9">
        <v>8.1</v>
      </c>
      <c r="Q11" s="8">
        <v>25210</v>
      </c>
      <c r="R11" s="11">
        <v>1315</v>
      </c>
      <c r="S11" s="9">
        <v>9.6</v>
      </c>
      <c r="T11" s="10" t="s">
        <v>67</v>
      </c>
      <c r="U11" s="9">
        <v>5.2</v>
      </c>
      <c r="V11" s="9">
        <v>4.2</v>
      </c>
      <c r="W11" s="9">
        <v>6.2</v>
      </c>
      <c r="X11" s="8">
        <v>25337</v>
      </c>
      <c r="Y11" s="11">
        <v>1450</v>
      </c>
      <c r="Z11" s="9">
        <v>11</v>
      </c>
      <c r="AA11" s="10" t="s">
        <v>67</v>
      </c>
      <c r="AB11" s="9">
        <v>6</v>
      </c>
      <c r="AC11" s="9">
        <v>4.7</v>
      </c>
      <c r="AD11" s="9">
        <v>7.3</v>
      </c>
      <c r="AE11" s="8">
        <v>24149</v>
      </c>
      <c r="AF11" s="11">
        <v>963</v>
      </c>
      <c r="AG11" s="9">
        <v>9.4</v>
      </c>
      <c r="AH11" s="10" t="s">
        <v>67</v>
      </c>
      <c r="AI11" s="9">
        <v>4.4000000000000004</v>
      </c>
      <c r="AJ11" s="9">
        <v>3.6</v>
      </c>
      <c r="AK11" s="9">
        <v>5.2</v>
      </c>
      <c r="AL11" s="8">
        <v>22038</v>
      </c>
      <c r="AM11" s="11">
        <v>920</v>
      </c>
      <c r="AN11" s="9">
        <v>10.199999999999999</v>
      </c>
      <c r="AO11" s="10" t="s">
        <v>67</v>
      </c>
      <c r="AP11" s="9">
        <v>3.4</v>
      </c>
      <c r="AQ11" s="9">
        <v>2.8</v>
      </c>
      <c r="AR11" s="9">
        <v>4.0999999999999996</v>
      </c>
      <c r="AS11" s="8">
        <v>26683</v>
      </c>
      <c r="AT11" s="11">
        <v>8187</v>
      </c>
      <c r="AU11" s="9">
        <v>7.4</v>
      </c>
      <c r="AV11" s="10" t="s">
        <v>67</v>
      </c>
      <c r="AW11" s="9">
        <v>5.6</v>
      </c>
      <c r="AX11" s="9">
        <v>4.8</v>
      </c>
      <c r="AY11" s="9">
        <v>6.4</v>
      </c>
      <c r="AZ11" s="8">
        <v>145938</v>
      </c>
    </row>
    <row r="12" spans="1:59" s="6" customFormat="1" ht="15" customHeight="1" x14ac:dyDescent="0.25">
      <c r="A12" s="13">
        <v>105</v>
      </c>
      <c r="B12" s="13" t="s">
        <v>27</v>
      </c>
      <c r="C12" s="42">
        <v>100</v>
      </c>
      <c r="D12" s="11">
        <v>4458</v>
      </c>
      <c r="E12" s="9">
        <v>9.8000000000000007</v>
      </c>
      <c r="F12" s="10" t="s">
        <v>67</v>
      </c>
      <c r="G12" s="9">
        <v>6.6</v>
      </c>
      <c r="H12" s="9">
        <v>5.4</v>
      </c>
      <c r="I12" s="9">
        <v>7.9</v>
      </c>
      <c r="J12" s="8">
        <v>67158</v>
      </c>
      <c r="K12" s="11">
        <v>3978</v>
      </c>
      <c r="L12" s="9">
        <v>10</v>
      </c>
      <c r="M12" s="10" t="s">
        <v>67</v>
      </c>
      <c r="N12" s="9">
        <v>5.4</v>
      </c>
      <c r="O12" s="9">
        <v>4.3</v>
      </c>
      <c r="P12" s="9">
        <v>6.5</v>
      </c>
      <c r="Q12" s="8">
        <v>73502</v>
      </c>
      <c r="R12" s="11">
        <v>2983</v>
      </c>
      <c r="S12" s="9">
        <v>9.5</v>
      </c>
      <c r="T12" s="10" t="s">
        <v>67</v>
      </c>
      <c r="U12" s="9">
        <v>4.0999999999999996</v>
      </c>
      <c r="V12" s="9">
        <v>3.3</v>
      </c>
      <c r="W12" s="9">
        <v>4.9000000000000004</v>
      </c>
      <c r="X12" s="8">
        <v>72800</v>
      </c>
      <c r="Y12" s="11">
        <v>3114</v>
      </c>
      <c r="Z12" s="9">
        <v>11.1</v>
      </c>
      <c r="AA12" s="10" t="s">
        <v>67</v>
      </c>
      <c r="AB12" s="9">
        <v>4.8</v>
      </c>
      <c r="AC12" s="9">
        <v>3.8</v>
      </c>
      <c r="AD12" s="9">
        <v>5.9</v>
      </c>
      <c r="AE12" s="8">
        <v>64640</v>
      </c>
      <c r="AF12" s="11">
        <v>2181</v>
      </c>
      <c r="AG12" s="9">
        <v>8.6</v>
      </c>
      <c r="AH12" s="10" t="s">
        <v>67</v>
      </c>
      <c r="AI12" s="9">
        <v>3.7</v>
      </c>
      <c r="AJ12" s="9">
        <v>3.1</v>
      </c>
      <c r="AK12" s="9">
        <v>4.3</v>
      </c>
      <c r="AL12" s="8">
        <v>59158</v>
      </c>
      <c r="AM12" s="11">
        <v>1995</v>
      </c>
      <c r="AN12" s="9">
        <v>9.4</v>
      </c>
      <c r="AO12" s="10" t="s">
        <v>67</v>
      </c>
      <c r="AP12" s="9">
        <v>3.1</v>
      </c>
      <c r="AQ12" s="9">
        <v>2.5</v>
      </c>
      <c r="AR12" s="9">
        <v>3.7</v>
      </c>
      <c r="AS12" s="8">
        <v>64239</v>
      </c>
      <c r="AT12" s="11">
        <v>18709</v>
      </c>
      <c r="AU12" s="9">
        <v>7.5</v>
      </c>
      <c r="AV12" s="10" t="s">
        <v>67</v>
      </c>
      <c r="AW12" s="9">
        <v>4.7</v>
      </c>
      <c r="AX12" s="9">
        <v>4</v>
      </c>
      <c r="AY12" s="9">
        <v>5.3</v>
      </c>
      <c r="AZ12" s="8">
        <v>401496</v>
      </c>
    </row>
    <row r="13" spans="1:59" s="6" customFormat="1" ht="15" customHeight="1" x14ac:dyDescent="0.25">
      <c r="A13" s="13">
        <v>106</v>
      </c>
      <c r="B13" s="13" t="s">
        <v>26</v>
      </c>
      <c r="C13" s="42">
        <v>100</v>
      </c>
      <c r="D13" s="11">
        <v>3021</v>
      </c>
      <c r="E13" s="9">
        <v>8.6999999999999993</v>
      </c>
      <c r="F13" s="10" t="s">
        <v>67</v>
      </c>
      <c r="G13" s="9">
        <v>8.9</v>
      </c>
      <c r="H13" s="9">
        <v>7.3</v>
      </c>
      <c r="I13" s="9">
        <v>10.4</v>
      </c>
      <c r="J13" s="8">
        <v>34096</v>
      </c>
      <c r="K13" s="11">
        <v>2860</v>
      </c>
      <c r="L13" s="9">
        <v>8.6999999999999993</v>
      </c>
      <c r="M13" s="10" t="s">
        <v>67</v>
      </c>
      <c r="N13" s="9">
        <v>7.5</v>
      </c>
      <c r="O13" s="9">
        <v>6.2</v>
      </c>
      <c r="P13" s="9">
        <v>8.8000000000000007</v>
      </c>
      <c r="Q13" s="8">
        <v>38075</v>
      </c>
      <c r="R13" s="11">
        <v>2206</v>
      </c>
      <c r="S13" s="9">
        <v>8.5</v>
      </c>
      <c r="T13" s="10" t="s">
        <v>67</v>
      </c>
      <c r="U13" s="9">
        <v>5.9</v>
      </c>
      <c r="V13" s="9">
        <v>4.9000000000000004</v>
      </c>
      <c r="W13" s="9">
        <v>6.9</v>
      </c>
      <c r="X13" s="8">
        <v>37154</v>
      </c>
      <c r="Y13" s="11">
        <v>2547</v>
      </c>
      <c r="Z13" s="9">
        <v>9.9</v>
      </c>
      <c r="AA13" s="10" t="s">
        <v>67</v>
      </c>
      <c r="AB13" s="9">
        <v>6.5</v>
      </c>
      <c r="AC13" s="9">
        <v>5.2</v>
      </c>
      <c r="AD13" s="9">
        <v>7.7</v>
      </c>
      <c r="AE13" s="8">
        <v>39267</v>
      </c>
      <c r="AF13" s="11">
        <v>1927</v>
      </c>
      <c r="AG13" s="9">
        <v>7.9</v>
      </c>
      <c r="AH13" s="10" t="s">
        <v>67</v>
      </c>
      <c r="AI13" s="9">
        <v>4.5999999999999996</v>
      </c>
      <c r="AJ13" s="9">
        <v>3.9</v>
      </c>
      <c r="AK13" s="9">
        <v>5.3</v>
      </c>
      <c r="AL13" s="8">
        <v>42087</v>
      </c>
      <c r="AM13" s="11">
        <v>2124</v>
      </c>
      <c r="AN13" s="9">
        <v>8.9</v>
      </c>
      <c r="AO13" s="10" t="s">
        <v>67</v>
      </c>
      <c r="AP13" s="9">
        <v>3.6</v>
      </c>
      <c r="AQ13" s="9">
        <v>2.9</v>
      </c>
      <c r="AR13" s="9">
        <v>4.2</v>
      </c>
      <c r="AS13" s="8">
        <v>59555</v>
      </c>
      <c r="AT13" s="11">
        <v>14685</v>
      </c>
      <c r="AU13" s="9">
        <v>6.1</v>
      </c>
      <c r="AV13" s="10" t="s">
        <v>67</v>
      </c>
      <c r="AW13" s="9">
        <v>5.9</v>
      </c>
      <c r="AX13" s="9">
        <v>5.2</v>
      </c>
      <c r="AY13" s="9">
        <v>6.6</v>
      </c>
      <c r="AZ13" s="8">
        <v>250234</v>
      </c>
    </row>
    <row r="14" spans="1:59" s="6" customFormat="1" ht="15" customHeight="1" x14ac:dyDescent="0.25">
      <c r="A14" s="13">
        <v>107</v>
      </c>
      <c r="B14" s="13" t="s">
        <v>25</v>
      </c>
      <c r="C14" s="42">
        <v>97.4</v>
      </c>
      <c r="D14" s="11">
        <v>1262</v>
      </c>
      <c r="E14" s="9">
        <v>9.6</v>
      </c>
      <c r="F14" s="10" t="s">
        <v>67</v>
      </c>
      <c r="G14" s="9">
        <v>7.9</v>
      </c>
      <c r="H14" s="9">
        <v>6.4</v>
      </c>
      <c r="I14" s="9">
        <v>9.4</v>
      </c>
      <c r="J14" s="8">
        <v>15884</v>
      </c>
      <c r="K14" s="11">
        <v>1231</v>
      </c>
      <c r="L14" s="9">
        <v>10</v>
      </c>
      <c r="M14" s="10" t="s">
        <v>67</v>
      </c>
      <c r="N14" s="9">
        <v>6.7</v>
      </c>
      <c r="O14" s="9">
        <v>5.4</v>
      </c>
      <c r="P14" s="9">
        <v>8</v>
      </c>
      <c r="Q14" s="8">
        <v>18400</v>
      </c>
      <c r="R14" s="11">
        <v>902</v>
      </c>
      <c r="S14" s="9">
        <v>9.8000000000000007</v>
      </c>
      <c r="T14" s="10" t="s">
        <v>67</v>
      </c>
      <c r="U14" s="9">
        <v>5.2</v>
      </c>
      <c r="V14" s="9">
        <v>4.2</v>
      </c>
      <c r="W14" s="9">
        <v>6.2</v>
      </c>
      <c r="X14" s="8">
        <v>17245</v>
      </c>
      <c r="Y14" s="11">
        <v>1057</v>
      </c>
      <c r="Z14" s="9">
        <v>11.2</v>
      </c>
      <c r="AA14" s="10" t="s">
        <v>67</v>
      </c>
      <c r="AB14" s="9">
        <v>5.9</v>
      </c>
      <c r="AC14" s="9">
        <v>4.5999999999999996</v>
      </c>
      <c r="AD14" s="9">
        <v>7.2</v>
      </c>
      <c r="AE14" s="8">
        <v>17993</v>
      </c>
      <c r="AF14" s="11">
        <v>830</v>
      </c>
      <c r="AG14" s="9">
        <v>9.4</v>
      </c>
      <c r="AH14" s="10" t="s">
        <v>67</v>
      </c>
      <c r="AI14" s="9">
        <v>4.2</v>
      </c>
      <c r="AJ14" s="9">
        <v>3.4</v>
      </c>
      <c r="AK14" s="9">
        <v>5</v>
      </c>
      <c r="AL14" s="8">
        <v>19743</v>
      </c>
      <c r="AM14" s="11">
        <v>917</v>
      </c>
      <c r="AN14" s="9">
        <v>10</v>
      </c>
      <c r="AO14" s="10" t="s">
        <v>67</v>
      </c>
      <c r="AP14" s="9">
        <v>3.4</v>
      </c>
      <c r="AQ14" s="9">
        <v>2.7</v>
      </c>
      <c r="AR14" s="9">
        <v>4.0999999999999996</v>
      </c>
      <c r="AS14" s="8">
        <v>27081</v>
      </c>
      <c r="AT14" s="11">
        <v>6200</v>
      </c>
      <c r="AU14" s="9">
        <v>7.5</v>
      </c>
      <c r="AV14" s="10" t="s">
        <v>67</v>
      </c>
      <c r="AW14" s="9">
        <v>5.3</v>
      </c>
      <c r="AX14" s="9">
        <v>4.5</v>
      </c>
      <c r="AY14" s="9">
        <v>6.1</v>
      </c>
      <c r="AZ14" s="8">
        <v>116346</v>
      </c>
    </row>
    <row r="15" spans="1:59" s="6" customFormat="1" ht="15" customHeight="1" x14ac:dyDescent="0.25">
      <c r="A15" s="13">
        <v>108</v>
      </c>
      <c r="B15" s="13" t="s">
        <v>24</v>
      </c>
      <c r="C15" s="42">
        <v>99.9</v>
      </c>
      <c r="D15" s="11">
        <v>6327</v>
      </c>
      <c r="E15" s="9">
        <v>8</v>
      </c>
      <c r="F15" s="10" t="s">
        <v>67</v>
      </c>
      <c r="G15" s="9">
        <v>9</v>
      </c>
      <c r="H15" s="9">
        <v>7.6</v>
      </c>
      <c r="I15" s="9">
        <v>10.5</v>
      </c>
      <c r="J15" s="8">
        <v>70030</v>
      </c>
      <c r="K15" s="11">
        <v>6133</v>
      </c>
      <c r="L15" s="9">
        <v>8</v>
      </c>
      <c r="M15" s="10" t="s">
        <v>67</v>
      </c>
      <c r="N15" s="9">
        <v>7.8</v>
      </c>
      <c r="O15" s="9">
        <v>6.6</v>
      </c>
      <c r="P15" s="9">
        <v>9.1</v>
      </c>
      <c r="Q15" s="8">
        <v>78336</v>
      </c>
      <c r="R15" s="11">
        <v>4635</v>
      </c>
      <c r="S15" s="9">
        <v>7.8</v>
      </c>
      <c r="T15" s="10" t="s">
        <v>67</v>
      </c>
      <c r="U15" s="9">
        <v>6</v>
      </c>
      <c r="V15" s="9">
        <v>5.0999999999999996</v>
      </c>
      <c r="W15" s="9">
        <v>7</v>
      </c>
      <c r="X15" s="8">
        <v>76694</v>
      </c>
      <c r="Y15" s="11">
        <v>5046</v>
      </c>
      <c r="Z15" s="9">
        <v>9.4</v>
      </c>
      <c r="AA15" s="10" t="s">
        <v>67</v>
      </c>
      <c r="AB15" s="9">
        <v>6.4</v>
      </c>
      <c r="AC15" s="9">
        <v>5.3</v>
      </c>
      <c r="AD15" s="9">
        <v>7.6</v>
      </c>
      <c r="AE15" s="8">
        <v>78303</v>
      </c>
      <c r="AF15" s="11">
        <v>3643</v>
      </c>
      <c r="AG15" s="9">
        <v>7.2</v>
      </c>
      <c r="AH15" s="10" t="s">
        <v>67</v>
      </c>
      <c r="AI15" s="9">
        <v>4.5</v>
      </c>
      <c r="AJ15" s="9">
        <v>3.9</v>
      </c>
      <c r="AK15" s="9">
        <v>5.2</v>
      </c>
      <c r="AL15" s="8">
        <v>80460</v>
      </c>
      <c r="AM15" s="11">
        <v>4101</v>
      </c>
      <c r="AN15" s="9">
        <v>8.4</v>
      </c>
      <c r="AO15" s="10" t="s">
        <v>67</v>
      </c>
      <c r="AP15" s="9">
        <v>3.5</v>
      </c>
      <c r="AQ15" s="9">
        <v>2.9</v>
      </c>
      <c r="AR15" s="9">
        <v>4.0999999999999996</v>
      </c>
      <c r="AS15" s="8">
        <v>116510</v>
      </c>
      <c r="AT15" s="11">
        <v>29885</v>
      </c>
      <c r="AU15" s="9">
        <v>5.3</v>
      </c>
      <c r="AV15" s="10" t="s">
        <v>67</v>
      </c>
      <c r="AW15" s="9">
        <v>6</v>
      </c>
      <c r="AX15" s="9">
        <v>5.4</v>
      </c>
      <c r="AY15" s="9">
        <v>6.6</v>
      </c>
      <c r="AZ15" s="8">
        <v>500333</v>
      </c>
    </row>
    <row r="16" spans="1:59" s="6" customFormat="1" ht="15" customHeight="1" x14ac:dyDescent="0.25">
      <c r="A16" s="13">
        <v>109</v>
      </c>
      <c r="B16" s="13" t="s">
        <v>23</v>
      </c>
      <c r="C16" s="42">
        <v>99.6</v>
      </c>
      <c r="D16" s="11">
        <v>2154</v>
      </c>
      <c r="E16" s="9">
        <v>8.9</v>
      </c>
      <c r="F16" s="10" t="s">
        <v>67</v>
      </c>
      <c r="G16" s="9">
        <v>8.9</v>
      </c>
      <c r="H16" s="9">
        <v>7.4</v>
      </c>
      <c r="I16" s="9">
        <v>10.5</v>
      </c>
      <c r="J16" s="8">
        <v>24178</v>
      </c>
      <c r="K16" s="11">
        <v>1939</v>
      </c>
      <c r="L16" s="9">
        <v>9.1</v>
      </c>
      <c r="M16" s="10" t="s">
        <v>67</v>
      </c>
      <c r="N16" s="9">
        <v>7.8</v>
      </c>
      <c r="O16" s="9">
        <v>6.4</v>
      </c>
      <c r="P16" s="9">
        <v>9.1</v>
      </c>
      <c r="Q16" s="8">
        <v>24956</v>
      </c>
      <c r="R16" s="11">
        <v>1774</v>
      </c>
      <c r="S16" s="9">
        <v>9</v>
      </c>
      <c r="T16" s="10" t="s">
        <v>67</v>
      </c>
      <c r="U16" s="9">
        <v>6.2</v>
      </c>
      <c r="V16" s="9">
        <v>5.0999999999999996</v>
      </c>
      <c r="W16" s="9">
        <v>7.3</v>
      </c>
      <c r="X16" s="8">
        <v>28729</v>
      </c>
      <c r="Y16" s="11">
        <v>2158</v>
      </c>
      <c r="Z16" s="9">
        <v>10.199999999999999</v>
      </c>
      <c r="AA16" s="10" t="s">
        <v>67</v>
      </c>
      <c r="AB16" s="9">
        <v>6.7</v>
      </c>
      <c r="AC16" s="9">
        <v>5.3</v>
      </c>
      <c r="AD16" s="9">
        <v>8</v>
      </c>
      <c r="AE16" s="8">
        <v>32288</v>
      </c>
      <c r="AF16" s="11">
        <v>1743</v>
      </c>
      <c r="AG16" s="9">
        <v>8.1999999999999993</v>
      </c>
      <c r="AH16" s="10" t="s">
        <v>67</v>
      </c>
      <c r="AI16" s="9">
        <v>4.7</v>
      </c>
      <c r="AJ16" s="9">
        <v>3.9</v>
      </c>
      <c r="AK16" s="9">
        <v>5.4</v>
      </c>
      <c r="AL16" s="8">
        <v>37146</v>
      </c>
      <c r="AM16" s="11">
        <v>2185</v>
      </c>
      <c r="AN16" s="9">
        <v>9.1</v>
      </c>
      <c r="AO16" s="10" t="s">
        <v>67</v>
      </c>
      <c r="AP16" s="9">
        <v>3.7</v>
      </c>
      <c r="AQ16" s="9">
        <v>3</v>
      </c>
      <c r="AR16" s="9">
        <v>4.3</v>
      </c>
      <c r="AS16" s="8">
        <v>59290</v>
      </c>
      <c r="AT16" s="11">
        <v>11953</v>
      </c>
      <c r="AU16" s="9">
        <v>6.7</v>
      </c>
      <c r="AV16" s="10" t="s">
        <v>67</v>
      </c>
      <c r="AW16" s="9">
        <v>5.8</v>
      </c>
      <c r="AX16" s="9">
        <v>5</v>
      </c>
      <c r="AY16" s="9">
        <v>6.5</v>
      </c>
      <c r="AZ16" s="8">
        <v>206588</v>
      </c>
    </row>
    <row r="17" spans="1:52" s="6" customFormat="1" ht="15" customHeight="1" x14ac:dyDescent="0.25">
      <c r="A17" s="13">
        <v>110</v>
      </c>
      <c r="B17" s="13" t="s">
        <v>22</v>
      </c>
      <c r="C17" s="42">
        <v>99.8</v>
      </c>
      <c r="D17" s="11">
        <v>977</v>
      </c>
      <c r="E17" s="9">
        <v>10.3</v>
      </c>
      <c r="F17" s="10" t="s">
        <v>67</v>
      </c>
      <c r="G17" s="9">
        <v>7.8</v>
      </c>
      <c r="H17" s="9">
        <v>6.2</v>
      </c>
      <c r="I17" s="9">
        <v>9.4</v>
      </c>
      <c r="J17" s="8">
        <v>12520</v>
      </c>
      <c r="K17" s="11">
        <v>919</v>
      </c>
      <c r="L17" s="9">
        <v>10.7</v>
      </c>
      <c r="M17" s="10" t="s">
        <v>67</v>
      </c>
      <c r="N17" s="9">
        <v>6.6</v>
      </c>
      <c r="O17" s="9">
        <v>5.2</v>
      </c>
      <c r="P17" s="9">
        <v>8</v>
      </c>
      <c r="Q17" s="8">
        <v>13929</v>
      </c>
      <c r="R17" s="11">
        <v>683</v>
      </c>
      <c r="S17" s="9">
        <v>10.4</v>
      </c>
      <c r="T17" s="10" t="s">
        <v>67</v>
      </c>
      <c r="U17" s="9">
        <v>5.0999999999999996</v>
      </c>
      <c r="V17" s="9">
        <v>4.0999999999999996</v>
      </c>
      <c r="W17" s="9">
        <v>6.2</v>
      </c>
      <c r="X17" s="8">
        <v>13347</v>
      </c>
      <c r="Y17" s="11">
        <v>813</v>
      </c>
      <c r="Z17" s="9">
        <v>11.7</v>
      </c>
      <c r="AA17" s="10" t="s">
        <v>67</v>
      </c>
      <c r="AB17" s="9">
        <v>5.7</v>
      </c>
      <c r="AC17" s="9">
        <v>4.4000000000000004</v>
      </c>
      <c r="AD17" s="9">
        <v>7</v>
      </c>
      <c r="AE17" s="8">
        <v>14216</v>
      </c>
      <c r="AF17" s="11">
        <v>661</v>
      </c>
      <c r="AG17" s="9">
        <v>10.1</v>
      </c>
      <c r="AH17" s="10" t="s">
        <v>67</v>
      </c>
      <c r="AI17" s="9">
        <v>4.0999999999999996</v>
      </c>
      <c r="AJ17" s="9">
        <v>3.3</v>
      </c>
      <c r="AK17" s="9">
        <v>4.9000000000000004</v>
      </c>
      <c r="AL17" s="8">
        <v>16036</v>
      </c>
      <c r="AM17" s="11">
        <v>774</v>
      </c>
      <c r="AN17" s="9">
        <v>10.5</v>
      </c>
      <c r="AO17" s="10" t="s">
        <v>67</v>
      </c>
      <c r="AP17" s="9">
        <v>3.3</v>
      </c>
      <c r="AQ17" s="9">
        <v>2.7</v>
      </c>
      <c r="AR17" s="9">
        <v>4</v>
      </c>
      <c r="AS17" s="8">
        <v>23128</v>
      </c>
      <c r="AT17" s="11">
        <v>4828</v>
      </c>
      <c r="AU17" s="9">
        <v>8.1999999999999993</v>
      </c>
      <c r="AV17" s="10" t="s">
        <v>67</v>
      </c>
      <c r="AW17" s="9">
        <v>5.2</v>
      </c>
      <c r="AX17" s="9">
        <v>4.4000000000000004</v>
      </c>
      <c r="AY17" s="9">
        <v>6</v>
      </c>
      <c r="AZ17" s="8">
        <v>93176</v>
      </c>
    </row>
    <row r="18" spans="1:52" s="6" customFormat="1" ht="15" customHeight="1" x14ac:dyDescent="0.25">
      <c r="A18" s="13">
        <v>201</v>
      </c>
      <c r="B18" s="13" t="s">
        <v>21</v>
      </c>
      <c r="C18" s="42">
        <v>100</v>
      </c>
      <c r="D18" s="11">
        <v>8451</v>
      </c>
      <c r="E18" s="9">
        <v>8.3000000000000007</v>
      </c>
      <c r="F18" s="10" t="s">
        <v>67</v>
      </c>
      <c r="G18" s="9">
        <v>7.7</v>
      </c>
      <c r="H18" s="9">
        <v>6.5</v>
      </c>
      <c r="I18" s="9">
        <v>9</v>
      </c>
      <c r="J18" s="8">
        <v>109069</v>
      </c>
      <c r="K18" s="11">
        <v>11738</v>
      </c>
      <c r="L18" s="9">
        <v>7.9</v>
      </c>
      <c r="M18" s="10" t="s">
        <v>67</v>
      </c>
      <c r="N18" s="9">
        <v>6.5</v>
      </c>
      <c r="O18" s="9">
        <v>5.5</v>
      </c>
      <c r="P18" s="9">
        <v>7.5</v>
      </c>
      <c r="Q18" s="8">
        <v>180572</v>
      </c>
      <c r="R18" s="11">
        <v>7711</v>
      </c>
      <c r="S18" s="9">
        <v>8</v>
      </c>
      <c r="T18" s="10" t="s">
        <v>67</v>
      </c>
      <c r="U18" s="9">
        <v>5</v>
      </c>
      <c r="V18" s="9">
        <v>4.2</v>
      </c>
      <c r="W18" s="9">
        <v>5.7</v>
      </c>
      <c r="X18" s="8">
        <v>155708</v>
      </c>
      <c r="Y18" s="11">
        <v>6446</v>
      </c>
      <c r="Z18" s="9">
        <v>9.3000000000000007</v>
      </c>
      <c r="AA18" s="10" t="s">
        <v>67</v>
      </c>
      <c r="AB18" s="9">
        <v>5.9</v>
      </c>
      <c r="AC18" s="9">
        <v>4.8</v>
      </c>
      <c r="AD18" s="9">
        <v>6.9</v>
      </c>
      <c r="AE18" s="8">
        <v>109677</v>
      </c>
      <c r="AF18" s="11">
        <v>3730</v>
      </c>
      <c r="AG18" s="9">
        <v>7.1</v>
      </c>
      <c r="AH18" s="10" t="s">
        <v>67</v>
      </c>
      <c r="AI18" s="9">
        <v>4.4000000000000004</v>
      </c>
      <c r="AJ18" s="9">
        <v>3.8</v>
      </c>
      <c r="AK18" s="9">
        <v>5</v>
      </c>
      <c r="AL18" s="8">
        <v>85410</v>
      </c>
      <c r="AM18" s="11">
        <v>3060</v>
      </c>
      <c r="AN18" s="9">
        <v>8.1999999999999993</v>
      </c>
      <c r="AO18" s="10" t="s">
        <v>67</v>
      </c>
      <c r="AP18" s="9">
        <v>3.4</v>
      </c>
      <c r="AQ18" s="9">
        <v>2.9</v>
      </c>
      <c r="AR18" s="9">
        <v>4</v>
      </c>
      <c r="AS18" s="8">
        <v>88870</v>
      </c>
      <c r="AT18" s="11">
        <v>41137</v>
      </c>
      <c r="AU18" s="9">
        <v>5.2</v>
      </c>
      <c r="AV18" s="10" t="s">
        <v>67</v>
      </c>
      <c r="AW18" s="9">
        <v>5.6</v>
      </c>
      <c r="AX18" s="9">
        <v>5.0999999999999996</v>
      </c>
      <c r="AY18" s="9">
        <v>6.2</v>
      </c>
      <c r="AZ18" s="8">
        <v>729305</v>
      </c>
    </row>
    <row r="19" spans="1:52" s="6" customFormat="1" ht="15" customHeight="1" x14ac:dyDescent="0.25">
      <c r="A19" s="13">
        <v>202</v>
      </c>
      <c r="B19" s="13" t="s">
        <v>20</v>
      </c>
      <c r="C19" s="42">
        <v>100</v>
      </c>
      <c r="D19" s="11">
        <v>7898</v>
      </c>
      <c r="E19" s="9">
        <v>8</v>
      </c>
      <c r="F19" s="10" t="s">
        <v>67</v>
      </c>
      <c r="G19" s="9">
        <v>8.6</v>
      </c>
      <c r="H19" s="9">
        <v>7.2</v>
      </c>
      <c r="I19" s="9">
        <v>9.9</v>
      </c>
      <c r="J19" s="8">
        <v>92159</v>
      </c>
      <c r="K19" s="11">
        <v>7255</v>
      </c>
      <c r="L19" s="9">
        <v>7.9</v>
      </c>
      <c r="M19" s="10" t="s">
        <v>67</v>
      </c>
      <c r="N19" s="9">
        <v>7</v>
      </c>
      <c r="O19" s="9">
        <v>5.9</v>
      </c>
      <c r="P19" s="9">
        <v>8</v>
      </c>
      <c r="Q19" s="8">
        <v>104232</v>
      </c>
      <c r="R19" s="11">
        <v>5772</v>
      </c>
      <c r="S19" s="9">
        <v>7.9</v>
      </c>
      <c r="T19" s="10" t="s">
        <v>67</v>
      </c>
      <c r="U19" s="9">
        <v>5.5</v>
      </c>
      <c r="V19" s="9">
        <v>4.5999999999999996</v>
      </c>
      <c r="W19" s="9">
        <v>6.3</v>
      </c>
      <c r="X19" s="8">
        <v>105066</v>
      </c>
      <c r="Y19" s="11">
        <v>6244</v>
      </c>
      <c r="Z19" s="9">
        <v>9.3000000000000007</v>
      </c>
      <c r="AA19" s="10" t="s">
        <v>67</v>
      </c>
      <c r="AB19" s="9">
        <v>6.4</v>
      </c>
      <c r="AC19" s="9">
        <v>5.2</v>
      </c>
      <c r="AD19" s="9">
        <v>7.6</v>
      </c>
      <c r="AE19" s="8">
        <v>97572</v>
      </c>
      <c r="AF19" s="11">
        <v>4002</v>
      </c>
      <c r="AG19" s="9">
        <v>7.3</v>
      </c>
      <c r="AH19" s="10" t="s">
        <v>67</v>
      </c>
      <c r="AI19" s="9">
        <v>4.7</v>
      </c>
      <c r="AJ19" s="9">
        <v>4.0999999999999996</v>
      </c>
      <c r="AK19" s="9">
        <v>5.4</v>
      </c>
      <c r="AL19" s="8">
        <v>84666</v>
      </c>
      <c r="AM19" s="11">
        <v>3869</v>
      </c>
      <c r="AN19" s="9">
        <v>8</v>
      </c>
      <c r="AO19" s="10" t="s">
        <v>67</v>
      </c>
      <c r="AP19" s="9">
        <v>3.7</v>
      </c>
      <c r="AQ19" s="9">
        <v>3.1</v>
      </c>
      <c r="AR19" s="9">
        <v>4.2</v>
      </c>
      <c r="AS19" s="8">
        <v>105417</v>
      </c>
      <c r="AT19" s="11">
        <v>35039</v>
      </c>
      <c r="AU19" s="9">
        <v>5.2</v>
      </c>
      <c r="AV19" s="10" t="s">
        <v>67</v>
      </c>
      <c r="AW19" s="9">
        <v>5.9</v>
      </c>
      <c r="AX19" s="9">
        <v>5.3</v>
      </c>
      <c r="AY19" s="9">
        <v>6.6</v>
      </c>
      <c r="AZ19" s="8">
        <v>589112</v>
      </c>
    </row>
    <row r="20" spans="1:52" s="6" customFormat="1" ht="15" customHeight="1" x14ac:dyDescent="0.25">
      <c r="A20" s="13">
        <v>203</v>
      </c>
      <c r="B20" s="13" t="s">
        <v>19</v>
      </c>
      <c r="C20" s="42">
        <v>100</v>
      </c>
      <c r="D20" s="11">
        <v>7210</v>
      </c>
      <c r="E20" s="9">
        <v>8</v>
      </c>
      <c r="F20" s="10" t="s">
        <v>67</v>
      </c>
      <c r="G20" s="9">
        <v>8.1999999999999993</v>
      </c>
      <c r="H20" s="9">
        <v>6.9</v>
      </c>
      <c r="I20" s="9">
        <v>9.5</v>
      </c>
      <c r="J20" s="8">
        <v>87763</v>
      </c>
      <c r="K20" s="11">
        <v>7928</v>
      </c>
      <c r="L20" s="9">
        <v>8</v>
      </c>
      <c r="M20" s="10" t="s">
        <v>67</v>
      </c>
      <c r="N20" s="9">
        <v>6.7</v>
      </c>
      <c r="O20" s="9">
        <v>5.6</v>
      </c>
      <c r="P20" s="9">
        <v>7.7</v>
      </c>
      <c r="Q20" s="8">
        <v>118800</v>
      </c>
      <c r="R20" s="11">
        <v>6007</v>
      </c>
      <c r="S20" s="9">
        <v>8</v>
      </c>
      <c r="T20" s="10" t="s">
        <v>67</v>
      </c>
      <c r="U20" s="9">
        <v>5.2</v>
      </c>
      <c r="V20" s="9">
        <v>4.4000000000000004</v>
      </c>
      <c r="W20" s="9">
        <v>6.1</v>
      </c>
      <c r="X20" s="8">
        <v>114610</v>
      </c>
      <c r="Y20" s="11">
        <v>6340</v>
      </c>
      <c r="Z20" s="9">
        <v>9.4</v>
      </c>
      <c r="AA20" s="10" t="s">
        <v>67</v>
      </c>
      <c r="AB20" s="9">
        <v>6.2</v>
      </c>
      <c r="AC20" s="9">
        <v>5.0999999999999996</v>
      </c>
      <c r="AD20" s="9">
        <v>7.4</v>
      </c>
      <c r="AE20" s="8">
        <v>101703</v>
      </c>
      <c r="AF20" s="11">
        <v>4013</v>
      </c>
      <c r="AG20" s="9">
        <v>7.3</v>
      </c>
      <c r="AH20" s="10" t="s">
        <v>67</v>
      </c>
      <c r="AI20" s="9">
        <v>4.5999999999999996</v>
      </c>
      <c r="AJ20" s="9">
        <v>4</v>
      </c>
      <c r="AK20" s="9">
        <v>5.3</v>
      </c>
      <c r="AL20" s="8">
        <v>86391</v>
      </c>
      <c r="AM20" s="11">
        <v>3773</v>
      </c>
      <c r="AN20" s="9">
        <v>8.1</v>
      </c>
      <c r="AO20" s="10" t="s">
        <v>67</v>
      </c>
      <c r="AP20" s="9">
        <v>3.6</v>
      </c>
      <c r="AQ20" s="9">
        <v>3.1</v>
      </c>
      <c r="AR20" s="9">
        <v>4.2</v>
      </c>
      <c r="AS20" s="8">
        <v>103497</v>
      </c>
      <c r="AT20" s="11">
        <v>35271</v>
      </c>
      <c r="AU20" s="9">
        <v>5.3</v>
      </c>
      <c r="AV20" s="10" t="s">
        <v>67</v>
      </c>
      <c r="AW20" s="9">
        <v>5.8</v>
      </c>
      <c r="AX20" s="9">
        <v>5.2</v>
      </c>
      <c r="AY20" s="9">
        <v>6.4</v>
      </c>
      <c r="AZ20" s="8">
        <v>612763</v>
      </c>
    </row>
    <row r="21" spans="1:52" s="6" customFormat="1" ht="15" customHeight="1" x14ac:dyDescent="0.25">
      <c r="A21" s="13">
        <v>204</v>
      </c>
      <c r="B21" s="13" t="s">
        <v>18</v>
      </c>
      <c r="C21" s="42">
        <v>100</v>
      </c>
      <c r="D21" s="11">
        <v>1291</v>
      </c>
      <c r="E21" s="9">
        <v>10.5</v>
      </c>
      <c r="F21" s="10" t="s">
        <v>67</v>
      </c>
      <c r="G21" s="9">
        <v>9.6</v>
      </c>
      <c r="H21" s="9">
        <v>7.6</v>
      </c>
      <c r="I21" s="9">
        <v>11.5</v>
      </c>
      <c r="J21" s="8">
        <v>13504</v>
      </c>
      <c r="K21" s="11">
        <v>1266</v>
      </c>
      <c r="L21" s="9">
        <v>10.5</v>
      </c>
      <c r="M21" s="10" t="s">
        <v>67</v>
      </c>
      <c r="N21" s="9">
        <v>8.1</v>
      </c>
      <c r="O21" s="9">
        <v>6.5</v>
      </c>
      <c r="P21" s="9">
        <v>9.8000000000000007</v>
      </c>
      <c r="Q21" s="8">
        <v>15553</v>
      </c>
      <c r="R21" s="11">
        <v>1011</v>
      </c>
      <c r="S21" s="9">
        <v>10.5</v>
      </c>
      <c r="T21" s="10" t="s">
        <v>67</v>
      </c>
      <c r="U21" s="9">
        <v>6.4</v>
      </c>
      <c r="V21" s="9">
        <v>5</v>
      </c>
      <c r="W21" s="9">
        <v>7.7</v>
      </c>
      <c r="X21" s="8">
        <v>15906</v>
      </c>
      <c r="Y21" s="11">
        <v>1229</v>
      </c>
      <c r="Z21" s="9">
        <v>11.5</v>
      </c>
      <c r="AA21" s="10" t="s">
        <v>67</v>
      </c>
      <c r="AB21" s="9">
        <v>7.2</v>
      </c>
      <c r="AC21" s="9">
        <v>5.5</v>
      </c>
      <c r="AD21" s="9">
        <v>8.8000000000000007</v>
      </c>
      <c r="AE21" s="8">
        <v>17178</v>
      </c>
      <c r="AF21" s="11">
        <v>1043</v>
      </c>
      <c r="AG21" s="9">
        <v>9.6999999999999993</v>
      </c>
      <c r="AH21" s="10" t="s">
        <v>67</v>
      </c>
      <c r="AI21" s="9">
        <v>5</v>
      </c>
      <c r="AJ21" s="9">
        <v>4</v>
      </c>
      <c r="AK21" s="9">
        <v>5.9</v>
      </c>
      <c r="AL21" s="8">
        <v>21039</v>
      </c>
      <c r="AM21" s="11">
        <v>1268</v>
      </c>
      <c r="AN21" s="9">
        <v>10.199999999999999</v>
      </c>
      <c r="AO21" s="10" t="s">
        <v>67</v>
      </c>
      <c r="AP21" s="9">
        <v>3.8</v>
      </c>
      <c r="AQ21" s="9">
        <v>3</v>
      </c>
      <c r="AR21" s="9">
        <v>4.5999999999999996</v>
      </c>
      <c r="AS21" s="8">
        <v>33228</v>
      </c>
      <c r="AT21" s="11">
        <v>7107</v>
      </c>
      <c r="AU21" s="9">
        <v>8.3000000000000007</v>
      </c>
      <c r="AV21" s="10" t="s">
        <v>67</v>
      </c>
      <c r="AW21" s="9">
        <v>6.1</v>
      </c>
      <c r="AX21" s="9">
        <v>5.0999999999999996</v>
      </c>
      <c r="AY21" s="9">
        <v>7.1</v>
      </c>
      <c r="AZ21" s="8">
        <v>116408</v>
      </c>
    </row>
    <row r="22" spans="1:52" s="6" customFormat="1" ht="15" customHeight="1" x14ac:dyDescent="0.25">
      <c r="A22" s="13">
        <v>205</v>
      </c>
      <c r="B22" s="13" t="s">
        <v>17</v>
      </c>
      <c r="C22" s="42">
        <v>100</v>
      </c>
      <c r="D22" s="11">
        <v>2896</v>
      </c>
      <c r="E22" s="9">
        <v>8.5</v>
      </c>
      <c r="F22" s="10" t="s">
        <v>67</v>
      </c>
      <c r="G22" s="9">
        <v>9.1999999999999993</v>
      </c>
      <c r="H22" s="9">
        <v>7.7</v>
      </c>
      <c r="I22" s="9">
        <v>10.8</v>
      </c>
      <c r="J22" s="8">
        <v>31333</v>
      </c>
      <c r="K22" s="11">
        <v>2828</v>
      </c>
      <c r="L22" s="9">
        <v>8.5</v>
      </c>
      <c r="M22" s="10" t="s">
        <v>67</v>
      </c>
      <c r="N22" s="9">
        <v>7.8</v>
      </c>
      <c r="O22" s="9">
        <v>6.5</v>
      </c>
      <c r="P22" s="9">
        <v>9.1</v>
      </c>
      <c r="Q22" s="8">
        <v>36227</v>
      </c>
      <c r="R22" s="11">
        <v>2192</v>
      </c>
      <c r="S22" s="9">
        <v>8.5</v>
      </c>
      <c r="T22" s="10" t="s">
        <v>67</v>
      </c>
      <c r="U22" s="9">
        <v>6.2</v>
      </c>
      <c r="V22" s="9">
        <v>5.0999999999999996</v>
      </c>
      <c r="W22" s="9">
        <v>7.2</v>
      </c>
      <c r="X22" s="8">
        <v>35625</v>
      </c>
      <c r="Y22" s="11">
        <v>2664</v>
      </c>
      <c r="Z22" s="9">
        <v>9.8000000000000007</v>
      </c>
      <c r="AA22" s="10" t="s">
        <v>67</v>
      </c>
      <c r="AB22" s="9">
        <v>6.9</v>
      </c>
      <c r="AC22" s="9">
        <v>5.6</v>
      </c>
      <c r="AD22" s="9">
        <v>8.1999999999999993</v>
      </c>
      <c r="AE22" s="8">
        <v>38505</v>
      </c>
      <c r="AF22" s="11">
        <v>2080</v>
      </c>
      <c r="AG22" s="9">
        <v>7.7</v>
      </c>
      <c r="AH22" s="10" t="s">
        <v>67</v>
      </c>
      <c r="AI22" s="9">
        <v>4.9000000000000004</v>
      </c>
      <c r="AJ22" s="9">
        <v>4.2</v>
      </c>
      <c r="AK22" s="9">
        <v>5.7</v>
      </c>
      <c r="AL22" s="8">
        <v>42082</v>
      </c>
      <c r="AM22" s="11">
        <v>2323</v>
      </c>
      <c r="AN22" s="9">
        <v>8.4</v>
      </c>
      <c r="AO22" s="10" t="s">
        <v>67</v>
      </c>
      <c r="AP22" s="9">
        <v>3.8</v>
      </c>
      <c r="AQ22" s="9">
        <v>3.2</v>
      </c>
      <c r="AR22" s="9">
        <v>4.5</v>
      </c>
      <c r="AS22" s="8">
        <v>60751</v>
      </c>
      <c r="AT22" s="11">
        <v>14982</v>
      </c>
      <c r="AU22" s="9">
        <v>6</v>
      </c>
      <c r="AV22" s="10" t="s">
        <v>67</v>
      </c>
      <c r="AW22" s="9">
        <v>6.1</v>
      </c>
      <c r="AX22" s="9">
        <v>5.4</v>
      </c>
      <c r="AY22" s="9">
        <v>6.8</v>
      </c>
      <c r="AZ22" s="8">
        <v>244522</v>
      </c>
    </row>
    <row r="23" spans="1:52" s="6" customFormat="1" ht="15" customHeight="1" x14ac:dyDescent="0.25">
      <c r="A23" s="13">
        <v>206</v>
      </c>
      <c r="B23" s="13" t="s">
        <v>16</v>
      </c>
      <c r="C23" s="42">
        <v>100</v>
      </c>
      <c r="D23" s="11">
        <v>3261</v>
      </c>
      <c r="E23" s="9">
        <v>8.6999999999999993</v>
      </c>
      <c r="F23" s="10" t="s">
        <v>67</v>
      </c>
      <c r="G23" s="9">
        <v>9.3000000000000007</v>
      </c>
      <c r="H23" s="9">
        <v>7.7</v>
      </c>
      <c r="I23" s="9">
        <v>10.9</v>
      </c>
      <c r="J23" s="8">
        <v>34916</v>
      </c>
      <c r="K23" s="11">
        <v>3382</v>
      </c>
      <c r="L23" s="9">
        <v>8.6999999999999993</v>
      </c>
      <c r="M23" s="10" t="s">
        <v>67</v>
      </c>
      <c r="N23" s="9">
        <v>7.9</v>
      </c>
      <c r="O23" s="9">
        <v>6.5</v>
      </c>
      <c r="P23" s="9">
        <v>9.1999999999999993</v>
      </c>
      <c r="Q23" s="8">
        <v>42969</v>
      </c>
      <c r="R23" s="11">
        <v>2611</v>
      </c>
      <c r="S23" s="9">
        <v>8.9</v>
      </c>
      <c r="T23" s="10" t="s">
        <v>67</v>
      </c>
      <c r="U23" s="9">
        <v>6.4</v>
      </c>
      <c r="V23" s="9">
        <v>5.3</v>
      </c>
      <c r="W23" s="9">
        <v>7.5</v>
      </c>
      <c r="X23" s="8">
        <v>40601</v>
      </c>
      <c r="Y23" s="11">
        <v>2950</v>
      </c>
      <c r="Z23" s="9">
        <v>9.9</v>
      </c>
      <c r="AA23" s="10" t="s">
        <v>67</v>
      </c>
      <c r="AB23" s="9">
        <v>7.1</v>
      </c>
      <c r="AC23" s="9">
        <v>5.7</v>
      </c>
      <c r="AD23" s="9">
        <v>8.4</v>
      </c>
      <c r="AE23" s="8">
        <v>41706</v>
      </c>
      <c r="AF23" s="11">
        <v>2135</v>
      </c>
      <c r="AG23" s="9">
        <v>7.9</v>
      </c>
      <c r="AH23" s="10" t="s">
        <v>67</v>
      </c>
      <c r="AI23" s="9">
        <v>5</v>
      </c>
      <c r="AJ23" s="9">
        <v>4.2</v>
      </c>
      <c r="AK23" s="9">
        <v>5.8</v>
      </c>
      <c r="AL23" s="8">
        <v>42643</v>
      </c>
      <c r="AM23" s="11">
        <v>2325</v>
      </c>
      <c r="AN23" s="9">
        <v>8.5</v>
      </c>
      <c r="AO23" s="10" t="s">
        <v>67</v>
      </c>
      <c r="AP23" s="9">
        <v>3.8</v>
      </c>
      <c r="AQ23" s="9">
        <v>3.2</v>
      </c>
      <c r="AR23" s="9">
        <v>4.4000000000000004</v>
      </c>
      <c r="AS23" s="8">
        <v>61464</v>
      </c>
      <c r="AT23" s="11">
        <v>16665</v>
      </c>
      <c r="AU23" s="9">
        <v>6.2</v>
      </c>
      <c r="AV23" s="10" t="s">
        <v>67</v>
      </c>
      <c r="AW23" s="9">
        <v>6.3</v>
      </c>
      <c r="AX23" s="9">
        <v>5.5</v>
      </c>
      <c r="AY23" s="9">
        <v>7.1</v>
      </c>
      <c r="AZ23" s="8">
        <v>264299</v>
      </c>
    </row>
    <row r="24" spans="1:52" s="6" customFormat="1" ht="15" customHeight="1" x14ac:dyDescent="0.25">
      <c r="A24" s="13">
        <v>301</v>
      </c>
      <c r="B24" s="13" t="s">
        <v>15</v>
      </c>
      <c r="C24" s="42">
        <v>100</v>
      </c>
      <c r="D24" s="11">
        <v>6077</v>
      </c>
      <c r="E24" s="9">
        <v>8.3000000000000007</v>
      </c>
      <c r="F24" s="10" t="s">
        <v>67</v>
      </c>
      <c r="G24" s="9">
        <v>9.4</v>
      </c>
      <c r="H24" s="9">
        <v>7.9</v>
      </c>
      <c r="I24" s="9">
        <v>11</v>
      </c>
      <c r="J24" s="8">
        <v>64447</v>
      </c>
      <c r="K24" s="11">
        <v>6382</v>
      </c>
      <c r="L24" s="9">
        <v>8.1999999999999993</v>
      </c>
      <c r="M24" s="10" t="s">
        <v>67</v>
      </c>
      <c r="N24" s="9">
        <v>7.9</v>
      </c>
      <c r="O24" s="9">
        <v>6.7</v>
      </c>
      <c r="P24" s="9">
        <v>9.1999999999999993</v>
      </c>
      <c r="Q24" s="8">
        <v>80350</v>
      </c>
      <c r="R24" s="11">
        <v>4502</v>
      </c>
      <c r="S24" s="9">
        <v>8</v>
      </c>
      <c r="T24" s="10" t="s">
        <v>67</v>
      </c>
      <c r="U24" s="9">
        <v>6</v>
      </c>
      <c r="V24" s="9">
        <v>5.0999999999999996</v>
      </c>
      <c r="W24" s="9">
        <v>7</v>
      </c>
      <c r="X24" s="8">
        <v>74719</v>
      </c>
      <c r="Y24" s="11">
        <v>4654</v>
      </c>
      <c r="Z24" s="9">
        <v>9.4</v>
      </c>
      <c r="AA24" s="10" t="s">
        <v>67</v>
      </c>
      <c r="AB24" s="9">
        <v>6.7</v>
      </c>
      <c r="AC24" s="9">
        <v>5.5</v>
      </c>
      <c r="AD24" s="9">
        <v>8</v>
      </c>
      <c r="AE24" s="8">
        <v>69286</v>
      </c>
      <c r="AF24" s="11">
        <v>2633</v>
      </c>
      <c r="AG24" s="9">
        <v>7.4</v>
      </c>
      <c r="AH24" s="10" t="s">
        <v>67</v>
      </c>
      <c r="AI24" s="9">
        <v>4.7</v>
      </c>
      <c r="AJ24" s="9">
        <v>4</v>
      </c>
      <c r="AK24" s="9">
        <v>5.4</v>
      </c>
      <c r="AL24" s="8">
        <v>55647</v>
      </c>
      <c r="AM24" s="11">
        <v>2471</v>
      </c>
      <c r="AN24" s="9">
        <v>8.5</v>
      </c>
      <c r="AO24" s="10" t="s">
        <v>67</v>
      </c>
      <c r="AP24" s="9">
        <v>3.6</v>
      </c>
      <c r="AQ24" s="9">
        <v>3</v>
      </c>
      <c r="AR24" s="9">
        <v>4.2</v>
      </c>
      <c r="AS24" s="8">
        <v>68728</v>
      </c>
      <c r="AT24" s="11">
        <v>26719</v>
      </c>
      <c r="AU24" s="9">
        <v>5.4</v>
      </c>
      <c r="AV24" s="10" t="s">
        <v>67</v>
      </c>
      <c r="AW24" s="9">
        <v>6.5</v>
      </c>
      <c r="AX24" s="9">
        <v>5.8</v>
      </c>
      <c r="AY24" s="9">
        <v>7.2</v>
      </c>
      <c r="AZ24" s="8">
        <v>413178</v>
      </c>
    </row>
    <row r="25" spans="1:52" s="6" customFormat="1" ht="15" customHeight="1" x14ac:dyDescent="0.25">
      <c r="A25" s="13">
        <v>302</v>
      </c>
      <c r="B25" s="13" t="s">
        <v>14</v>
      </c>
      <c r="C25" s="42">
        <v>100</v>
      </c>
      <c r="D25" s="11">
        <v>6445</v>
      </c>
      <c r="E25" s="9">
        <v>8</v>
      </c>
      <c r="F25" s="10" t="s">
        <v>67</v>
      </c>
      <c r="G25" s="9">
        <v>8.6999999999999993</v>
      </c>
      <c r="H25" s="9">
        <v>7.3</v>
      </c>
      <c r="I25" s="9">
        <v>10.1</v>
      </c>
      <c r="J25" s="8">
        <v>74211</v>
      </c>
      <c r="K25" s="11">
        <v>6705</v>
      </c>
      <c r="L25" s="9">
        <v>7.9</v>
      </c>
      <c r="M25" s="10" t="s">
        <v>67</v>
      </c>
      <c r="N25" s="9">
        <v>7.3</v>
      </c>
      <c r="O25" s="9">
        <v>6.2</v>
      </c>
      <c r="P25" s="9">
        <v>8.5</v>
      </c>
      <c r="Q25" s="8">
        <v>91442</v>
      </c>
      <c r="R25" s="11">
        <v>4937</v>
      </c>
      <c r="S25" s="9">
        <v>7.8</v>
      </c>
      <c r="T25" s="10" t="s">
        <v>67</v>
      </c>
      <c r="U25" s="9">
        <v>5.7</v>
      </c>
      <c r="V25" s="9">
        <v>4.8</v>
      </c>
      <c r="W25" s="9">
        <v>6.5</v>
      </c>
      <c r="X25" s="8">
        <v>87280</v>
      </c>
      <c r="Y25" s="11">
        <v>4849</v>
      </c>
      <c r="Z25" s="9">
        <v>9.3000000000000007</v>
      </c>
      <c r="AA25" s="10" t="s">
        <v>67</v>
      </c>
      <c r="AB25" s="9">
        <v>6.3</v>
      </c>
      <c r="AC25" s="9">
        <v>5.2</v>
      </c>
      <c r="AD25" s="9">
        <v>7.5</v>
      </c>
      <c r="AE25" s="8">
        <v>76621</v>
      </c>
      <c r="AF25" s="11">
        <v>2911</v>
      </c>
      <c r="AG25" s="9">
        <v>7.3</v>
      </c>
      <c r="AH25" s="10" t="s">
        <v>67</v>
      </c>
      <c r="AI25" s="9">
        <v>4.5999999999999996</v>
      </c>
      <c r="AJ25" s="9">
        <v>3.9</v>
      </c>
      <c r="AK25" s="9">
        <v>5.2</v>
      </c>
      <c r="AL25" s="8">
        <v>63804</v>
      </c>
      <c r="AM25" s="11">
        <v>2567</v>
      </c>
      <c r="AN25" s="9">
        <v>8.3000000000000007</v>
      </c>
      <c r="AO25" s="10" t="s">
        <v>67</v>
      </c>
      <c r="AP25" s="9">
        <v>3.5</v>
      </c>
      <c r="AQ25" s="9">
        <v>3</v>
      </c>
      <c r="AR25" s="9">
        <v>4.0999999999999996</v>
      </c>
      <c r="AS25" s="8">
        <v>72562</v>
      </c>
      <c r="AT25" s="11">
        <v>28414</v>
      </c>
      <c r="AU25" s="9">
        <v>5.2</v>
      </c>
      <c r="AV25" s="10" t="s">
        <v>67</v>
      </c>
      <c r="AW25" s="9">
        <v>6.1</v>
      </c>
      <c r="AX25" s="9">
        <v>5.5</v>
      </c>
      <c r="AY25" s="9">
        <v>6.7</v>
      </c>
      <c r="AZ25" s="8">
        <v>465920</v>
      </c>
    </row>
    <row r="26" spans="1:52" s="6" customFormat="1" ht="15" customHeight="1" x14ac:dyDescent="0.25">
      <c r="A26" s="13">
        <v>303</v>
      </c>
      <c r="B26" s="13" t="s">
        <v>13</v>
      </c>
      <c r="C26" s="42">
        <v>100</v>
      </c>
      <c r="D26" s="11">
        <v>3275</v>
      </c>
      <c r="E26" s="9">
        <v>8.8000000000000007</v>
      </c>
      <c r="F26" s="10" t="s">
        <v>67</v>
      </c>
      <c r="G26" s="9">
        <v>9.1</v>
      </c>
      <c r="H26" s="9">
        <v>7.6</v>
      </c>
      <c r="I26" s="9">
        <v>10.7</v>
      </c>
      <c r="J26" s="8">
        <v>35863</v>
      </c>
      <c r="K26" s="11">
        <v>3378</v>
      </c>
      <c r="L26" s="9">
        <v>8.6999999999999993</v>
      </c>
      <c r="M26" s="10" t="s">
        <v>67</v>
      </c>
      <c r="N26" s="9">
        <v>7.7</v>
      </c>
      <c r="O26" s="9">
        <v>6.4</v>
      </c>
      <c r="P26" s="9">
        <v>9</v>
      </c>
      <c r="Q26" s="8">
        <v>43954</v>
      </c>
      <c r="R26" s="11">
        <v>2686</v>
      </c>
      <c r="S26" s="9">
        <v>8.6999999999999993</v>
      </c>
      <c r="T26" s="10" t="s">
        <v>67</v>
      </c>
      <c r="U26" s="9">
        <v>6.2</v>
      </c>
      <c r="V26" s="9">
        <v>5.0999999999999996</v>
      </c>
      <c r="W26" s="9">
        <v>7.2</v>
      </c>
      <c r="X26" s="8">
        <v>43613</v>
      </c>
      <c r="Y26" s="11">
        <v>2847</v>
      </c>
      <c r="Z26" s="9">
        <v>9.9</v>
      </c>
      <c r="AA26" s="10" t="s">
        <v>67</v>
      </c>
      <c r="AB26" s="9">
        <v>6.7</v>
      </c>
      <c r="AC26" s="9">
        <v>5.4</v>
      </c>
      <c r="AD26" s="9">
        <v>8</v>
      </c>
      <c r="AE26" s="8">
        <v>42495</v>
      </c>
      <c r="AF26" s="11">
        <v>1721</v>
      </c>
      <c r="AG26" s="9">
        <v>8</v>
      </c>
      <c r="AH26" s="10" t="s">
        <v>67</v>
      </c>
      <c r="AI26" s="9">
        <v>4.7</v>
      </c>
      <c r="AJ26" s="9">
        <v>4</v>
      </c>
      <c r="AK26" s="9">
        <v>5.5</v>
      </c>
      <c r="AL26" s="8">
        <v>36391</v>
      </c>
      <c r="AM26" s="11">
        <v>1740</v>
      </c>
      <c r="AN26" s="9">
        <v>8.9</v>
      </c>
      <c r="AO26" s="10" t="s">
        <v>67</v>
      </c>
      <c r="AP26" s="9">
        <v>3.6</v>
      </c>
      <c r="AQ26" s="9">
        <v>3</v>
      </c>
      <c r="AR26" s="9">
        <v>4.2</v>
      </c>
      <c r="AS26" s="8">
        <v>48452</v>
      </c>
      <c r="AT26" s="11">
        <v>15647</v>
      </c>
      <c r="AU26" s="9">
        <v>6.2</v>
      </c>
      <c r="AV26" s="10" t="s">
        <v>67</v>
      </c>
      <c r="AW26" s="9">
        <v>6.2</v>
      </c>
      <c r="AX26" s="9">
        <v>5.5</v>
      </c>
      <c r="AY26" s="9">
        <v>7</v>
      </c>
      <c r="AZ26" s="8">
        <v>250769</v>
      </c>
    </row>
    <row r="27" spans="1:52" s="6" customFormat="1" ht="15" customHeight="1" x14ac:dyDescent="0.25">
      <c r="A27" s="13">
        <v>304</v>
      </c>
      <c r="B27" s="13" t="s">
        <v>12</v>
      </c>
      <c r="C27" s="42">
        <v>99.8</v>
      </c>
      <c r="D27" s="11">
        <v>2897</v>
      </c>
      <c r="E27" s="9">
        <v>8.5</v>
      </c>
      <c r="F27" s="10" t="s">
        <v>67</v>
      </c>
      <c r="G27" s="9">
        <v>8.6</v>
      </c>
      <c r="H27" s="9">
        <v>7.2</v>
      </c>
      <c r="I27" s="9">
        <v>10.1</v>
      </c>
      <c r="J27" s="8">
        <v>33598</v>
      </c>
      <c r="K27" s="11">
        <v>2922</v>
      </c>
      <c r="L27" s="9">
        <v>8.6</v>
      </c>
      <c r="M27" s="10" t="s">
        <v>67</v>
      </c>
      <c r="N27" s="9">
        <v>7.5</v>
      </c>
      <c r="O27" s="9">
        <v>6.2</v>
      </c>
      <c r="P27" s="9">
        <v>8.6999999999999993</v>
      </c>
      <c r="Q27" s="8">
        <v>39148</v>
      </c>
      <c r="R27" s="11">
        <v>2095</v>
      </c>
      <c r="S27" s="9">
        <v>8.5</v>
      </c>
      <c r="T27" s="10" t="s">
        <v>67</v>
      </c>
      <c r="U27" s="9">
        <v>5.6</v>
      </c>
      <c r="V27" s="9">
        <v>4.5999999999999996</v>
      </c>
      <c r="W27" s="9">
        <v>6.5</v>
      </c>
      <c r="X27" s="8">
        <v>37711</v>
      </c>
      <c r="Y27" s="11">
        <v>2266</v>
      </c>
      <c r="Z27" s="9">
        <v>10</v>
      </c>
      <c r="AA27" s="10" t="s">
        <v>67</v>
      </c>
      <c r="AB27" s="9">
        <v>6.2</v>
      </c>
      <c r="AC27" s="9">
        <v>5</v>
      </c>
      <c r="AD27" s="9">
        <v>7.4</v>
      </c>
      <c r="AE27" s="8">
        <v>36578</v>
      </c>
      <c r="AF27" s="11">
        <v>1555</v>
      </c>
      <c r="AG27" s="9">
        <v>8</v>
      </c>
      <c r="AH27" s="10" t="s">
        <v>67</v>
      </c>
      <c r="AI27" s="9">
        <v>4.4000000000000004</v>
      </c>
      <c r="AJ27" s="9">
        <v>3.7</v>
      </c>
      <c r="AK27" s="9">
        <v>5.0999999999999996</v>
      </c>
      <c r="AL27" s="8">
        <v>35093</v>
      </c>
      <c r="AM27" s="11">
        <v>1559</v>
      </c>
      <c r="AN27" s="9">
        <v>9.1</v>
      </c>
      <c r="AO27" s="10" t="s">
        <v>67</v>
      </c>
      <c r="AP27" s="9">
        <v>3.4</v>
      </c>
      <c r="AQ27" s="9">
        <v>2.8</v>
      </c>
      <c r="AR27" s="9">
        <v>4</v>
      </c>
      <c r="AS27" s="8">
        <v>45441</v>
      </c>
      <c r="AT27" s="11">
        <v>13295</v>
      </c>
      <c r="AU27" s="9">
        <v>6</v>
      </c>
      <c r="AV27" s="10" t="s">
        <v>67</v>
      </c>
      <c r="AW27" s="9">
        <v>5.8</v>
      </c>
      <c r="AX27" s="9">
        <v>5.2</v>
      </c>
      <c r="AY27" s="9">
        <v>6.5</v>
      </c>
      <c r="AZ27" s="8">
        <v>227568</v>
      </c>
    </row>
    <row r="28" spans="1:52" s="6" customFormat="1" ht="15" customHeight="1" x14ac:dyDescent="0.25">
      <c r="A28" s="13">
        <v>305</v>
      </c>
      <c r="B28" s="13" t="s">
        <v>11</v>
      </c>
      <c r="C28" s="42">
        <v>56.6</v>
      </c>
      <c r="D28" s="11">
        <v>287</v>
      </c>
      <c r="E28" s="9">
        <v>15.1</v>
      </c>
      <c r="F28" s="10" t="s">
        <v>67</v>
      </c>
      <c r="G28" s="9">
        <v>8.4</v>
      </c>
      <c r="H28" s="9">
        <v>5.9</v>
      </c>
      <c r="I28" s="9">
        <v>10.8</v>
      </c>
      <c r="J28" s="8">
        <v>3430</v>
      </c>
      <c r="K28" s="11">
        <v>315</v>
      </c>
      <c r="L28" s="9">
        <v>15.6</v>
      </c>
      <c r="M28" s="10" t="s">
        <v>67</v>
      </c>
      <c r="N28" s="9">
        <v>7.3</v>
      </c>
      <c r="O28" s="9">
        <v>5</v>
      </c>
      <c r="P28" s="9">
        <v>9.5</v>
      </c>
      <c r="Q28" s="8">
        <v>4342</v>
      </c>
      <c r="R28" s="11">
        <v>188</v>
      </c>
      <c r="S28" s="9">
        <v>16</v>
      </c>
      <c r="T28" s="10" t="s">
        <v>67</v>
      </c>
      <c r="U28" s="9">
        <v>5.2</v>
      </c>
      <c r="V28" s="9">
        <v>3.6</v>
      </c>
      <c r="W28" s="9">
        <v>6.8</v>
      </c>
      <c r="X28" s="8">
        <v>3608</v>
      </c>
      <c r="Y28" s="11">
        <v>219</v>
      </c>
      <c r="Z28" s="9">
        <v>16</v>
      </c>
      <c r="AA28" s="10" t="s">
        <v>67</v>
      </c>
      <c r="AB28" s="9">
        <v>5.8</v>
      </c>
      <c r="AC28" s="9">
        <v>4</v>
      </c>
      <c r="AD28" s="9">
        <v>7.7</v>
      </c>
      <c r="AE28" s="8">
        <v>3759</v>
      </c>
      <c r="AF28" s="11">
        <v>169</v>
      </c>
      <c r="AG28" s="9">
        <v>14.8</v>
      </c>
      <c r="AH28" s="10" t="s">
        <v>67</v>
      </c>
      <c r="AI28" s="9">
        <v>4.2</v>
      </c>
      <c r="AJ28" s="9">
        <v>3</v>
      </c>
      <c r="AK28" s="9">
        <v>5.4</v>
      </c>
      <c r="AL28" s="8">
        <v>4025</v>
      </c>
      <c r="AM28" s="11">
        <v>139</v>
      </c>
      <c r="AN28" s="9">
        <v>14.9</v>
      </c>
      <c r="AO28" s="10" t="s">
        <v>67</v>
      </c>
      <c r="AP28" s="9">
        <v>3.4</v>
      </c>
      <c r="AQ28" s="9">
        <v>2.4</v>
      </c>
      <c r="AR28" s="9">
        <v>4.4000000000000004</v>
      </c>
      <c r="AS28" s="8">
        <v>4050</v>
      </c>
      <c r="AT28" s="11">
        <v>1317</v>
      </c>
      <c r="AU28" s="9">
        <v>12.6</v>
      </c>
      <c r="AV28" s="10" t="s">
        <v>67</v>
      </c>
      <c r="AW28" s="9">
        <v>5.7</v>
      </c>
      <c r="AX28" s="9">
        <v>4.3</v>
      </c>
      <c r="AY28" s="9">
        <v>7.1</v>
      </c>
      <c r="AZ28" s="8">
        <v>23214</v>
      </c>
    </row>
    <row r="29" spans="1:52" s="6" customFormat="1" ht="15" customHeight="1" x14ac:dyDescent="0.25">
      <c r="A29" s="13">
        <v>306</v>
      </c>
      <c r="B29" s="13" t="s">
        <v>10</v>
      </c>
      <c r="C29" s="42">
        <v>99.8</v>
      </c>
      <c r="D29" s="11">
        <v>4098</v>
      </c>
      <c r="E29" s="9">
        <v>8.4</v>
      </c>
      <c r="F29" s="10" t="s">
        <v>67</v>
      </c>
      <c r="G29" s="9">
        <v>9.3000000000000007</v>
      </c>
      <c r="H29" s="9">
        <v>7.8</v>
      </c>
      <c r="I29" s="9">
        <v>10.9</v>
      </c>
      <c r="J29" s="8">
        <v>43835</v>
      </c>
      <c r="K29" s="11">
        <v>3771</v>
      </c>
      <c r="L29" s="9">
        <v>8.4</v>
      </c>
      <c r="M29" s="10" t="s">
        <v>67</v>
      </c>
      <c r="N29" s="9">
        <v>8.1</v>
      </c>
      <c r="O29" s="9">
        <v>6.7</v>
      </c>
      <c r="P29" s="9">
        <v>9.4</v>
      </c>
      <c r="Q29" s="8">
        <v>46810</v>
      </c>
      <c r="R29" s="11">
        <v>3258</v>
      </c>
      <c r="S29" s="9">
        <v>8.1999999999999993</v>
      </c>
      <c r="T29" s="10" t="s">
        <v>67</v>
      </c>
      <c r="U29" s="9">
        <v>6.3</v>
      </c>
      <c r="V29" s="9">
        <v>5.3</v>
      </c>
      <c r="W29" s="9">
        <v>7.3</v>
      </c>
      <c r="X29" s="8">
        <v>51822</v>
      </c>
      <c r="Y29" s="11">
        <v>3959</v>
      </c>
      <c r="Z29" s="9">
        <v>9.6</v>
      </c>
      <c r="AA29" s="10" t="s">
        <v>67</v>
      </c>
      <c r="AB29" s="9">
        <v>6.9</v>
      </c>
      <c r="AC29" s="9">
        <v>5.6</v>
      </c>
      <c r="AD29" s="9">
        <v>8.1999999999999993</v>
      </c>
      <c r="AE29" s="8">
        <v>57392</v>
      </c>
      <c r="AF29" s="11">
        <v>2940</v>
      </c>
      <c r="AG29" s="9">
        <v>7.4</v>
      </c>
      <c r="AH29" s="10" t="s">
        <v>67</v>
      </c>
      <c r="AI29" s="9">
        <v>4.8</v>
      </c>
      <c r="AJ29" s="9">
        <v>4.0999999999999996</v>
      </c>
      <c r="AK29" s="9">
        <v>5.5</v>
      </c>
      <c r="AL29" s="8">
        <v>61095</v>
      </c>
      <c r="AM29" s="11">
        <v>3349</v>
      </c>
      <c r="AN29" s="9">
        <v>8.5</v>
      </c>
      <c r="AO29" s="10" t="s">
        <v>67</v>
      </c>
      <c r="AP29" s="9">
        <v>3.7</v>
      </c>
      <c r="AQ29" s="9">
        <v>3.1</v>
      </c>
      <c r="AR29" s="9">
        <v>4.3</v>
      </c>
      <c r="AS29" s="8">
        <v>90036</v>
      </c>
      <c r="AT29" s="11">
        <v>21373</v>
      </c>
      <c r="AU29" s="9">
        <v>5.8</v>
      </c>
      <c r="AV29" s="10" t="s">
        <v>67</v>
      </c>
      <c r="AW29" s="9">
        <v>6.1</v>
      </c>
      <c r="AX29" s="9">
        <v>5.4</v>
      </c>
      <c r="AY29" s="9">
        <v>6.8</v>
      </c>
      <c r="AZ29" s="8">
        <v>350989</v>
      </c>
    </row>
    <row r="30" spans="1:52" s="6" customFormat="1" ht="15" customHeight="1" x14ac:dyDescent="0.25">
      <c r="A30" s="13">
        <v>307</v>
      </c>
      <c r="B30" s="13" t="s">
        <v>9</v>
      </c>
      <c r="C30" s="42">
        <v>95.9</v>
      </c>
      <c r="D30" s="11">
        <v>3266</v>
      </c>
      <c r="E30" s="9">
        <v>8.1999999999999993</v>
      </c>
      <c r="F30" s="10" t="s">
        <v>67</v>
      </c>
      <c r="G30" s="9">
        <v>8.6</v>
      </c>
      <c r="H30" s="9">
        <v>7.2</v>
      </c>
      <c r="I30" s="9">
        <v>10</v>
      </c>
      <c r="J30" s="8">
        <v>37882</v>
      </c>
      <c r="K30" s="11">
        <v>3313</v>
      </c>
      <c r="L30" s="9">
        <v>8.3000000000000007</v>
      </c>
      <c r="M30" s="10" t="s">
        <v>67</v>
      </c>
      <c r="N30" s="9">
        <v>7.5</v>
      </c>
      <c r="O30" s="9">
        <v>6.3</v>
      </c>
      <c r="P30" s="9">
        <v>8.6999999999999993</v>
      </c>
      <c r="Q30" s="8">
        <v>44268</v>
      </c>
      <c r="R30" s="11">
        <v>2521</v>
      </c>
      <c r="S30" s="9">
        <v>8.1</v>
      </c>
      <c r="T30" s="10" t="s">
        <v>67</v>
      </c>
      <c r="U30" s="9">
        <v>5.8</v>
      </c>
      <c r="V30" s="9">
        <v>4.9000000000000004</v>
      </c>
      <c r="W30" s="9">
        <v>6.7</v>
      </c>
      <c r="X30" s="8">
        <v>43476</v>
      </c>
      <c r="Y30" s="11">
        <v>2927</v>
      </c>
      <c r="Z30" s="9">
        <v>9.6</v>
      </c>
      <c r="AA30" s="10" t="s">
        <v>67</v>
      </c>
      <c r="AB30" s="9">
        <v>6.4</v>
      </c>
      <c r="AC30" s="9">
        <v>5.2</v>
      </c>
      <c r="AD30" s="9">
        <v>7.6</v>
      </c>
      <c r="AE30" s="8">
        <v>45746</v>
      </c>
      <c r="AF30" s="11">
        <v>2084</v>
      </c>
      <c r="AG30" s="9">
        <v>7.5</v>
      </c>
      <c r="AH30" s="10" t="s">
        <v>67</v>
      </c>
      <c r="AI30" s="9">
        <v>4.5999999999999996</v>
      </c>
      <c r="AJ30" s="9">
        <v>3.9</v>
      </c>
      <c r="AK30" s="9">
        <v>5.3</v>
      </c>
      <c r="AL30" s="8">
        <v>45271</v>
      </c>
      <c r="AM30" s="11">
        <v>1895</v>
      </c>
      <c r="AN30" s="9">
        <v>8.4</v>
      </c>
      <c r="AO30" s="10" t="s">
        <v>67</v>
      </c>
      <c r="AP30" s="9">
        <v>3.6</v>
      </c>
      <c r="AQ30" s="9">
        <v>3</v>
      </c>
      <c r="AR30" s="9">
        <v>4.2</v>
      </c>
      <c r="AS30" s="8">
        <v>52022</v>
      </c>
      <c r="AT30" s="11">
        <v>16007</v>
      </c>
      <c r="AU30" s="9">
        <v>5.6</v>
      </c>
      <c r="AV30" s="10" t="s">
        <v>67</v>
      </c>
      <c r="AW30" s="9">
        <v>6</v>
      </c>
      <c r="AX30" s="9">
        <v>5.3</v>
      </c>
      <c r="AY30" s="9">
        <v>6.6</v>
      </c>
      <c r="AZ30" s="8">
        <v>268665</v>
      </c>
    </row>
    <row r="31" spans="1:52" s="6" customFormat="1" ht="15" customHeight="1" x14ac:dyDescent="0.25">
      <c r="A31" s="13">
        <v>401</v>
      </c>
      <c r="B31" s="13" t="s">
        <v>8</v>
      </c>
      <c r="C31" s="42">
        <v>100</v>
      </c>
      <c r="D31" s="11">
        <v>6435</v>
      </c>
      <c r="E31" s="9">
        <v>8.4</v>
      </c>
      <c r="F31" s="10" t="s">
        <v>67</v>
      </c>
      <c r="G31" s="9">
        <v>8.8000000000000007</v>
      </c>
      <c r="H31" s="9">
        <v>7.4</v>
      </c>
      <c r="I31" s="9">
        <v>10.3</v>
      </c>
      <c r="J31" s="8">
        <v>72952</v>
      </c>
      <c r="K31" s="11">
        <v>6702</v>
      </c>
      <c r="L31" s="9">
        <v>8.1999999999999993</v>
      </c>
      <c r="M31" s="10" t="s">
        <v>67</v>
      </c>
      <c r="N31" s="9">
        <v>7.2</v>
      </c>
      <c r="O31" s="9">
        <v>6</v>
      </c>
      <c r="P31" s="9">
        <v>8.3000000000000007</v>
      </c>
      <c r="Q31" s="8">
        <v>93199</v>
      </c>
      <c r="R31" s="11">
        <v>4851</v>
      </c>
      <c r="S31" s="9">
        <v>8.1999999999999993</v>
      </c>
      <c r="T31" s="10" t="s">
        <v>67</v>
      </c>
      <c r="U31" s="9">
        <v>5.7</v>
      </c>
      <c r="V31" s="9">
        <v>4.8</v>
      </c>
      <c r="W31" s="9">
        <v>6.6</v>
      </c>
      <c r="X31" s="8">
        <v>85582</v>
      </c>
      <c r="Y31" s="11">
        <v>5246</v>
      </c>
      <c r="Z31" s="9">
        <v>9.5</v>
      </c>
      <c r="AA31" s="10" t="s">
        <v>67</v>
      </c>
      <c r="AB31" s="9">
        <v>6.7</v>
      </c>
      <c r="AC31" s="9">
        <v>5.5</v>
      </c>
      <c r="AD31" s="9">
        <v>8</v>
      </c>
      <c r="AE31" s="8">
        <v>78192</v>
      </c>
      <c r="AF31" s="11">
        <v>3546</v>
      </c>
      <c r="AG31" s="9">
        <v>7.4</v>
      </c>
      <c r="AH31" s="10" t="s">
        <v>67</v>
      </c>
      <c r="AI31" s="9">
        <v>4.9000000000000004</v>
      </c>
      <c r="AJ31" s="9">
        <v>4.2</v>
      </c>
      <c r="AK31" s="9">
        <v>5.6</v>
      </c>
      <c r="AL31" s="8">
        <v>72659</v>
      </c>
      <c r="AM31" s="11">
        <v>3478</v>
      </c>
      <c r="AN31" s="9">
        <v>8.1999999999999993</v>
      </c>
      <c r="AO31" s="10" t="s">
        <v>67</v>
      </c>
      <c r="AP31" s="9">
        <v>3.7</v>
      </c>
      <c r="AQ31" s="9">
        <v>3.1</v>
      </c>
      <c r="AR31" s="9">
        <v>4.4000000000000004</v>
      </c>
      <c r="AS31" s="8">
        <v>92790</v>
      </c>
      <c r="AT31" s="11">
        <v>30257</v>
      </c>
      <c r="AU31" s="9">
        <v>5.6</v>
      </c>
      <c r="AV31" s="10" t="s">
        <v>67</v>
      </c>
      <c r="AW31" s="9">
        <v>6.1</v>
      </c>
      <c r="AX31" s="9">
        <v>5.4</v>
      </c>
      <c r="AY31" s="9">
        <v>6.8</v>
      </c>
      <c r="AZ31" s="8">
        <v>495374</v>
      </c>
    </row>
    <row r="32" spans="1:52" s="6" customFormat="1" ht="15" customHeight="1" x14ac:dyDescent="0.25">
      <c r="A32" s="13">
        <v>402</v>
      </c>
      <c r="B32" s="13" t="s">
        <v>7</v>
      </c>
      <c r="C32" s="42">
        <v>96.7</v>
      </c>
      <c r="D32" s="11">
        <v>2544</v>
      </c>
      <c r="E32" s="9">
        <v>9.3000000000000007</v>
      </c>
      <c r="F32" s="10" t="s">
        <v>67</v>
      </c>
      <c r="G32" s="9">
        <v>10.1</v>
      </c>
      <c r="H32" s="9">
        <v>8.1999999999999993</v>
      </c>
      <c r="I32" s="9">
        <v>11.9</v>
      </c>
      <c r="J32" s="8">
        <v>25275</v>
      </c>
      <c r="K32" s="11">
        <v>2362</v>
      </c>
      <c r="L32" s="9">
        <v>9.1</v>
      </c>
      <c r="M32" s="10" t="s">
        <v>67</v>
      </c>
      <c r="N32" s="9">
        <v>8.6</v>
      </c>
      <c r="O32" s="9">
        <v>7.1</v>
      </c>
      <c r="P32" s="9">
        <v>10.199999999999999</v>
      </c>
      <c r="Q32" s="8">
        <v>27413</v>
      </c>
      <c r="R32" s="11">
        <v>1922</v>
      </c>
      <c r="S32" s="9">
        <v>9.3000000000000007</v>
      </c>
      <c r="T32" s="10" t="s">
        <v>67</v>
      </c>
      <c r="U32" s="9">
        <v>6.8</v>
      </c>
      <c r="V32" s="9">
        <v>5.6</v>
      </c>
      <c r="W32" s="9">
        <v>8.1</v>
      </c>
      <c r="X32" s="8">
        <v>28136</v>
      </c>
      <c r="Y32" s="11">
        <v>2467</v>
      </c>
      <c r="Z32" s="9">
        <v>10.3</v>
      </c>
      <c r="AA32" s="10" t="s">
        <v>67</v>
      </c>
      <c r="AB32" s="9">
        <v>7.6</v>
      </c>
      <c r="AC32" s="9">
        <v>6.1</v>
      </c>
      <c r="AD32" s="9">
        <v>9.1</v>
      </c>
      <c r="AE32" s="8">
        <v>32507</v>
      </c>
      <c r="AF32" s="11">
        <v>2006</v>
      </c>
      <c r="AG32" s="9">
        <v>8.3000000000000007</v>
      </c>
      <c r="AH32" s="10" t="s">
        <v>67</v>
      </c>
      <c r="AI32" s="9">
        <v>5.3</v>
      </c>
      <c r="AJ32" s="9">
        <v>4.5</v>
      </c>
      <c r="AK32" s="9">
        <v>6.2</v>
      </c>
      <c r="AL32" s="8">
        <v>37709</v>
      </c>
      <c r="AM32" s="11">
        <v>2192</v>
      </c>
      <c r="AN32" s="9">
        <v>8.6999999999999993</v>
      </c>
      <c r="AO32" s="10" t="s">
        <v>67</v>
      </c>
      <c r="AP32" s="9">
        <v>4</v>
      </c>
      <c r="AQ32" s="9">
        <v>3.3</v>
      </c>
      <c r="AR32" s="9">
        <v>4.7</v>
      </c>
      <c r="AS32" s="8">
        <v>54505</v>
      </c>
      <c r="AT32" s="11">
        <v>13493</v>
      </c>
      <c r="AU32" s="9">
        <v>6.8</v>
      </c>
      <c r="AV32" s="10" t="s">
        <v>67</v>
      </c>
      <c r="AW32" s="9">
        <v>6.6</v>
      </c>
      <c r="AX32" s="9">
        <v>5.7</v>
      </c>
      <c r="AY32" s="9">
        <v>7.4</v>
      </c>
      <c r="AZ32" s="8">
        <v>205545</v>
      </c>
    </row>
    <row r="33" spans="1:52" s="6" customFormat="1" ht="15" customHeight="1" x14ac:dyDescent="0.25">
      <c r="A33" s="13">
        <v>501</v>
      </c>
      <c r="B33" s="13" t="s">
        <v>6</v>
      </c>
      <c r="C33" s="42">
        <v>100</v>
      </c>
      <c r="D33" s="11">
        <v>5548</v>
      </c>
      <c r="E33" s="9">
        <v>8.1</v>
      </c>
      <c r="F33" s="10" t="s">
        <v>67</v>
      </c>
      <c r="G33" s="9">
        <v>8.9</v>
      </c>
      <c r="H33" s="9">
        <v>7.5</v>
      </c>
      <c r="I33" s="9">
        <v>10.3</v>
      </c>
      <c r="J33" s="8">
        <v>62487</v>
      </c>
      <c r="K33" s="11">
        <v>6176</v>
      </c>
      <c r="L33" s="9">
        <v>8.1</v>
      </c>
      <c r="M33" s="10" t="s">
        <v>67</v>
      </c>
      <c r="N33" s="9">
        <v>7.6</v>
      </c>
      <c r="O33" s="9">
        <v>6.4</v>
      </c>
      <c r="P33" s="9">
        <v>8.8000000000000007</v>
      </c>
      <c r="Q33" s="8">
        <v>81289</v>
      </c>
      <c r="R33" s="11">
        <v>4985</v>
      </c>
      <c r="S33" s="9">
        <v>8.1</v>
      </c>
      <c r="T33" s="10" t="s">
        <v>67</v>
      </c>
      <c r="U33" s="9">
        <v>6</v>
      </c>
      <c r="V33" s="9">
        <v>5</v>
      </c>
      <c r="W33" s="9">
        <v>6.9</v>
      </c>
      <c r="X33" s="8">
        <v>83602</v>
      </c>
      <c r="Y33" s="11">
        <v>4981</v>
      </c>
      <c r="Z33" s="9">
        <v>9.4</v>
      </c>
      <c r="AA33" s="10" t="s">
        <v>67</v>
      </c>
      <c r="AB33" s="9">
        <v>6.7</v>
      </c>
      <c r="AC33" s="9">
        <v>5.5</v>
      </c>
      <c r="AD33" s="9">
        <v>8</v>
      </c>
      <c r="AE33" s="8">
        <v>74032</v>
      </c>
      <c r="AF33" s="11">
        <v>3096</v>
      </c>
      <c r="AG33" s="9">
        <v>7.5</v>
      </c>
      <c r="AH33" s="10" t="s">
        <v>67</v>
      </c>
      <c r="AI33" s="9">
        <v>4.9000000000000004</v>
      </c>
      <c r="AJ33" s="9">
        <v>4.2</v>
      </c>
      <c r="AK33" s="9">
        <v>5.6</v>
      </c>
      <c r="AL33" s="8">
        <v>63449</v>
      </c>
      <c r="AM33" s="11">
        <v>2750</v>
      </c>
      <c r="AN33" s="9">
        <v>8.1</v>
      </c>
      <c r="AO33" s="10" t="s">
        <v>67</v>
      </c>
      <c r="AP33" s="9">
        <v>3.7</v>
      </c>
      <c r="AQ33" s="9">
        <v>3.1</v>
      </c>
      <c r="AR33" s="9">
        <v>4.3</v>
      </c>
      <c r="AS33" s="8">
        <v>74034</v>
      </c>
      <c r="AT33" s="11">
        <v>27536</v>
      </c>
      <c r="AU33" s="9">
        <v>5.5</v>
      </c>
      <c r="AV33" s="10" t="s">
        <v>67</v>
      </c>
      <c r="AW33" s="9">
        <v>6.3</v>
      </c>
      <c r="AX33" s="9">
        <v>5.6</v>
      </c>
      <c r="AY33" s="9">
        <v>6.9</v>
      </c>
      <c r="AZ33" s="8">
        <v>438893</v>
      </c>
    </row>
    <row r="34" spans="1:52" s="6" customFormat="1" ht="15" customHeight="1" x14ac:dyDescent="0.25">
      <c r="A34" s="13">
        <v>502</v>
      </c>
      <c r="B34" s="13" t="s">
        <v>5</v>
      </c>
      <c r="C34" s="42">
        <v>100</v>
      </c>
      <c r="D34" s="11">
        <v>5347</v>
      </c>
      <c r="E34" s="9">
        <v>8.3000000000000007</v>
      </c>
      <c r="F34" s="10" t="s">
        <v>67</v>
      </c>
      <c r="G34" s="9">
        <v>8.9</v>
      </c>
      <c r="H34" s="9">
        <v>7.5</v>
      </c>
      <c r="I34" s="9">
        <v>10.3</v>
      </c>
      <c r="J34" s="8">
        <v>60065</v>
      </c>
      <c r="K34" s="11">
        <v>5659</v>
      </c>
      <c r="L34" s="9">
        <v>8.1999999999999993</v>
      </c>
      <c r="M34" s="10" t="s">
        <v>67</v>
      </c>
      <c r="N34" s="9">
        <v>7.4</v>
      </c>
      <c r="O34" s="9">
        <v>6.3</v>
      </c>
      <c r="P34" s="9">
        <v>8.6</v>
      </c>
      <c r="Q34" s="8">
        <v>76009</v>
      </c>
      <c r="R34" s="11">
        <v>4461</v>
      </c>
      <c r="S34" s="9">
        <v>8.1999999999999993</v>
      </c>
      <c r="T34" s="10" t="s">
        <v>67</v>
      </c>
      <c r="U34" s="9">
        <v>5.7</v>
      </c>
      <c r="V34" s="9">
        <v>4.8</v>
      </c>
      <c r="W34" s="9">
        <v>6.7</v>
      </c>
      <c r="X34" s="8">
        <v>77730</v>
      </c>
      <c r="Y34" s="11">
        <v>4459</v>
      </c>
      <c r="Z34" s="9">
        <v>9.5</v>
      </c>
      <c r="AA34" s="10" t="s">
        <v>67</v>
      </c>
      <c r="AB34" s="9">
        <v>6.6</v>
      </c>
      <c r="AC34" s="9">
        <v>5.4</v>
      </c>
      <c r="AD34" s="9">
        <v>7.8</v>
      </c>
      <c r="AE34" s="8">
        <v>67406</v>
      </c>
      <c r="AF34" s="11">
        <v>2878</v>
      </c>
      <c r="AG34" s="9">
        <v>7.6</v>
      </c>
      <c r="AH34" s="10" t="s">
        <v>67</v>
      </c>
      <c r="AI34" s="9">
        <v>4.9000000000000004</v>
      </c>
      <c r="AJ34" s="9">
        <v>4.2</v>
      </c>
      <c r="AK34" s="9">
        <v>5.6</v>
      </c>
      <c r="AL34" s="8">
        <v>58625</v>
      </c>
      <c r="AM34" s="11">
        <v>2638</v>
      </c>
      <c r="AN34" s="9">
        <v>8.4</v>
      </c>
      <c r="AO34" s="10" t="s">
        <v>67</v>
      </c>
      <c r="AP34" s="9">
        <v>3.7</v>
      </c>
      <c r="AQ34" s="9">
        <v>3.1</v>
      </c>
      <c r="AR34" s="9">
        <v>4.3</v>
      </c>
      <c r="AS34" s="8">
        <v>71383</v>
      </c>
      <c r="AT34" s="11">
        <v>25442</v>
      </c>
      <c r="AU34" s="9">
        <v>5.6</v>
      </c>
      <c r="AV34" s="10" t="s">
        <v>67</v>
      </c>
      <c r="AW34" s="9">
        <v>6.2</v>
      </c>
      <c r="AX34" s="9">
        <v>5.5</v>
      </c>
      <c r="AY34" s="9">
        <v>6.9</v>
      </c>
      <c r="AZ34" s="8">
        <v>411218</v>
      </c>
    </row>
    <row r="35" spans="1:52" s="6" customFormat="1" ht="15" customHeight="1" x14ac:dyDescent="0.25">
      <c r="A35" s="13">
        <v>503</v>
      </c>
      <c r="B35" s="13" t="s">
        <v>4</v>
      </c>
      <c r="C35" s="42">
        <v>90.1</v>
      </c>
      <c r="D35" s="11">
        <v>2317</v>
      </c>
      <c r="E35" s="9">
        <v>9</v>
      </c>
      <c r="F35" s="10" t="s">
        <v>67</v>
      </c>
      <c r="G35" s="9">
        <v>9.1999999999999993</v>
      </c>
      <c r="H35" s="9">
        <v>7.6</v>
      </c>
      <c r="I35" s="9">
        <v>10.8</v>
      </c>
      <c r="J35" s="8">
        <v>25236</v>
      </c>
      <c r="K35" s="11">
        <v>2454</v>
      </c>
      <c r="L35" s="9">
        <v>8.8000000000000007</v>
      </c>
      <c r="M35" s="10" t="s">
        <v>67</v>
      </c>
      <c r="N35" s="9">
        <v>7.9</v>
      </c>
      <c r="O35" s="9">
        <v>6.5</v>
      </c>
      <c r="P35" s="9">
        <v>9.3000000000000007</v>
      </c>
      <c r="Q35" s="8">
        <v>31077</v>
      </c>
      <c r="R35" s="11">
        <v>2161</v>
      </c>
      <c r="S35" s="9">
        <v>8.8000000000000007</v>
      </c>
      <c r="T35" s="10" t="s">
        <v>67</v>
      </c>
      <c r="U35" s="9">
        <v>6.3</v>
      </c>
      <c r="V35" s="9">
        <v>5.2</v>
      </c>
      <c r="W35" s="9">
        <v>7.4</v>
      </c>
      <c r="X35" s="8">
        <v>34332</v>
      </c>
      <c r="Y35" s="11">
        <v>2467</v>
      </c>
      <c r="Z35" s="9">
        <v>9.9</v>
      </c>
      <c r="AA35" s="10" t="s">
        <v>67</v>
      </c>
      <c r="AB35" s="9">
        <v>6.9</v>
      </c>
      <c r="AC35" s="9">
        <v>5.6</v>
      </c>
      <c r="AD35" s="9">
        <v>8.3000000000000007</v>
      </c>
      <c r="AE35" s="8">
        <v>35525</v>
      </c>
      <c r="AF35" s="11">
        <v>1815</v>
      </c>
      <c r="AG35" s="9">
        <v>8</v>
      </c>
      <c r="AH35" s="10" t="s">
        <v>67</v>
      </c>
      <c r="AI35" s="9">
        <v>5</v>
      </c>
      <c r="AJ35" s="9">
        <v>4.3</v>
      </c>
      <c r="AK35" s="9">
        <v>5.8</v>
      </c>
      <c r="AL35" s="8">
        <v>35988</v>
      </c>
      <c r="AM35" s="11">
        <v>1713</v>
      </c>
      <c r="AN35" s="9">
        <v>8.5</v>
      </c>
      <c r="AO35" s="10" t="s">
        <v>67</v>
      </c>
      <c r="AP35" s="9">
        <v>3.9</v>
      </c>
      <c r="AQ35" s="9">
        <v>3.2</v>
      </c>
      <c r="AR35" s="9">
        <v>4.5</v>
      </c>
      <c r="AS35" s="8">
        <v>43979</v>
      </c>
      <c r="AT35" s="11">
        <v>12927</v>
      </c>
      <c r="AU35" s="9">
        <v>6.3</v>
      </c>
      <c r="AV35" s="10" t="s">
        <v>67</v>
      </c>
      <c r="AW35" s="9">
        <v>6.3</v>
      </c>
      <c r="AX35" s="9">
        <v>5.5</v>
      </c>
      <c r="AY35" s="9">
        <v>7.1</v>
      </c>
      <c r="AZ35" s="8">
        <v>206137</v>
      </c>
    </row>
    <row r="36" spans="1:52" s="6" customFormat="1" ht="15" customHeight="1" x14ac:dyDescent="0.25">
      <c r="A36" s="13">
        <v>601</v>
      </c>
      <c r="B36" s="13" t="s">
        <v>3</v>
      </c>
      <c r="C36" s="42">
        <v>99.5</v>
      </c>
      <c r="D36" s="11">
        <v>2769</v>
      </c>
      <c r="E36" s="9">
        <v>9</v>
      </c>
      <c r="F36" s="10" t="s">
        <v>67</v>
      </c>
      <c r="G36" s="9">
        <v>9.9</v>
      </c>
      <c r="H36" s="9">
        <v>8.1999999999999993</v>
      </c>
      <c r="I36" s="9">
        <v>11.6</v>
      </c>
      <c r="J36" s="8">
        <v>27973</v>
      </c>
      <c r="K36" s="11">
        <v>2927</v>
      </c>
      <c r="L36" s="9">
        <v>8.6</v>
      </c>
      <c r="M36" s="10" t="s">
        <v>67</v>
      </c>
      <c r="N36" s="9">
        <v>7.5</v>
      </c>
      <c r="O36" s="9">
        <v>6.2</v>
      </c>
      <c r="P36" s="9">
        <v>8.6999999999999993</v>
      </c>
      <c r="Q36" s="8">
        <v>39147</v>
      </c>
      <c r="R36" s="11">
        <v>2236</v>
      </c>
      <c r="S36" s="9">
        <v>9.1</v>
      </c>
      <c r="T36" s="10" t="s">
        <v>67</v>
      </c>
      <c r="U36" s="9">
        <v>6.7</v>
      </c>
      <c r="V36" s="9">
        <v>5.5</v>
      </c>
      <c r="W36" s="9">
        <v>7.9</v>
      </c>
      <c r="X36" s="8">
        <v>33421</v>
      </c>
      <c r="Y36" s="11">
        <v>2501</v>
      </c>
      <c r="Z36" s="9">
        <v>9.9</v>
      </c>
      <c r="AA36" s="10" t="s">
        <v>67</v>
      </c>
      <c r="AB36" s="9">
        <v>7.4</v>
      </c>
      <c r="AC36" s="9">
        <v>6</v>
      </c>
      <c r="AD36" s="9">
        <v>8.9</v>
      </c>
      <c r="AE36" s="8">
        <v>33709</v>
      </c>
      <c r="AF36" s="11">
        <v>1855</v>
      </c>
      <c r="AG36" s="9">
        <v>7.8</v>
      </c>
      <c r="AH36" s="10" t="s">
        <v>67</v>
      </c>
      <c r="AI36" s="9">
        <v>5.0999999999999996</v>
      </c>
      <c r="AJ36" s="9">
        <v>4.3</v>
      </c>
      <c r="AK36" s="9">
        <v>5.9</v>
      </c>
      <c r="AL36" s="8">
        <v>36535</v>
      </c>
      <c r="AM36" s="11">
        <v>1946</v>
      </c>
      <c r="AN36" s="9">
        <v>8.4</v>
      </c>
      <c r="AO36" s="10" t="s">
        <v>67</v>
      </c>
      <c r="AP36" s="9">
        <v>3.8</v>
      </c>
      <c r="AQ36" s="9">
        <v>3.2</v>
      </c>
      <c r="AR36" s="9">
        <v>4.5</v>
      </c>
      <c r="AS36" s="8">
        <v>50871</v>
      </c>
      <c r="AT36" s="11">
        <v>14234</v>
      </c>
      <c r="AU36" s="9">
        <v>6.2</v>
      </c>
      <c r="AV36" s="10" t="s">
        <v>67</v>
      </c>
      <c r="AW36" s="9">
        <v>6.4</v>
      </c>
      <c r="AX36" s="9">
        <v>5.6</v>
      </c>
      <c r="AY36" s="9">
        <v>7.2</v>
      </c>
      <c r="AZ36" s="8">
        <v>221656</v>
      </c>
    </row>
    <row r="37" spans="1:52" s="6" customFormat="1" ht="15" customHeight="1" x14ac:dyDescent="0.25">
      <c r="A37" s="13">
        <v>701</v>
      </c>
      <c r="B37" s="13" t="s">
        <v>2</v>
      </c>
      <c r="C37" s="42">
        <v>76.5</v>
      </c>
      <c r="D37" s="11">
        <v>1066</v>
      </c>
      <c r="E37" s="9">
        <v>9.1999999999999993</v>
      </c>
      <c r="F37" s="10" t="s">
        <v>67</v>
      </c>
      <c r="G37" s="9">
        <v>7.7</v>
      </c>
      <c r="H37" s="9">
        <v>6.3</v>
      </c>
      <c r="I37" s="9">
        <v>9</v>
      </c>
      <c r="J37" s="8">
        <v>13925</v>
      </c>
      <c r="K37" s="11">
        <v>1285</v>
      </c>
      <c r="L37" s="9">
        <v>9.1999999999999993</v>
      </c>
      <c r="M37" s="10" t="s">
        <v>67</v>
      </c>
      <c r="N37" s="9">
        <v>6.1</v>
      </c>
      <c r="O37" s="9">
        <v>5</v>
      </c>
      <c r="P37" s="9">
        <v>7.2</v>
      </c>
      <c r="Q37" s="8">
        <v>20990</v>
      </c>
      <c r="R37" s="11">
        <v>936</v>
      </c>
      <c r="S37" s="9">
        <v>9</v>
      </c>
      <c r="T37" s="10" t="s">
        <v>67</v>
      </c>
      <c r="U37" s="9">
        <v>5.2</v>
      </c>
      <c r="V37" s="9">
        <v>4.3</v>
      </c>
      <c r="W37" s="9">
        <v>6.1</v>
      </c>
      <c r="X37" s="8">
        <v>18044</v>
      </c>
      <c r="Y37" s="11">
        <v>950</v>
      </c>
      <c r="Z37" s="9">
        <v>10.3</v>
      </c>
      <c r="AA37" s="10" t="s">
        <v>67</v>
      </c>
      <c r="AB37" s="9">
        <v>6.3</v>
      </c>
      <c r="AC37" s="9">
        <v>5</v>
      </c>
      <c r="AD37" s="9">
        <v>7.6</v>
      </c>
      <c r="AE37" s="8">
        <v>15094</v>
      </c>
      <c r="AF37" s="11">
        <v>597</v>
      </c>
      <c r="AG37" s="9">
        <v>8.8000000000000007</v>
      </c>
      <c r="AH37" s="10" t="s">
        <v>67</v>
      </c>
      <c r="AI37" s="9">
        <v>4.8</v>
      </c>
      <c r="AJ37" s="9">
        <v>3.9</v>
      </c>
      <c r="AK37" s="9">
        <v>5.6</v>
      </c>
      <c r="AL37" s="8">
        <v>12530</v>
      </c>
      <c r="AM37" s="11">
        <v>419</v>
      </c>
      <c r="AN37" s="9">
        <v>9.6999999999999993</v>
      </c>
      <c r="AO37" s="10" t="s">
        <v>67</v>
      </c>
      <c r="AP37" s="9">
        <v>4</v>
      </c>
      <c r="AQ37" s="9">
        <v>3.2</v>
      </c>
      <c r="AR37" s="9">
        <v>4.7</v>
      </c>
      <c r="AS37" s="8">
        <v>10577</v>
      </c>
      <c r="AT37" s="11">
        <v>5254</v>
      </c>
      <c r="AU37" s="9">
        <v>6.3</v>
      </c>
      <c r="AV37" s="10" t="s">
        <v>67</v>
      </c>
      <c r="AW37" s="9">
        <v>5.8</v>
      </c>
      <c r="AX37" s="9">
        <v>5</v>
      </c>
      <c r="AY37" s="9">
        <v>6.5</v>
      </c>
      <c r="AZ37" s="8">
        <v>91161</v>
      </c>
    </row>
    <row r="38" spans="1:52" s="6" customFormat="1" ht="15" customHeight="1" x14ac:dyDescent="0.25">
      <c r="A38" s="13">
        <v>801</v>
      </c>
      <c r="B38" s="13" t="s">
        <v>1</v>
      </c>
      <c r="C38" s="42">
        <v>100</v>
      </c>
      <c r="D38" s="11">
        <v>2312</v>
      </c>
      <c r="E38" s="9">
        <v>8.4</v>
      </c>
      <c r="F38" s="10" t="s">
        <v>67</v>
      </c>
      <c r="G38" s="9">
        <v>9.3000000000000007</v>
      </c>
      <c r="H38" s="9">
        <v>7.8</v>
      </c>
      <c r="I38" s="9">
        <v>10.8</v>
      </c>
      <c r="J38" s="8">
        <v>24874</v>
      </c>
      <c r="K38" s="11">
        <v>2805</v>
      </c>
      <c r="L38" s="9">
        <v>8.5</v>
      </c>
      <c r="M38" s="10" t="s">
        <v>67</v>
      </c>
      <c r="N38" s="9">
        <v>7.2</v>
      </c>
      <c r="O38" s="9">
        <v>6</v>
      </c>
      <c r="P38" s="9">
        <v>8.4</v>
      </c>
      <c r="Q38" s="8">
        <v>38941</v>
      </c>
      <c r="R38" s="11">
        <v>1960</v>
      </c>
      <c r="S38" s="9">
        <v>8.4</v>
      </c>
      <c r="T38" s="10" t="s">
        <v>67</v>
      </c>
      <c r="U38" s="9">
        <v>5.7</v>
      </c>
      <c r="V38" s="9">
        <v>4.7</v>
      </c>
      <c r="W38" s="9">
        <v>6.6</v>
      </c>
      <c r="X38" s="8">
        <v>34497</v>
      </c>
      <c r="Y38" s="11">
        <v>1856</v>
      </c>
      <c r="Z38" s="9">
        <v>9.6</v>
      </c>
      <c r="AA38" s="10" t="s">
        <v>67</v>
      </c>
      <c r="AB38" s="9">
        <v>6.7</v>
      </c>
      <c r="AC38" s="9">
        <v>5.5</v>
      </c>
      <c r="AD38" s="9">
        <v>8</v>
      </c>
      <c r="AE38" s="8">
        <v>27614</v>
      </c>
      <c r="AF38" s="11">
        <v>1049</v>
      </c>
      <c r="AG38" s="9">
        <v>8</v>
      </c>
      <c r="AH38" s="10" t="s">
        <v>67</v>
      </c>
      <c r="AI38" s="9">
        <v>4.9000000000000004</v>
      </c>
      <c r="AJ38" s="9">
        <v>4.0999999999999996</v>
      </c>
      <c r="AK38" s="9">
        <v>5.7</v>
      </c>
      <c r="AL38" s="8">
        <v>21364</v>
      </c>
      <c r="AM38" s="11">
        <v>974</v>
      </c>
      <c r="AN38" s="9">
        <v>8.8000000000000007</v>
      </c>
      <c r="AO38" s="10" t="s">
        <v>67</v>
      </c>
      <c r="AP38" s="9">
        <v>3.9</v>
      </c>
      <c r="AQ38" s="9">
        <v>3.2</v>
      </c>
      <c r="AR38" s="9">
        <v>4.5</v>
      </c>
      <c r="AS38" s="8">
        <v>25090</v>
      </c>
      <c r="AT38" s="11">
        <v>10956</v>
      </c>
      <c r="AU38" s="9">
        <v>5.7</v>
      </c>
      <c r="AV38" s="10" t="s">
        <v>67</v>
      </c>
      <c r="AW38" s="9">
        <v>6.4</v>
      </c>
      <c r="AX38" s="9">
        <v>5.7</v>
      </c>
      <c r="AY38" s="9">
        <v>7.1</v>
      </c>
      <c r="AZ38" s="8">
        <v>172379</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35939</v>
      </c>
      <c r="E40" s="9">
        <v>7.5</v>
      </c>
      <c r="F40" s="10" t="s">
        <v>67</v>
      </c>
      <c r="G40" s="9">
        <v>7.9</v>
      </c>
      <c r="H40" s="9">
        <v>6.7</v>
      </c>
      <c r="I40" s="9">
        <v>9.1</v>
      </c>
      <c r="J40" s="8">
        <v>454192</v>
      </c>
      <c r="K40" s="11">
        <v>37751</v>
      </c>
      <c r="L40" s="9">
        <v>7.4</v>
      </c>
      <c r="M40" s="10" t="s">
        <v>67</v>
      </c>
      <c r="N40" s="9">
        <v>6.6</v>
      </c>
      <c r="O40" s="9">
        <v>5.6</v>
      </c>
      <c r="P40" s="9">
        <v>7.6</v>
      </c>
      <c r="Q40" s="8">
        <v>572007</v>
      </c>
      <c r="R40" s="11">
        <v>28365</v>
      </c>
      <c r="S40" s="9">
        <v>7.2</v>
      </c>
      <c r="T40" s="10" t="s">
        <v>67</v>
      </c>
      <c r="U40" s="9">
        <v>5.2</v>
      </c>
      <c r="V40" s="9">
        <v>4.4000000000000004</v>
      </c>
      <c r="W40" s="9">
        <v>5.9</v>
      </c>
      <c r="X40" s="8">
        <v>549811</v>
      </c>
      <c r="Y40" s="11">
        <v>29319</v>
      </c>
      <c r="Z40" s="9">
        <v>9</v>
      </c>
      <c r="AA40" s="10" t="s">
        <v>67</v>
      </c>
      <c r="AB40" s="9">
        <v>5.9</v>
      </c>
      <c r="AC40" s="9">
        <v>4.9000000000000004</v>
      </c>
      <c r="AD40" s="9">
        <v>7</v>
      </c>
      <c r="AE40" s="8">
        <v>495306</v>
      </c>
      <c r="AF40" s="11">
        <v>20155</v>
      </c>
      <c r="AG40" s="9">
        <v>6.5</v>
      </c>
      <c r="AH40" s="10" t="s">
        <v>67</v>
      </c>
      <c r="AI40" s="9">
        <v>4.4000000000000004</v>
      </c>
      <c r="AJ40" s="9">
        <v>3.8</v>
      </c>
      <c r="AK40" s="9">
        <v>4.9000000000000004</v>
      </c>
      <c r="AL40" s="8">
        <v>462105</v>
      </c>
      <c r="AM40" s="11">
        <v>20674</v>
      </c>
      <c r="AN40" s="9">
        <v>7.6</v>
      </c>
      <c r="AO40" s="10" t="s">
        <v>67</v>
      </c>
      <c r="AP40" s="9">
        <v>3.5</v>
      </c>
      <c r="AQ40" s="9">
        <v>3</v>
      </c>
      <c r="AR40" s="9">
        <v>4</v>
      </c>
      <c r="AS40" s="8">
        <v>590959</v>
      </c>
      <c r="AT40" s="11">
        <v>172203</v>
      </c>
      <c r="AU40" s="9">
        <v>4.5999999999999996</v>
      </c>
      <c r="AV40" s="10" t="s">
        <v>67</v>
      </c>
      <c r="AW40" s="9">
        <v>5.5</v>
      </c>
      <c r="AX40" s="9">
        <v>5</v>
      </c>
      <c r="AY40" s="9">
        <v>6</v>
      </c>
      <c r="AZ40" s="8">
        <v>3124380</v>
      </c>
    </row>
    <row r="41" spans="1:52" s="6" customFormat="1" ht="15" customHeight="1" x14ac:dyDescent="0.25">
      <c r="A41" s="12"/>
      <c r="B41" s="46" t="s">
        <v>50</v>
      </c>
      <c r="C41" s="42">
        <v>100</v>
      </c>
      <c r="D41" s="11">
        <v>30733</v>
      </c>
      <c r="E41" s="9">
        <v>7.5</v>
      </c>
      <c r="F41" s="10" t="s">
        <v>67</v>
      </c>
      <c r="G41" s="9">
        <v>8.4</v>
      </c>
      <c r="H41" s="9">
        <v>7.2</v>
      </c>
      <c r="I41" s="9">
        <v>9.6</v>
      </c>
      <c r="J41" s="8">
        <v>365784</v>
      </c>
      <c r="K41" s="11">
        <v>34111</v>
      </c>
      <c r="L41" s="9">
        <v>7.4</v>
      </c>
      <c r="M41" s="10" t="s">
        <v>67</v>
      </c>
      <c r="N41" s="9">
        <v>6.9</v>
      </c>
      <c r="O41" s="9">
        <v>5.9</v>
      </c>
      <c r="P41" s="9">
        <v>7.9</v>
      </c>
      <c r="Q41" s="8">
        <v>494558</v>
      </c>
      <c r="R41" s="11">
        <v>25101</v>
      </c>
      <c r="S41" s="9">
        <v>7.4</v>
      </c>
      <c r="T41" s="10" t="s">
        <v>67</v>
      </c>
      <c r="U41" s="9">
        <v>5.4</v>
      </c>
      <c r="V41" s="9">
        <v>4.5999999999999996</v>
      </c>
      <c r="W41" s="9">
        <v>6.2</v>
      </c>
      <c r="X41" s="8">
        <v>464107</v>
      </c>
      <c r="Y41" s="11">
        <v>25660</v>
      </c>
      <c r="Z41" s="9">
        <v>8.9</v>
      </c>
      <c r="AA41" s="10" t="s">
        <v>67</v>
      </c>
      <c r="AB41" s="9">
        <v>6.4</v>
      </c>
      <c r="AC41" s="9">
        <v>5.3</v>
      </c>
      <c r="AD41" s="9">
        <v>7.5</v>
      </c>
      <c r="AE41" s="8">
        <v>403139</v>
      </c>
      <c r="AF41" s="11">
        <v>16844</v>
      </c>
      <c r="AG41" s="9">
        <v>6.6</v>
      </c>
      <c r="AH41" s="10" t="s">
        <v>67</v>
      </c>
      <c r="AI41" s="9">
        <v>4.7</v>
      </c>
      <c r="AJ41" s="9">
        <v>4.0999999999999996</v>
      </c>
      <c r="AK41" s="9">
        <v>5.3</v>
      </c>
      <c r="AL41" s="8">
        <v>358964</v>
      </c>
      <c r="AM41" s="11">
        <v>16455</v>
      </c>
      <c r="AN41" s="9">
        <v>7.4</v>
      </c>
      <c r="AO41" s="10" t="s">
        <v>67</v>
      </c>
      <c r="AP41" s="9">
        <v>3.7</v>
      </c>
      <c r="AQ41" s="9">
        <v>3.1</v>
      </c>
      <c r="AR41" s="9">
        <v>4.2</v>
      </c>
      <c r="AS41" s="8">
        <v>448838</v>
      </c>
      <c r="AT41" s="11">
        <v>148904</v>
      </c>
      <c r="AU41" s="9">
        <v>4.5</v>
      </c>
      <c r="AV41" s="10" t="s">
        <v>67</v>
      </c>
      <c r="AW41" s="9">
        <v>5.9</v>
      </c>
      <c r="AX41" s="9">
        <v>5.4</v>
      </c>
      <c r="AY41" s="9">
        <v>6.4</v>
      </c>
      <c r="AZ41" s="8">
        <v>2535389</v>
      </c>
    </row>
    <row r="42" spans="1:52" s="6" customFormat="1" ht="15" customHeight="1" x14ac:dyDescent="0.25">
      <c r="A42" s="12"/>
      <c r="B42" s="46" t="s">
        <v>51</v>
      </c>
      <c r="C42" s="42">
        <v>98.9</v>
      </c>
      <c r="D42" s="11">
        <v>26345</v>
      </c>
      <c r="E42" s="9">
        <v>7.6</v>
      </c>
      <c r="F42" s="10" t="s">
        <v>67</v>
      </c>
      <c r="G42" s="9">
        <v>9</v>
      </c>
      <c r="H42" s="9">
        <v>7.6</v>
      </c>
      <c r="I42" s="9">
        <v>10.3</v>
      </c>
      <c r="J42" s="8">
        <v>293266</v>
      </c>
      <c r="K42" s="11">
        <v>26787</v>
      </c>
      <c r="L42" s="9">
        <v>7.5</v>
      </c>
      <c r="M42" s="10" t="s">
        <v>67</v>
      </c>
      <c r="N42" s="9">
        <v>7.6</v>
      </c>
      <c r="O42" s="9">
        <v>6.5</v>
      </c>
      <c r="P42" s="9">
        <v>8.8000000000000007</v>
      </c>
      <c r="Q42" s="8">
        <v>350315</v>
      </c>
      <c r="R42" s="11">
        <v>20187</v>
      </c>
      <c r="S42" s="9">
        <v>7.3</v>
      </c>
      <c r="T42" s="10" t="s">
        <v>67</v>
      </c>
      <c r="U42" s="9">
        <v>5.9</v>
      </c>
      <c r="V42" s="9">
        <v>5.0999999999999996</v>
      </c>
      <c r="W42" s="9">
        <v>6.7</v>
      </c>
      <c r="X42" s="8">
        <v>342228</v>
      </c>
      <c r="Y42" s="11">
        <v>21719</v>
      </c>
      <c r="Z42" s="9">
        <v>8.9</v>
      </c>
      <c r="AA42" s="10" t="s">
        <v>67</v>
      </c>
      <c r="AB42" s="9">
        <v>6.5</v>
      </c>
      <c r="AC42" s="9">
        <v>5.4</v>
      </c>
      <c r="AD42" s="9">
        <v>7.7</v>
      </c>
      <c r="AE42" s="8">
        <v>331878</v>
      </c>
      <c r="AF42" s="11">
        <v>14015</v>
      </c>
      <c r="AG42" s="9">
        <v>6.6</v>
      </c>
      <c r="AH42" s="10" t="s">
        <v>67</v>
      </c>
      <c r="AI42" s="9">
        <v>4.7</v>
      </c>
      <c r="AJ42" s="9">
        <v>4.0999999999999996</v>
      </c>
      <c r="AK42" s="9">
        <v>5.2</v>
      </c>
      <c r="AL42" s="8">
        <v>301326</v>
      </c>
      <c r="AM42" s="11">
        <v>13719</v>
      </c>
      <c r="AN42" s="9">
        <v>7.6</v>
      </c>
      <c r="AO42" s="10" t="s">
        <v>67</v>
      </c>
      <c r="AP42" s="9">
        <v>3.6</v>
      </c>
      <c r="AQ42" s="9">
        <v>3.1</v>
      </c>
      <c r="AR42" s="9">
        <v>4.0999999999999996</v>
      </c>
      <c r="AS42" s="8">
        <v>381291</v>
      </c>
      <c r="AT42" s="11">
        <v>122773</v>
      </c>
      <c r="AU42" s="9">
        <v>4.5999999999999996</v>
      </c>
      <c r="AV42" s="10" t="s">
        <v>67</v>
      </c>
      <c r="AW42" s="9">
        <v>6.1</v>
      </c>
      <c r="AX42" s="9">
        <v>5.6</v>
      </c>
      <c r="AY42" s="9">
        <v>6.7</v>
      </c>
      <c r="AZ42" s="8">
        <v>2000303</v>
      </c>
    </row>
    <row r="43" spans="1:52" s="6" customFormat="1" ht="15" customHeight="1" x14ac:dyDescent="0.25">
      <c r="A43" s="12"/>
      <c r="B43" s="46" t="s">
        <v>52</v>
      </c>
      <c r="C43" s="42">
        <v>99.1</v>
      </c>
      <c r="D43" s="11">
        <v>8979</v>
      </c>
      <c r="E43" s="9">
        <v>8.1999999999999993</v>
      </c>
      <c r="F43" s="10" t="s">
        <v>67</v>
      </c>
      <c r="G43" s="9">
        <v>9.1</v>
      </c>
      <c r="H43" s="9">
        <v>7.7</v>
      </c>
      <c r="I43" s="9">
        <v>10.6</v>
      </c>
      <c r="J43" s="8">
        <v>98226</v>
      </c>
      <c r="K43" s="11">
        <v>9064</v>
      </c>
      <c r="L43" s="9">
        <v>7.9</v>
      </c>
      <c r="M43" s="10" t="s">
        <v>67</v>
      </c>
      <c r="N43" s="9">
        <v>7.5</v>
      </c>
      <c r="O43" s="9">
        <v>6.3</v>
      </c>
      <c r="P43" s="9">
        <v>8.6999999999999993</v>
      </c>
      <c r="Q43" s="8">
        <v>120612</v>
      </c>
      <c r="R43" s="11">
        <v>6773</v>
      </c>
      <c r="S43" s="9">
        <v>8</v>
      </c>
      <c r="T43" s="10" t="s">
        <v>67</v>
      </c>
      <c r="U43" s="9">
        <v>6</v>
      </c>
      <c r="V43" s="9">
        <v>5</v>
      </c>
      <c r="W43" s="9">
        <v>6.9</v>
      </c>
      <c r="X43" s="8">
        <v>113718</v>
      </c>
      <c r="Y43" s="11">
        <v>7712</v>
      </c>
      <c r="Z43" s="9">
        <v>9.4</v>
      </c>
      <c r="AA43" s="10" t="s">
        <v>67</v>
      </c>
      <c r="AB43" s="9">
        <v>7</v>
      </c>
      <c r="AC43" s="9">
        <v>5.7</v>
      </c>
      <c r="AD43" s="9">
        <v>8.1999999999999993</v>
      </c>
      <c r="AE43" s="8">
        <v>110699</v>
      </c>
      <c r="AF43" s="11">
        <v>5552</v>
      </c>
      <c r="AG43" s="9">
        <v>7.2</v>
      </c>
      <c r="AH43" s="10" t="s">
        <v>67</v>
      </c>
      <c r="AI43" s="9">
        <v>5</v>
      </c>
      <c r="AJ43" s="9">
        <v>4.3</v>
      </c>
      <c r="AK43" s="9">
        <v>5.7</v>
      </c>
      <c r="AL43" s="8">
        <v>110368</v>
      </c>
      <c r="AM43" s="11">
        <v>5670</v>
      </c>
      <c r="AN43" s="9">
        <v>7.9</v>
      </c>
      <c r="AO43" s="10" t="s">
        <v>67</v>
      </c>
      <c r="AP43" s="9">
        <v>3.8</v>
      </c>
      <c r="AQ43" s="9">
        <v>3.3</v>
      </c>
      <c r="AR43" s="9">
        <v>4.4000000000000004</v>
      </c>
      <c r="AS43" s="8">
        <v>147296</v>
      </c>
      <c r="AT43" s="11">
        <v>43751</v>
      </c>
      <c r="AU43" s="9">
        <v>5.4</v>
      </c>
      <c r="AV43" s="10" t="s">
        <v>67</v>
      </c>
      <c r="AW43" s="9">
        <v>6.2</v>
      </c>
      <c r="AX43" s="9">
        <v>5.6</v>
      </c>
      <c r="AY43" s="9">
        <v>6.9</v>
      </c>
      <c r="AZ43" s="8">
        <v>700920</v>
      </c>
    </row>
    <row r="44" spans="1:52" s="6" customFormat="1" ht="15" customHeight="1" x14ac:dyDescent="0.25">
      <c r="A44" s="12"/>
      <c r="B44" s="46" t="s">
        <v>53</v>
      </c>
      <c r="C44" s="42">
        <v>98.1</v>
      </c>
      <c r="D44" s="11">
        <v>13213</v>
      </c>
      <c r="E44" s="9">
        <v>7.7</v>
      </c>
      <c r="F44" s="10" t="s">
        <v>67</v>
      </c>
      <c r="G44" s="9">
        <v>8.9</v>
      </c>
      <c r="H44" s="9">
        <v>7.6</v>
      </c>
      <c r="I44" s="9">
        <v>10.3</v>
      </c>
      <c r="J44" s="8">
        <v>147788</v>
      </c>
      <c r="K44" s="11">
        <v>14289</v>
      </c>
      <c r="L44" s="9">
        <v>7.6</v>
      </c>
      <c r="M44" s="10" t="s">
        <v>67</v>
      </c>
      <c r="N44" s="9">
        <v>7.6</v>
      </c>
      <c r="O44" s="9">
        <v>6.5</v>
      </c>
      <c r="P44" s="9">
        <v>8.6999999999999993</v>
      </c>
      <c r="Q44" s="8">
        <v>188375</v>
      </c>
      <c r="R44" s="11">
        <v>11607</v>
      </c>
      <c r="S44" s="9">
        <v>7.6</v>
      </c>
      <c r="T44" s="10" t="s">
        <v>67</v>
      </c>
      <c r="U44" s="9">
        <v>5.9</v>
      </c>
      <c r="V44" s="9">
        <v>5</v>
      </c>
      <c r="W44" s="9">
        <v>6.8</v>
      </c>
      <c r="X44" s="8">
        <v>195664</v>
      </c>
      <c r="Y44" s="11">
        <v>11907</v>
      </c>
      <c r="Z44" s="9">
        <v>9</v>
      </c>
      <c r="AA44" s="10" t="s">
        <v>67</v>
      </c>
      <c r="AB44" s="9">
        <v>6.7</v>
      </c>
      <c r="AC44" s="9">
        <v>5.5</v>
      </c>
      <c r="AD44" s="9">
        <v>7.9</v>
      </c>
      <c r="AE44" s="8">
        <v>176963</v>
      </c>
      <c r="AF44" s="11">
        <v>7789</v>
      </c>
      <c r="AG44" s="9">
        <v>6.9</v>
      </c>
      <c r="AH44" s="10" t="s">
        <v>67</v>
      </c>
      <c r="AI44" s="9">
        <v>4.9000000000000004</v>
      </c>
      <c r="AJ44" s="9">
        <v>4.3</v>
      </c>
      <c r="AK44" s="9">
        <v>5.6</v>
      </c>
      <c r="AL44" s="8">
        <v>158062</v>
      </c>
      <c r="AM44" s="11">
        <v>7100</v>
      </c>
      <c r="AN44" s="9">
        <v>7.6</v>
      </c>
      <c r="AO44" s="10" t="s">
        <v>67</v>
      </c>
      <c r="AP44" s="9">
        <v>3.7</v>
      </c>
      <c r="AQ44" s="9">
        <v>3.2</v>
      </c>
      <c r="AR44" s="9">
        <v>4.3</v>
      </c>
      <c r="AS44" s="8">
        <v>189395</v>
      </c>
      <c r="AT44" s="11">
        <v>65905</v>
      </c>
      <c r="AU44" s="9">
        <v>4.9000000000000004</v>
      </c>
      <c r="AV44" s="10" t="s">
        <v>67</v>
      </c>
      <c r="AW44" s="9">
        <v>6.2</v>
      </c>
      <c r="AX44" s="9">
        <v>5.6</v>
      </c>
      <c r="AY44" s="9">
        <v>6.8</v>
      </c>
      <c r="AZ44" s="8">
        <v>1056248</v>
      </c>
    </row>
    <row r="45" spans="1:52" s="6" customFormat="1" ht="15" customHeight="1" x14ac:dyDescent="0.25">
      <c r="A45" s="12"/>
      <c r="B45" s="46" t="s">
        <v>3</v>
      </c>
      <c r="C45" s="42">
        <v>99.5</v>
      </c>
      <c r="D45" s="11">
        <v>2769</v>
      </c>
      <c r="E45" s="9">
        <v>9</v>
      </c>
      <c r="F45" s="10" t="s">
        <v>67</v>
      </c>
      <c r="G45" s="9">
        <v>9.9</v>
      </c>
      <c r="H45" s="9">
        <v>8.1999999999999993</v>
      </c>
      <c r="I45" s="9">
        <v>11.6</v>
      </c>
      <c r="J45" s="8">
        <v>27973</v>
      </c>
      <c r="K45" s="11">
        <v>2927</v>
      </c>
      <c r="L45" s="9">
        <v>8.6</v>
      </c>
      <c r="M45" s="10" t="s">
        <v>67</v>
      </c>
      <c r="N45" s="9">
        <v>7.5</v>
      </c>
      <c r="O45" s="9">
        <v>6.2</v>
      </c>
      <c r="P45" s="9">
        <v>8.6999999999999993</v>
      </c>
      <c r="Q45" s="8">
        <v>39147</v>
      </c>
      <c r="R45" s="11">
        <v>2236</v>
      </c>
      <c r="S45" s="9">
        <v>9.1</v>
      </c>
      <c r="T45" s="10" t="s">
        <v>67</v>
      </c>
      <c r="U45" s="9">
        <v>6.7</v>
      </c>
      <c r="V45" s="9">
        <v>5.5</v>
      </c>
      <c r="W45" s="9">
        <v>7.9</v>
      </c>
      <c r="X45" s="8">
        <v>33421</v>
      </c>
      <c r="Y45" s="11">
        <v>2501</v>
      </c>
      <c r="Z45" s="9">
        <v>9.9</v>
      </c>
      <c r="AA45" s="10" t="s">
        <v>67</v>
      </c>
      <c r="AB45" s="9">
        <v>7.4</v>
      </c>
      <c r="AC45" s="9">
        <v>6</v>
      </c>
      <c r="AD45" s="9">
        <v>8.9</v>
      </c>
      <c r="AE45" s="8">
        <v>33709</v>
      </c>
      <c r="AF45" s="11">
        <v>1855</v>
      </c>
      <c r="AG45" s="9">
        <v>7.8</v>
      </c>
      <c r="AH45" s="10" t="s">
        <v>67</v>
      </c>
      <c r="AI45" s="9">
        <v>5.0999999999999996</v>
      </c>
      <c r="AJ45" s="9">
        <v>4.3</v>
      </c>
      <c r="AK45" s="9">
        <v>5.9</v>
      </c>
      <c r="AL45" s="8">
        <v>36535</v>
      </c>
      <c r="AM45" s="11">
        <v>1946</v>
      </c>
      <c r="AN45" s="9">
        <v>8.4</v>
      </c>
      <c r="AO45" s="10" t="s">
        <v>67</v>
      </c>
      <c r="AP45" s="9">
        <v>3.8</v>
      </c>
      <c r="AQ45" s="9">
        <v>3.2</v>
      </c>
      <c r="AR45" s="9">
        <v>4.5</v>
      </c>
      <c r="AS45" s="8">
        <v>50871</v>
      </c>
      <c r="AT45" s="11">
        <v>14234</v>
      </c>
      <c r="AU45" s="9">
        <v>6.2</v>
      </c>
      <c r="AV45" s="10" t="s">
        <v>67</v>
      </c>
      <c r="AW45" s="9">
        <v>6.4</v>
      </c>
      <c r="AX45" s="9">
        <v>5.6</v>
      </c>
      <c r="AY45" s="9">
        <v>7.2</v>
      </c>
      <c r="AZ45" s="8">
        <v>221656</v>
      </c>
    </row>
    <row r="46" spans="1:52" s="6" customFormat="1" ht="15" customHeight="1" x14ac:dyDescent="0.25">
      <c r="A46" s="12"/>
      <c r="B46" s="46" t="s">
        <v>2</v>
      </c>
      <c r="C46" s="42">
        <v>76.5</v>
      </c>
      <c r="D46" s="11">
        <v>1066</v>
      </c>
      <c r="E46" s="9">
        <v>9.1999999999999993</v>
      </c>
      <c r="F46" s="10" t="s">
        <v>67</v>
      </c>
      <c r="G46" s="9">
        <v>7.7</v>
      </c>
      <c r="H46" s="9">
        <v>6.3</v>
      </c>
      <c r="I46" s="9">
        <v>9</v>
      </c>
      <c r="J46" s="8">
        <v>13925</v>
      </c>
      <c r="K46" s="11">
        <v>1285</v>
      </c>
      <c r="L46" s="9">
        <v>9.1999999999999993</v>
      </c>
      <c r="M46" s="10" t="s">
        <v>67</v>
      </c>
      <c r="N46" s="9">
        <v>6.1</v>
      </c>
      <c r="O46" s="9">
        <v>5</v>
      </c>
      <c r="P46" s="9">
        <v>7.2</v>
      </c>
      <c r="Q46" s="8">
        <v>20990</v>
      </c>
      <c r="R46" s="11">
        <v>936</v>
      </c>
      <c r="S46" s="9">
        <v>9</v>
      </c>
      <c r="T46" s="10" t="s">
        <v>67</v>
      </c>
      <c r="U46" s="9">
        <v>5.2</v>
      </c>
      <c r="V46" s="9">
        <v>4.3</v>
      </c>
      <c r="W46" s="9">
        <v>6.1</v>
      </c>
      <c r="X46" s="8">
        <v>18044</v>
      </c>
      <c r="Y46" s="11">
        <v>950</v>
      </c>
      <c r="Z46" s="9">
        <v>10.3</v>
      </c>
      <c r="AA46" s="10" t="s">
        <v>67</v>
      </c>
      <c r="AB46" s="9">
        <v>6.3</v>
      </c>
      <c r="AC46" s="9">
        <v>5</v>
      </c>
      <c r="AD46" s="9">
        <v>7.6</v>
      </c>
      <c r="AE46" s="8">
        <v>15094</v>
      </c>
      <c r="AF46" s="11">
        <v>597</v>
      </c>
      <c r="AG46" s="9">
        <v>8.8000000000000007</v>
      </c>
      <c r="AH46" s="10" t="s">
        <v>67</v>
      </c>
      <c r="AI46" s="9">
        <v>4.8</v>
      </c>
      <c r="AJ46" s="9">
        <v>3.9</v>
      </c>
      <c r="AK46" s="9">
        <v>5.6</v>
      </c>
      <c r="AL46" s="8">
        <v>12530</v>
      </c>
      <c r="AM46" s="11">
        <v>419</v>
      </c>
      <c r="AN46" s="9">
        <v>9.6999999999999993</v>
      </c>
      <c r="AO46" s="10" t="s">
        <v>67</v>
      </c>
      <c r="AP46" s="9">
        <v>4</v>
      </c>
      <c r="AQ46" s="9">
        <v>3.2</v>
      </c>
      <c r="AR46" s="9">
        <v>4.7</v>
      </c>
      <c r="AS46" s="8">
        <v>10577</v>
      </c>
      <c r="AT46" s="11">
        <v>5254</v>
      </c>
      <c r="AU46" s="9">
        <v>6.3</v>
      </c>
      <c r="AV46" s="10" t="s">
        <v>67</v>
      </c>
      <c r="AW46" s="9">
        <v>5.8</v>
      </c>
      <c r="AX46" s="9">
        <v>5</v>
      </c>
      <c r="AY46" s="9">
        <v>6.5</v>
      </c>
      <c r="AZ46" s="8">
        <v>91161</v>
      </c>
    </row>
    <row r="47" spans="1:52" s="6" customFormat="1" ht="15.75" x14ac:dyDescent="0.25">
      <c r="A47" s="7"/>
      <c r="B47" s="47" t="s">
        <v>1</v>
      </c>
      <c r="C47" s="45">
        <v>100</v>
      </c>
      <c r="D47" s="33">
        <v>2312</v>
      </c>
      <c r="E47" s="45">
        <v>8.4</v>
      </c>
      <c r="F47" s="48" t="s">
        <v>67</v>
      </c>
      <c r="G47" s="44">
        <v>9.3000000000000007</v>
      </c>
      <c r="H47" s="44">
        <v>7.8</v>
      </c>
      <c r="I47" s="44">
        <v>10.8</v>
      </c>
      <c r="J47" s="49">
        <v>24874</v>
      </c>
      <c r="K47" s="33">
        <v>2805</v>
      </c>
      <c r="L47" s="45">
        <v>8.5</v>
      </c>
      <c r="M47" s="48" t="s">
        <v>67</v>
      </c>
      <c r="N47" s="44">
        <v>7.2</v>
      </c>
      <c r="O47" s="44">
        <v>6</v>
      </c>
      <c r="P47" s="44">
        <v>8.4</v>
      </c>
      <c r="Q47" s="49">
        <v>38941</v>
      </c>
      <c r="R47" s="33">
        <v>1960</v>
      </c>
      <c r="S47" s="45">
        <v>8.4</v>
      </c>
      <c r="T47" s="48" t="s">
        <v>67</v>
      </c>
      <c r="U47" s="44">
        <v>5.7</v>
      </c>
      <c r="V47" s="44">
        <v>4.7</v>
      </c>
      <c r="W47" s="44">
        <v>6.6</v>
      </c>
      <c r="X47" s="49">
        <v>34497</v>
      </c>
      <c r="Y47" s="33">
        <v>1856</v>
      </c>
      <c r="Z47" s="45">
        <v>9.6</v>
      </c>
      <c r="AA47" s="48" t="s">
        <v>67</v>
      </c>
      <c r="AB47" s="44">
        <v>6.7</v>
      </c>
      <c r="AC47" s="44">
        <v>5.5</v>
      </c>
      <c r="AD47" s="44">
        <v>8</v>
      </c>
      <c r="AE47" s="49">
        <v>27614</v>
      </c>
      <c r="AF47" s="33">
        <v>1049</v>
      </c>
      <c r="AG47" s="45">
        <v>8</v>
      </c>
      <c r="AH47" s="48" t="s">
        <v>67</v>
      </c>
      <c r="AI47" s="44">
        <v>4.9000000000000004</v>
      </c>
      <c r="AJ47" s="44">
        <v>4.0999999999999996</v>
      </c>
      <c r="AK47" s="44">
        <v>5.7</v>
      </c>
      <c r="AL47" s="49">
        <v>21364</v>
      </c>
      <c r="AM47" s="33">
        <v>974</v>
      </c>
      <c r="AN47" s="45">
        <v>8.8000000000000007</v>
      </c>
      <c r="AO47" s="48" t="s">
        <v>67</v>
      </c>
      <c r="AP47" s="44">
        <v>3.9</v>
      </c>
      <c r="AQ47" s="44">
        <v>3.2</v>
      </c>
      <c r="AR47" s="44">
        <v>4.5</v>
      </c>
      <c r="AS47" s="49">
        <v>25090</v>
      </c>
      <c r="AT47" s="33">
        <v>10956</v>
      </c>
      <c r="AU47" s="45">
        <v>5.7</v>
      </c>
      <c r="AV47" s="48" t="s">
        <v>67</v>
      </c>
      <c r="AW47" s="44">
        <v>6.4</v>
      </c>
      <c r="AX47" s="44">
        <v>5.7</v>
      </c>
      <c r="AY47" s="44">
        <v>7.1</v>
      </c>
      <c r="AZ47" s="49">
        <v>172379</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sheetData>
  <mergeCells count="24">
    <mergeCell ref="A51:L51"/>
    <mergeCell ref="AG6:AH6"/>
    <mergeCell ref="D5:J5"/>
    <mergeCell ref="K5:Q5"/>
    <mergeCell ref="R5:X5"/>
    <mergeCell ref="Y5:AE5"/>
    <mergeCell ref="A2:C2"/>
    <mergeCell ref="A1:C1"/>
    <mergeCell ref="AJ6:AK6"/>
    <mergeCell ref="AN6:AO6"/>
    <mergeCell ref="AQ6:AR6"/>
    <mergeCell ref="E6:F6"/>
    <mergeCell ref="AT5:AZ5"/>
    <mergeCell ref="AU6:AV6"/>
    <mergeCell ref="AX6:AY6"/>
    <mergeCell ref="AC6:AD6"/>
    <mergeCell ref="AF5:AL5"/>
    <mergeCell ref="AM5:AS5"/>
    <mergeCell ref="V6:W6"/>
    <mergeCell ref="H6:I6"/>
    <mergeCell ref="L6:M6"/>
    <mergeCell ref="O6:P6"/>
    <mergeCell ref="S6:T6"/>
    <mergeCell ref="Z6:AA6"/>
  </mergeCells>
  <hyperlinks>
    <hyperlink ref="A56" r:id="rId1" display="© Commonwealth of Australia 2017" xr:uid="{5585C043-9CBB-4C4D-ADF8-9D76532CFD92}"/>
    <hyperlink ref="A52" r:id="rId2" display="(a) Sum of modelled PHNs. Note these will differ from direct estimates published in National Study of Mental Health and Wellbeing." xr:uid="{C5B88CF2-F51F-4722-879F-682E70A5D2B0}"/>
    <hyperlink ref="A54" r:id="rId3" location="copyright-and-creative-commons" xr:uid="{E71ED49A-FA62-4AB2-AF6E-72146132741A}"/>
    <hyperlink ref="A53" r:id="rId4" display="See Appendix - modelled estimates for PHNs, National Study of Mental Health and Wellbeing methodology, 2020-2022 for more information on these modelled estimates" xr:uid="{DC3B83A6-6A75-4162-985E-9916F271E927}"/>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53FE-DF61-496C-BAA1-4199A50B9B82}">
  <dimension ref="A1:BG56"/>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9.140625" hidden="1"/>
  </cols>
  <sheetData>
    <row r="1" spans="1:59" ht="0.95" customHeight="1" x14ac:dyDescent="0.25">
      <c r="A1" s="191" t="s">
        <v>297</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59</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253</v>
      </c>
      <c r="E6" s="179" t="s">
        <v>280</v>
      </c>
      <c r="F6" s="179"/>
      <c r="G6" s="20" t="s">
        <v>38</v>
      </c>
      <c r="H6" s="179" t="s">
        <v>37</v>
      </c>
      <c r="I6" s="179"/>
      <c r="J6" s="19" t="s">
        <v>36</v>
      </c>
      <c r="K6" s="20" t="s">
        <v>253</v>
      </c>
      <c r="L6" s="179" t="s">
        <v>280</v>
      </c>
      <c r="M6" s="179"/>
      <c r="N6" s="20" t="s">
        <v>38</v>
      </c>
      <c r="O6" s="179" t="s">
        <v>37</v>
      </c>
      <c r="P6" s="179"/>
      <c r="Q6" s="19" t="s">
        <v>36</v>
      </c>
      <c r="R6" s="20" t="s">
        <v>253</v>
      </c>
      <c r="S6" s="179" t="s">
        <v>280</v>
      </c>
      <c r="T6" s="179"/>
      <c r="U6" s="20" t="s">
        <v>38</v>
      </c>
      <c r="V6" s="179" t="s">
        <v>37</v>
      </c>
      <c r="W6" s="179"/>
      <c r="X6" s="19" t="s">
        <v>36</v>
      </c>
      <c r="Y6" s="20" t="s">
        <v>253</v>
      </c>
      <c r="Z6" s="179" t="s">
        <v>280</v>
      </c>
      <c r="AA6" s="179"/>
      <c r="AB6" s="20" t="s">
        <v>38</v>
      </c>
      <c r="AC6" s="179" t="s">
        <v>37</v>
      </c>
      <c r="AD6" s="179"/>
      <c r="AE6" s="19" t="s">
        <v>36</v>
      </c>
      <c r="AF6" s="20" t="s">
        <v>253</v>
      </c>
      <c r="AG6" s="179" t="s">
        <v>280</v>
      </c>
      <c r="AH6" s="179"/>
      <c r="AI6" s="20" t="s">
        <v>38</v>
      </c>
      <c r="AJ6" s="179" t="s">
        <v>37</v>
      </c>
      <c r="AK6" s="179"/>
      <c r="AL6" s="19" t="s">
        <v>36</v>
      </c>
      <c r="AM6" s="20" t="s">
        <v>253</v>
      </c>
      <c r="AN6" s="179" t="s">
        <v>280</v>
      </c>
      <c r="AO6" s="179"/>
      <c r="AP6" s="20" t="s">
        <v>38</v>
      </c>
      <c r="AQ6" s="179" t="s">
        <v>37</v>
      </c>
      <c r="AR6" s="179"/>
      <c r="AS6" s="19" t="s">
        <v>36</v>
      </c>
      <c r="AT6" s="20" t="s">
        <v>253</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7210</v>
      </c>
      <c r="E8" s="9">
        <v>8.1999999999999993</v>
      </c>
      <c r="F8" s="10" t="s">
        <v>67</v>
      </c>
      <c r="G8" s="9">
        <v>8.6</v>
      </c>
      <c r="H8" s="9">
        <v>7.2</v>
      </c>
      <c r="I8" s="9">
        <v>9.9</v>
      </c>
      <c r="J8" s="8">
        <v>84073</v>
      </c>
      <c r="K8" s="11">
        <v>10845</v>
      </c>
      <c r="L8" s="9">
        <v>7.7</v>
      </c>
      <c r="M8" s="10" t="s">
        <v>67</v>
      </c>
      <c r="N8" s="9">
        <v>7.2</v>
      </c>
      <c r="O8" s="9">
        <v>6.1</v>
      </c>
      <c r="P8" s="9">
        <v>8.3000000000000007</v>
      </c>
      <c r="Q8" s="8">
        <v>150351</v>
      </c>
      <c r="R8" s="11">
        <v>7402</v>
      </c>
      <c r="S8" s="9">
        <v>6.9</v>
      </c>
      <c r="T8" s="10" t="s">
        <v>67</v>
      </c>
      <c r="U8" s="9">
        <v>6.4</v>
      </c>
      <c r="V8" s="9">
        <v>5.6</v>
      </c>
      <c r="W8" s="9">
        <v>7.3</v>
      </c>
      <c r="X8" s="8">
        <v>114974</v>
      </c>
      <c r="Y8" s="11">
        <v>7118</v>
      </c>
      <c r="Z8" s="9">
        <v>8.8000000000000007</v>
      </c>
      <c r="AA8" s="10" t="s">
        <v>67</v>
      </c>
      <c r="AB8" s="9">
        <v>7.3</v>
      </c>
      <c r="AC8" s="9">
        <v>6.1</v>
      </c>
      <c r="AD8" s="9">
        <v>8.6</v>
      </c>
      <c r="AE8" s="8">
        <v>96948</v>
      </c>
      <c r="AF8" s="11">
        <v>4387</v>
      </c>
      <c r="AG8" s="9">
        <v>6.7</v>
      </c>
      <c r="AH8" s="10" t="s">
        <v>67</v>
      </c>
      <c r="AI8" s="9">
        <v>5.4</v>
      </c>
      <c r="AJ8" s="9">
        <v>4.7</v>
      </c>
      <c r="AK8" s="9">
        <v>6.1</v>
      </c>
      <c r="AL8" s="8">
        <v>81759</v>
      </c>
      <c r="AM8" s="11">
        <v>4422</v>
      </c>
      <c r="AN8" s="9">
        <v>7.7</v>
      </c>
      <c r="AO8" s="10" t="s">
        <v>67</v>
      </c>
      <c r="AP8" s="9">
        <v>4.2</v>
      </c>
      <c r="AQ8" s="9">
        <v>3.6</v>
      </c>
      <c r="AR8" s="9">
        <v>4.9000000000000004</v>
      </c>
      <c r="AS8" s="8">
        <v>104807</v>
      </c>
      <c r="AT8" s="11">
        <v>41384</v>
      </c>
      <c r="AU8" s="9">
        <v>4.5999999999999996</v>
      </c>
      <c r="AV8" s="10" t="s">
        <v>67</v>
      </c>
      <c r="AW8" s="9">
        <v>6.5</v>
      </c>
      <c r="AX8" s="9">
        <v>5.9</v>
      </c>
      <c r="AY8" s="9">
        <v>7.1</v>
      </c>
      <c r="AZ8" s="8">
        <v>632913</v>
      </c>
    </row>
    <row r="9" spans="1:59" s="6" customFormat="1" ht="15" customHeight="1" x14ac:dyDescent="0.25">
      <c r="A9" s="13">
        <v>102</v>
      </c>
      <c r="B9" s="13" t="s">
        <v>30</v>
      </c>
      <c r="C9" s="42">
        <v>100</v>
      </c>
      <c r="D9" s="11">
        <v>4147</v>
      </c>
      <c r="E9" s="9">
        <v>8.1999999999999993</v>
      </c>
      <c r="F9" s="10" t="s">
        <v>67</v>
      </c>
      <c r="G9" s="9">
        <v>8.9</v>
      </c>
      <c r="H9" s="9">
        <v>7.5</v>
      </c>
      <c r="I9" s="9">
        <v>10.3</v>
      </c>
      <c r="J9" s="8">
        <v>46493</v>
      </c>
      <c r="K9" s="11">
        <v>4265</v>
      </c>
      <c r="L9" s="9">
        <v>8.3000000000000007</v>
      </c>
      <c r="M9" s="10" t="s">
        <v>67</v>
      </c>
      <c r="N9" s="9">
        <v>7.3</v>
      </c>
      <c r="O9" s="9">
        <v>6.1</v>
      </c>
      <c r="P9" s="9">
        <v>8.5</v>
      </c>
      <c r="Q9" s="8">
        <v>58566</v>
      </c>
      <c r="R9" s="11">
        <v>4874</v>
      </c>
      <c r="S9" s="9">
        <v>8</v>
      </c>
      <c r="T9" s="10" t="s">
        <v>67</v>
      </c>
      <c r="U9" s="9">
        <v>6.8</v>
      </c>
      <c r="V9" s="9">
        <v>5.8</v>
      </c>
      <c r="W9" s="9">
        <v>7.9</v>
      </c>
      <c r="X9" s="8">
        <v>71427</v>
      </c>
      <c r="Y9" s="11">
        <v>5289</v>
      </c>
      <c r="Z9" s="9">
        <v>9.5</v>
      </c>
      <c r="AA9" s="10" t="s">
        <v>67</v>
      </c>
      <c r="AB9" s="9">
        <v>7.9</v>
      </c>
      <c r="AC9" s="9">
        <v>6.4</v>
      </c>
      <c r="AD9" s="9">
        <v>9.3000000000000007</v>
      </c>
      <c r="AE9" s="8">
        <v>67185</v>
      </c>
      <c r="AF9" s="11">
        <v>3146</v>
      </c>
      <c r="AG9" s="9">
        <v>7.7</v>
      </c>
      <c r="AH9" s="10" t="s">
        <v>67</v>
      </c>
      <c r="AI9" s="9">
        <v>5.7</v>
      </c>
      <c r="AJ9" s="9">
        <v>4.8</v>
      </c>
      <c r="AK9" s="9">
        <v>6.6</v>
      </c>
      <c r="AL9" s="8">
        <v>55133</v>
      </c>
      <c r="AM9" s="11">
        <v>3222</v>
      </c>
      <c r="AN9" s="9">
        <v>8.1</v>
      </c>
      <c r="AO9" s="10" t="s">
        <v>67</v>
      </c>
      <c r="AP9" s="9">
        <v>4.4000000000000004</v>
      </c>
      <c r="AQ9" s="9">
        <v>3.7</v>
      </c>
      <c r="AR9" s="9">
        <v>5.0999999999999996</v>
      </c>
      <c r="AS9" s="8">
        <v>72943</v>
      </c>
      <c r="AT9" s="11">
        <v>24943</v>
      </c>
      <c r="AU9" s="9">
        <v>5.6</v>
      </c>
      <c r="AV9" s="10" t="s">
        <v>67</v>
      </c>
      <c r="AW9" s="9">
        <v>6.7</v>
      </c>
      <c r="AX9" s="9">
        <v>6</v>
      </c>
      <c r="AY9" s="9">
        <v>7.4</v>
      </c>
      <c r="AZ9" s="8">
        <v>371745</v>
      </c>
    </row>
    <row r="10" spans="1:59" s="6" customFormat="1" ht="15" customHeight="1" x14ac:dyDescent="0.25">
      <c r="A10" s="13">
        <v>103</v>
      </c>
      <c r="B10" s="13" t="s">
        <v>29</v>
      </c>
      <c r="C10" s="42">
        <v>100</v>
      </c>
      <c r="D10" s="11">
        <v>3918</v>
      </c>
      <c r="E10" s="9">
        <v>9.6999999999999993</v>
      </c>
      <c r="F10" s="10" t="s">
        <v>67</v>
      </c>
      <c r="G10" s="9">
        <v>6.8</v>
      </c>
      <c r="H10" s="9">
        <v>5.5</v>
      </c>
      <c r="I10" s="9">
        <v>8</v>
      </c>
      <c r="J10" s="8">
        <v>57967</v>
      </c>
      <c r="K10" s="11">
        <v>4325</v>
      </c>
      <c r="L10" s="9">
        <v>10.4</v>
      </c>
      <c r="M10" s="10" t="s">
        <v>67</v>
      </c>
      <c r="N10" s="9">
        <v>5.0999999999999996</v>
      </c>
      <c r="O10" s="9">
        <v>4.0999999999999996</v>
      </c>
      <c r="P10" s="9">
        <v>6.2</v>
      </c>
      <c r="Q10" s="8">
        <v>84019</v>
      </c>
      <c r="R10" s="11">
        <v>4243</v>
      </c>
      <c r="S10" s="9">
        <v>9.4</v>
      </c>
      <c r="T10" s="10" t="s">
        <v>67</v>
      </c>
      <c r="U10" s="9">
        <v>4.8</v>
      </c>
      <c r="V10" s="9">
        <v>3.9</v>
      </c>
      <c r="W10" s="9">
        <v>5.7</v>
      </c>
      <c r="X10" s="8">
        <v>88768</v>
      </c>
      <c r="Y10" s="11">
        <v>3890</v>
      </c>
      <c r="Z10" s="9">
        <v>10.1</v>
      </c>
      <c r="AA10" s="10" t="s">
        <v>67</v>
      </c>
      <c r="AB10" s="9">
        <v>6.1</v>
      </c>
      <c r="AC10" s="9">
        <v>4.9000000000000004</v>
      </c>
      <c r="AD10" s="9">
        <v>7.3</v>
      </c>
      <c r="AE10" s="8">
        <v>64018</v>
      </c>
      <c r="AF10" s="11">
        <v>2412</v>
      </c>
      <c r="AG10" s="9">
        <v>7.8</v>
      </c>
      <c r="AH10" s="10" t="s">
        <v>67</v>
      </c>
      <c r="AI10" s="9">
        <v>4.5</v>
      </c>
      <c r="AJ10" s="9">
        <v>3.9</v>
      </c>
      <c r="AK10" s="9">
        <v>5.2</v>
      </c>
      <c r="AL10" s="8">
        <v>53031</v>
      </c>
      <c r="AM10" s="11">
        <v>2247</v>
      </c>
      <c r="AN10" s="9">
        <v>8.6</v>
      </c>
      <c r="AO10" s="10" t="s">
        <v>67</v>
      </c>
      <c r="AP10" s="9">
        <v>3.7</v>
      </c>
      <c r="AQ10" s="9">
        <v>3.1</v>
      </c>
      <c r="AR10" s="9">
        <v>4.3</v>
      </c>
      <c r="AS10" s="8">
        <v>60594</v>
      </c>
      <c r="AT10" s="11">
        <v>21035</v>
      </c>
      <c r="AU10" s="9">
        <v>7</v>
      </c>
      <c r="AV10" s="10" t="s">
        <v>67</v>
      </c>
      <c r="AW10" s="9">
        <v>5.2</v>
      </c>
      <c r="AX10" s="9">
        <v>4.4000000000000004</v>
      </c>
      <c r="AY10" s="9">
        <v>5.9</v>
      </c>
      <c r="AZ10" s="8">
        <v>408398</v>
      </c>
    </row>
    <row r="11" spans="1:59" s="6" customFormat="1" ht="15" customHeight="1" x14ac:dyDescent="0.25">
      <c r="A11" s="13">
        <v>104</v>
      </c>
      <c r="B11" s="13" t="s">
        <v>28</v>
      </c>
      <c r="C11" s="42">
        <v>100</v>
      </c>
      <c r="D11" s="11">
        <v>1727</v>
      </c>
      <c r="E11" s="9">
        <v>9.5</v>
      </c>
      <c r="F11" s="10" t="s">
        <v>67</v>
      </c>
      <c r="G11" s="9">
        <v>8.4</v>
      </c>
      <c r="H11" s="9">
        <v>6.8</v>
      </c>
      <c r="I11" s="9">
        <v>9.9</v>
      </c>
      <c r="J11" s="8">
        <v>20632</v>
      </c>
      <c r="K11" s="11">
        <v>1887</v>
      </c>
      <c r="L11" s="9">
        <v>9.6999999999999993</v>
      </c>
      <c r="M11" s="10" t="s">
        <v>67</v>
      </c>
      <c r="N11" s="9">
        <v>7.3</v>
      </c>
      <c r="O11" s="9">
        <v>5.9</v>
      </c>
      <c r="P11" s="9">
        <v>8.6999999999999993</v>
      </c>
      <c r="Q11" s="8">
        <v>25749</v>
      </c>
      <c r="R11" s="11">
        <v>1655</v>
      </c>
      <c r="S11" s="9">
        <v>9</v>
      </c>
      <c r="T11" s="10" t="s">
        <v>67</v>
      </c>
      <c r="U11" s="9">
        <v>6.3</v>
      </c>
      <c r="V11" s="9">
        <v>5.2</v>
      </c>
      <c r="W11" s="9">
        <v>7.4</v>
      </c>
      <c r="X11" s="8">
        <v>26372</v>
      </c>
      <c r="Y11" s="11">
        <v>1810</v>
      </c>
      <c r="Z11" s="9">
        <v>10.3</v>
      </c>
      <c r="AA11" s="10" t="s">
        <v>67</v>
      </c>
      <c r="AB11" s="9">
        <v>7.2</v>
      </c>
      <c r="AC11" s="9">
        <v>5.8</v>
      </c>
      <c r="AD11" s="9">
        <v>8.6999999999999993</v>
      </c>
      <c r="AE11" s="8">
        <v>25019</v>
      </c>
      <c r="AF11" s="11">
        <v>1199</v>
      </c>
      <c r="AG11" s="9">
        <v>8.8000000000000007</v>
      </c>
      <c r="AH11" s="10" t="s">
        <v>67</v>
      </c>
      <c r="AI11" s="9">
        <v>5.0999999999999996</v>
      </c>
      <c r="AJ11" s="9">
        <v>4.3</v>
      </c>
      <c r="AK11" s="9">
        <v>6</v>
      </c>
      <c r="AL11" s="8">
        <v>23291</v>
      </c>
      <c r="AM11" s="11">
        <v>1185</v>
      </c>
      <c r="AN11" s="9">
        <v>9.6999999999999993</v>
      </c>
      <c r="AO11" s="10" t="s">
        <v>67</v>
      </c>
      <c r="AP11" s="9">
        <v>4</v>
      </c>
      <c r="AQ11" s="9">
        <v>3.3</v>
      </c>
      <c r="AR11" s="9">
        <v>4.8</v>
      </c>
      <c r="AS11" s="8">
        <v>29440</v>
      </c>
      <c r="AT11" s="11">
        <v>9464</v>
      </c>
      <c r="AU11" s="9">
        <v>7.1</v>
      </c>
      <c r="AV11" s="10" t="s">
        <v>67</v>
      </c>
      <c r="AW11" s="9">
        <v>6.3</v>
      </c>
      <c r="AX11" s="9">
        <v>5.4</v>
      </c>
      <c r="AY11" s="9">
        <v>7.2</v>
      </c>
      <c r="AZ11" s="8">
        <v>150503</v>
      </c>
    </row>
    <row r="12" spans="1:59" s="6" customFormat="1" ht="15" customHeight="1" x14ac:dyDescent="0.25">
      <c r="A12" s="13">
        <v>105</v>
      </c>
      <c r="B12" s="13" t="s">
        <v>27</v>
      </c>
      <c r="C12" s="42">
        <v>100</v>
      </c>
      <c r="D12" s="11">
        <v>4271</v>
      </c>
      <c r="E12" s="9">
        <v>9.8000000000000007</v>
      </c>
      <c r="F12" s="10" t="s">
        <v>67</v>
      </c>
      <c r="G12" s="9">
        <v>6.8</v>
      </c>
      <c r="H12" s="9">
        <v>5.5</v>
      </c>
      <c r="I12" s="9">
        <v>8.1999999999999993</v>
      </c>
      <c r="J12" s="8">
        <v>62386</v>
      </c>
      <c r="K12" s="11">
        <v>4379</v>
      </c>
      <c r="L12" s="9">
        <v>10.199999999999999</v>
      </c>
      <c r="M12" s="10" t="s">
        <v>67</v>
      </c>
      <c r="N12" s="9">
        <v>5.7</v>
      </c>
      <c r="O12" s="9">
        <v>4.5999999999999996</v>
      </c>
      <c r="P12" s="9">
        <v>6.9</v>
      </c>
      <c r="Q12" s="8">
        <v>76205</v>
      </c>
      <c r="R12" s="11">
        <v>3702</v>
      </c>
      <c r="S12" s="9">
        <v>8.8000000000000007</v>
      </c>
      <c r="T12" s="10" t="s">
        <v>67</v>
      </c>
      <c r="U12" s="9">
        <v>4.9000000000000004</v>
      </c>
      <c r="V12" s="9">
        <v>4.0999999999999996</v>
      </c>
      <c r="W12" s="9">
        <v>5.7</v>
      </c>
      <c r="X12" s="8">
        <v>75602</v>
      </c>
      <c r="Y12" s="11">
        <v>3891</v>
      </c>
      <c r="Z12" s="9">
        <v>10.3</v>
      </c>
      <c r="AA12" s="10" t="s">
        <v>67</v>
      </c>
      <c r="AB12" s="9">
        <v>5.8</v>
      </c>
      <c r="AC12" s="9">
        <v>4.7</v>
      </c>
      <c r="AD12" s="9">
        <v>7</v>
      </c>
      <c r="AE12" s="8">
        <v>66758</v>
      </c>
      <c r="AF12" s="11">
        <v>2656</v>
      </c>
      <c r="AG12" s="9">
        <v>7.9</v>
      </c>
      <c r="AH12" s="10" t="s">
        <v>67</v>
      </c>
      <c r="AI12" s="9">
        <v>4.3</v>
      </c>
      <c r="AJ12" s="9">
        <v>3.7</v>
      </c>
      <c r="AK12" s="9">
        <v>5</v>
      </c>
      <c r="AL12" s="8">
        <v>61102</v>
      </c>
      <c r="AM12" s="11">
        <v>2541</v>
      </c>
      <c r="AN12" s="9">
        <v>8.8000000000000007</v>
      </c>
      <c r="AO12" s="10" t="s">
        <v>67</v>
      </c>
      <c r="AP12" s="9">
        <v>3.6</v>
      </c>
      <c r="AQ12" s="9">
        <v>3</v>
      </c>
      <c r="AR12" s="9">
        <v>4.2</v>
      </c>
      <c r="AS12" s="8">
        <v>70650</v>
      </c>
      <c r="AT12" s="11">
        <v>21440</v>
      </c>
      <c r="AU12" s="9">
        <v>7.1</v>
      </c>
      <c r="AV12" s="10" t="s">
        <v>67</v>
      </c>
      <c r="AW12" s="9">
        <v>5.2</v>
      </c>
      <c r="AX12" s="9">
        <v>4.5</v>
      </c>
      <c r="AY12" s="9">
        <v>5.9</v>
      </c>
      <c r="AZ12" s="8">
        <v>412702</v>
      </c>
    </row>
    <row r="13" spans="1:59" s="6" customFormat="1" ht="15" customHeight="1" x14ac:dyDescent="0.25">
      <c r="A13" s="13">
        <v>106</v>
      </c>
      <c r="B13" s="13" t="s">
        <v>26</v>
      </c>
      <c r="C13" s="42">
        <v>100</v>
      </c>
      <c r="D13" s="11">
        <v>2927</v>
      </c>
      <c r="E13" s="9">
        <v>8.6</v>
      </c>
      <c r="F13" s="10" t="s">
        <v>67</v>
      </c>
      <c r="G13" s="9">
        <v>9.3000000000000007</v>
      </c>
      <c r="H13" s="9">
        <v>7.7</v>
      </c>
      <c r="I13" s="9">
        <v>10.9</v>
      </c>
      <c r="J13" s="8">
        <v>31379</v>
      </c>
      <c r="K13" s="11">
        <v>3111</v>
      </c>
      <c r="L13" s="9">
        <v>8.6</v>
      </c>
      <c r="M13" s="10" t="s">
        <v>67</v>
      </c>
      <c r="N13" s="9">
        <v>8.1999999999999993</v>
      </c>
      <c r="O13" s="9">
        <v>6.8</v>
      </c>
      <c r="P13" s="9">
        <v>9.6</v>
      </c>
      <c r="Q13" s="8">
        <v>37780</v>
      </c>
      <c r="R13" s="11">
        <v>2765</v>
      </c>
      <c r="S13" s="9">
        <v>8.1</v>
      </c>
      <c r="T13" s="10" t="s">
        <v>67</v>
      </c>
      <c r="U13" s="9">
        <v>7.2</v>
      </c>
      <c r="V13" s="9">
        <v>6</v>
      </c>
      <c r="W13" s="9">
        <v>8.3000000000000007</v>
      </c>
      <c r="X13" s="8">
        <v>38520</v>
      </c>
      <c r="Y13" s="11">
        <v>3184</v>
      </c>
      <c r="Z13" s="9">
        <v>9.4</v>
      </c>
      <c r="AA13" s="10" t="s">
        <v>67</v>
      </c>
      <c r="AB13" s="9">
        <v>7.9</v>
      </c>
      <c r="AC13" s="9">
        <v>6.5</v>
      </c>
      <c r="AD13" s="9">
        <v>9.4</v>
      </c>
      <c r="AE13" s="8">
        <v>40262</v>
      </c>
      <c r="AF13" s="11">
        <v>2407</v>
      </c>
      <c r="AG13" s="9">
        <v>7.4</v>
      </c>
      <c r="AH13" s="10" t="s">
        <v>67</v>
      </c>
      <c r="AI13" s="9">
        <v>5.5</v>
      </c>
      <c r="AJ13" s="9">
        <v>4.7</v>
      </c>
      <c r="AK13" s="9">
        <v>6.3</v>
      </c>
      <c r="AL13" s="8">
        <v>44061</v>
      </c>
      <c r="AM13" s="11">
        <v>2590</v>
      </c>
      <c r="AN13" s="9">
        <v>8.4</v>
      </c>
      <c r="AO13" s="10" t="s">
        <v>67</v>
      </c>
      <c r="AP13" s="9">
        <v>4.0999999999999996</v>
      </c>
      <c r="AQ13" s="9">
        <v>3.5</v>
      </c>
      <c r="AR13" s="9">
        <v>4.8</v>
      </c>
      <c r="AS13" s="8">
        <v>62429</v>
      </c>
      <c r="AT13" s="11">
        <v>16984</v>
      </c>
      <c r="AU13" s="9">
        <v>5.8</v>
      </c>
      <c r="AV13" s="10" t="s">
        <v>67</v>
      </c>
      <c r="AW13" s="9">
        <v>6.7</v>
      </c>
      <c r="AX13" s="9">
        <v>5.9</v>
      </c>
      <c r="AY13" s="9">
        <v>7.4</v>
      </c>
      <c r="AZ13" s="8">
        <v>254432</v>
      </c>
    </row>
    <row r="14" spans="1:59" s="6" customFormat="1" ht="15" customHeight="1" x14ac:dyDescent="0.25">
      <c r="A14" s="13">
        <v>107</v>
      </c>
      <c r="B14" s="13" t="s">
        <v>25</v>
      </c>
      <c r="C14" s="42">
        <v>97.4</v>
      </c>
      <c r="D14" s="11">
        <v>1182</v>
      </c>
      <c r="E14" s="9">
        <v>9.5</v>
      </c>
      <c r="F14" s="10" t="s">
        <v>67</v>
      </c>
      <c r="G14" s="9">
        <v>8.4</v>
      </c>
      <c r="H14" s="9">
        <v>6.8</v>
      </c>
      <c r="I14" s="9">
        <v>9.9</v>
      </c>
      <c r="J14" s="8">
        <v>14139</v>
      </c>
      <c r="K14" s="11">
        <v>1448</v>
      </c>
      <c r="L14" s="9">
        <v>10.1</v>
      </c>
      <c r="M14" s="10" t="s">
        <v>67</v>
      </c>
      <c r="N14" s="9">
        <v>7.4</v>
      </c>
      <c r="O14" s="9">
        <v>5.9</v>
      </c>
      <c r="P14" s="9">
        <v>8.9</v>
      </c>
      <c r="Q14" s="8">
        <v>19543</v>
      </c>
      <c r="R14" s="11">
        <v>1114</v>
      </c>
      <c r="S14" s="9">
        <v>9.1999999999999993</v>
      </c>
      <c r="T14" s="10" t="s">
        <v>67</v>
      </c>
      <c r="U14" s="9">
        <v>6.2</v>
      </c>
      <c r="V14" s="9">
        <v>5.0999999999999996</v>
      </c>
      <c r="W14" s="9">
        <v>7.3</v>
      </c>
      <c r="X14" s="8">
        <v>17974</v>
      </c>
      <c r="Y14" s="11">
        <v>1285</v>
      </c>
      <c r="Z14" s="9">
        <v>10.5</v>
      </c>
      <c r="AA14" s="10" t="s">
        <v>67</v>
      </c>
      <c r="AB14" s="9">
        <v>6.9</v>
      </c>
      <c r="AC14" s="9">
        <v>5.5</v>
      </c>
      <c r="AD14" s="9">
        <v>8.3000000000000007</v>
      </c>
      <c r="AE14" s="8">
        <v>18570</v>
      </c>
      <c r="AF14" s="11">
        <v>972</v>
      </c>
      <c r="AG14" s="9">
        <v>8.8000000000000007</v>
      </c>
      <c r="AH14" s="10" t="s">
        <v>67</v>
      </c>
      <c r="AI14" s="9">
        <v>4.9000000000000004</v>
      </c>
      <c r="AJ14" s="9">
        <v>4.0999999999999996</v>
      </c>
      <c r="AK14" s="9">
        <v>5.8</v>
      </c>
      <c r="AL14" s="8">
        <v>19745</v>
      </c>
      <c r="AM14" s="11">
        <v>1029</v>
      </c>
      <c r="AN14" s="9">
        <v>9.6</v>
      </c>
      <c r="AO14" s="10" t="s">
        <v>67</v>
      </c>
      <c r="AP14" s="9">
        <v>3.8</v>
      </c>
      <c r="AQ14" s="9">
        <v>3.1</v>
      </c>
      <c r="AR14" s="9">
        <v>4.5</v>
      </c>
      <c r="AS14" s="8">
        <v>27360</v>
      </c>
      <c r="AT14" s="11">
        <v>7029</v>
      </c>
      <c r="AU14" s="9">
        <v>7.2</v>
      </c>
      <c r="AV14" s="10" t="s">
        <v>67</v>
      </c>
      <c r="AW14" s="9">
        <v>6</v>
      </c>
      <c r="AX14" s="9">
        <v>5.0999999999999996</v>
      </c>
      <c r="AY14" s="9">
        <v>6.8</v>
      </c>
      <c r="AZ14" s="8">
        <v>117331</v>
      </c>
    </row>
    <row r="15" spans="1:59" s="6" customFormat="1" ht="15" customHeight="1" x14ac:dyDescent="0.25">
      <c r="A15" s="13">
        <v>108</v>
      </c>
      <c r="B15" s="13" t="s">
        <v>24</v>
      </c>
      <c r="C15" s="42">
        <v>99.9</v>
      </c>
      <c r="D15" s="11">
        <v>6267</v>
      </c>
      <c r="E15" s="9">
        <v>7.9</v>
      </c>
      <c r="F15" s="10" t="s">
        <v>67</v>
      </c>
      <c r="G15" s="9">
        <v>9.5</v>
      </c>
      <c r="H15" s="9">
        <v>8.1</v>
      </c>
      <c r="I15" s="9">
        <v>11</v>
      </c>
      <c r="J15" s="8">
        <v>65636</v>
      </c>
      <c r="K15" s="11">
        <v>6819</v>
      </c>
      <c r="L15" s="9">
        <v>8</v>
      </c>
      <c r="M15" s="10" t="s">
        <v>67</v>
      </c>
      <c r="N15" s="9">
        <v>8.6</v>
      </c>
      <c r="O15" s="9">
        <v>7.3</v>
      </c>
      <c r="P15" s="9">
        <v>10</v>
      </c>
      <c r="Q15" s="8">
        <v>79217</v>
      </c>
      <c r="R15" s="11">
        <v>5807</v>
      </c>
      <c r="S15" s="9">
        <v>7.3</v>
      </c>
      <c r="T15" s="10" t="s">
        <v>67</v>
      </c>
      <c r="U15" s="9">
        <v>7.3</v>
      </c>
      <c r="V15" s="9">
        <v>6.2</v>
      </c>
      <c r="W15" s="9">
        <v>8.3000000000000007</v>
      </c>
      <c r="X15" s="8">
        <v>80077</v>
      </c>
      <c r="Y15" s="11">
        <v>6312</v>
      </c>
      <c r="Z15" s="9">
        <v>8.8000000000000007</v>
      </c>
      <c r="AA15" s="10" t="s">
        <v>67</v>
      </c>
      <c r="AB15" s="9">
        <v>7.8</v>
      </c>
      <c r="AC15" s="9">
        <v>6.4</v>
      </c>
      <c r="AD15" s="9">
        <v>9.1</v>
      </c>
      <c r="AE15" s="8">
        <v>81027</v>
      </c>
      <c r="AF15" s="11">
        <v>4619</v>
      </c>
      <c r="AG15" s="9">
        <v>6.8</v>
      </c>
      <c r="AH15" s="10" t="s">
        <v>67</v>
      </c>
      <c r="AI15" s="9">
        <v>5.4</v>
      </c>
      <c r="AJ15" s="9">
        <v>4.7</v>
      </c>
      <c r="AK15" s="9">
        <v>6.1</v>
      </c>
      <c r="AL15" s="8">
        <v>85729</v>
      </c>
      <c r="AM15" s="11">
        <v>5156</v>
      </c>
      <c r="AN15" s="9">
        <v>7.9</v>
      </c>
      <c r="AO15" s="10" t="s">
        <v>67</v>
      </c>
      <c r="AP15" s="9">
        <v>4.0999999999999996</v>
      </c>
      <c r="AQ15" s="9">
        <v>3.4</v>
      </c>
      <c r="AR15" s="9">
        <v>4.7</v>
      </c>
      <c r="AS15" s="8">
        <v>126872</v>
      </c>
      <c r="AT15" s="11">
        <v>34982</v>
      </c>
      <c r="AU15" s="9">
        <v>5</v>
      </c>
      <c r="AV15" s="10" t="s">
        <v>67</v>
      </c>
      <c r="AW15" s="9">
        <v>6.7</v>
      </c>
      <c r="AX15" s="9">
        <v>6.1</v>
      </c>
      <c r="AY15" s="9">
        <v>7.4</v>
      </c>
      <c r="AZ15" s="8">
        <v>518558</v>
      </c>
    </row>
    <row r="16" spans="1:59" s="6" customFormat="1" ht="15" customHeight="1" x14ac:dyDescent="0.25">
      <c r="A16" s="13">
        <v>109</v>
      </c>
      <c r="B16" s="13" t="s">
        <v>23</v>
      </c>
      <c r="C16" s="42">
        <v>99.6</v>
      </c>
      <c r="D16" s="11">
        <v>2092</v>
      </c>
      <c r="E16" s="9">
        <v>8.8000000000000007</v>
      </c>
      <c r="F16" s="10" t="s">
        <v>67</v>
      </c>
      <c r="G16" s="9">
        <v>9.4</v>
      </c>
      <c r="H16" s="9">
        <v>7.7</v>
      </c>
      <c r="I16" s="9">
        <v>11</v>
      </c>
      <c r="J16" s="8">
        <v>22365</v>
      </c>
      <c r="K16" s="11">
        <v>2300</v>
      </c>
      <c r="L16" s="9">
        <v>9</v>
      </c>
      <c r="M16" s="10" t="s">
        <v>67</v>
      </c>
      <c r="N16" s="9">
        <v>8.5</v>
      </c>
      <c r="O16" s="9">
        <v>7</v>
      </c>
      <c r="P16" s="9">
        <v>10</v>
      </c>
      <c r="Q16" s="8">
        <v>27011</v>
      </c>
      <c r="R16" s="11">
        <v>2308</v>
      </c>
      <c r="S16" s="9">
        <v>8.3000000000000007</v>
      </c>
      <c r="T16" s="10" t="s">
        <v>67</v>
      </c>
      <c r="U16" s="9">
        <v>7.4</v>
      </c>
      <c r="V16" s="9">
        <v>6.2</v>
      </c>
      <c r="W16" s="9">
        <v>8.6</v>
      </c>
      <c r="X16" s="8">
        <v>31368</v>
      </c>
      <c r="Y16" s="11">
        <v>2799</v>
      </c>
      <c r="Z16" s="9">
        <v>9.5</v>
      </c>
      <c r="AA16" s="10" t="s">
        <v>67</v>
      </c>
      <c r="AB16" s="9">
        <v>8</v>
      </c>
      <c r="AC16" s="9">
        <v>6.6</v>
      </c>
      <c r="AD16" s="9">
        <v>9.5</v>
      </c>
      <c r="AE16" s="8">
        <v>34806</v>
      </c>
      <c r="AF16" s="11">
        <v>2263</v>
      </c>
      <c r="AG16" s="9">
        <v>7.6</v>
      </c>
      <c r="AH16" s="10" t="s">
        <v>67</v>
      </c>
      <c r="AI16" s="9">
        <v>5.6</v>
      </c>
      <c r="AJ16" s="9">
        <v>4.8</v>
      </c>
      <c r="AK16" s="9">
        <v>6.4</v>
      </c>
      <c r="AL16" s="8">
        <v>40397</v>
      </c>
      <c r="AM16" s="11">
        <v>2606</v>
      </c>
      <c r="AN16" s="9">
        <v>8.5</v>
      </c>
      <c r="AO16" s="10" t="s">
        <v>67</v>
      </c>
      <c r="AP16" s="9">
        <v>4.2</v>
      </c>
      <c r="AQ16" s="9">
        <v>3.5</v>
      </c>
      <c r="AR16" s="9">
        <v>4.9000000000000004</v>
      </c>
      <c r="AS16" s="8">
        <v>61841</v>
      </c>
      <c r="AT16" s="11">
        <v>14368</v>
      </c>
      <c r="AU16" s="9">
        <v>6.2</v>
      </c>
      <c r="AV16" s="10" t="s">
        <v>67</v>
      </c>
      <c r="AW16" s="9">
        <v>6.6</v>
      </c>
      <c r="AX16" s="9">
        <v>5.8</v>
      </c>
      <c r="AY16" s="9">
        <v>7.4</v>
      </c>
      <c r="AZ16" s="8">
        <v>217788</v>
      </c>
    </row>
    <row r="17" spans="1:52" s="6" customFormat="1" ht="15" customHeight="1" x14ac:dyDescent="0.25">
      <c r="A17" s="13">
        <v>110</v>
      </c>
      <c r="B17" s="13" t="s">
        <v>22</v>
      </c>
      <c r="C17" s="42">
        <v>99.8</v>
      </c>
      <c r="D17" s="11">
        <v>975</v>
      </c>
      <c r="E17" s="9">
        <v>10.199999999999999</v>
      </c>
      <c r="F17" s="10" t="s">
        <v>67</v>
      </c>
      <c r="G17" s="9">
        <v>8.3000000000000007</v>
      </c>
      <c r="H17" s="9">
        <v>6.6</v>
      </c>
      <c r="I17" s="9">
        <v>9.9</v>
      </c>
      <c r="J17" s="8">
        <v>11790</v>
      </c>
      <c r="K17" s="11">
        <v>1038</v>
      </c>
      <c r="L17" s="9">
        <v>10.7</v>
      </c>
      <c r="M17" s="10" t="s">
        <v>67</v>
      </c>
      <c r="N17" s="9">
        <v>7.3</v>
      </c>
      <c r="O17" s="9">
        <v>5.8</v>
      </c>
      <c r="P17" s="9">
        <v>8.9</v>
      </c>
      <c r="Q17" s="8">
        <v>14173</v>
      </c>
      <c r="R17" s="11">
        <v>841</v>
      </c>
      <c r="S17" s="9">
        <v>9.8000000000000007</v>
      </c>
      <c r="T17" s="10" t="s">
        <v>67</v>
      </c>
      <c r="U17" s="9">
        <v>6</v>
      </c>
      <c r="V17" s="9">
        <v>4.9000000000000004</v>
      </c>
      <c r="W17" s="9">
        <v>7.2</v>
      </c>
      <c r="X17" s="8">
        <v>13901</v>
      </c>
      <c r="Y17" s="11">
        <v>980</v>
      </c>
      <c r="Z17" s="9">
        <v>11</v>
      </c>
      <c r="AA17" s="10" t="s">
        <v>67</v>
      </c>
      <c r="AB17" s="9">
        <v>6.8</v>
      </c>
      <c r="AC17" s="9">
        <v>5.3</v>
      </c>
      <c r="AD17" s="9">
        <v>8.3000000000000007</v>
      </c>
      <c r="AE17" s="8">
        <v>14420</v>
      </c>
      <c r="AF17" s="11">
        <v>782</v>
      </c>
      <c r="AG17" s="9">
        <v>9.4</v>
      </c>
      <c r="AH17" s="10" t="s">
        <v>67</v>
      </c>
      <c r="AI17" s="9">
        <v>4.8</v>
      </c>
      <c r="AJ17" s="9">
        <v>3.9</v>
      </c>
      <c r="AK17" s="9">
        <v>5.7</v>
      </c>
      <c r="AL17" s="8">
        <v>16332</v>
      </c>
      <c r="AM17" s="11">
        <v>862</v>
      </c>
      <c r="AN17" s="9">
        <v>10</v>
      </c>
      <c r="AO17" s="10" t="s">
        <v>67</v>
      </c>
      <c r="AP17" s="9">
        <v>3.7</v>
      </c>
      <c r="AQ17" s="9">
        <v>3</v>
      </c>
      <c r="AR17" s="9">
        <v>4.4000000000000004</v>
      </c>
      <c r="AS17" s="8">
        <v>23271</v>
      </c>
      <c r="AT17" s="11">
        <v>5478</v>
      </c>
      <c r="AU17" s="9">
        <v>7.8</v>
      </c>
      <c r="AV17" s="10" t="s">
        <v>67</v>
      </c>
      <c r="AW17" s="9">
        <v>5.8</v>
      </c>
      <c r="AX17" s="9">
        <v>4.9000000000000004</v>
      </c>
      <c r="AY17" s="9">
        <v>6.7</v>
      </c>
      <c r="AZ17" s="8">
        <v>93887</v>
      </c>
    </row>
    <row r="18" spans="1:52" s="6" customFormat="1" ht="15" customHeight="1" x14ac:dyDescent="0.25">
      <c r="A18" s="13">
        <v>201</v>
      </c>
      <c r="B18" s="13" t="s">
        <v>21</v>
      </c>
      <c r="C18" s="42">
        <v>100</v>
      </c>
      <c r="D18" s="11">
        <v>8916</v>
      </c>
      <c r="E18" s="9">
        <v>8.1</v>
      </c>
      <c r="F18" s="10" t="s">
        <v>67</v>
      </c>
      <c r="G18" s="9">
        <v>8.4</v>
      </c>
      <c r="H18" s="9">
        <v>7.1</v>
      </c>
      <c r="I18" s="9">
        <v>9.6999999999999993</v>
      </c>
      <c r="J18" s="8">
        <v>106019</v>
      </c>
      <c r="K18" s="11">
        <v>12809</v>
      </c>
      <c r="L18" s="9">
        <v>7.6</v>
      </c>
      <c r="M18" s="10" t="s">
        <v>67</v>
      </c>
      <c r="N18" s="9">
        <v>7</v>
      </c>
      <c r="O18" s="9">
        <v>5.9</v>
      </c>
      <c r="P18" s="9">
        <v>8</v>
      </c>
      <c r="Q18" s="8">
        <v>183582</v>
      </c>
      <c r="R18" s="11">
        <v>9148</v>
      </c>
      <c r="S18" s="9">
        <v>7</v>
      </c>
      <c r="T18" s="10" t="s">
        <v>67</v>
      </c>
      <c r="U18" s="9">
        <v>6</v>
      </c>
      <c r="V18" s="9">
        <v>5.2</v>
      </c>
      <c r="W18" s="9">
        <v>6.9</v>
      </c>
      <c r="X18" s="8">
        <v>151918</v>
      </c>
      <c r="Y18" s="11">
        <v>7962</v>
      </c>
      <c r="Z18" s="9">
        <v>8.6999999999999993</v>
      </c>
      <c r="AA18" s="10" t="s">
        <v>67</v>
      </c>
      <c r="AB18" s="9">
        <v>7.2</v>
      </c>
      <c r="AC18" s="9">
        <v>5.9</v>
      </c>
      <c r="AD18" s="9">
        <v>8.4</v>
      </c>
      <c r="AE18" s="8">
        <v>111300</v>
      </c>
      <c r="AF18" s="11">
        <v>4598</v>
      </c>
      <c r="AG18" s="9">
        <v>6.6</v>
      </c>
      <c r="AH18" s="10" t="s">
        <v>67</v>
      </c>
      <c r="AI18" s="9">
        <v>5.0999999999999996</v>
      </c>
      <c r="AJ18" s="9">
        <v>4.5</v>
      </c>
      <c r="AK18" s="9">
        <v>5.8</v>
      </c>
      <c r="AL18" s="8">
        <v>89536</v>
      </c>
      <c r="AM18" s="11">
        <v>4089</v>
      </c>
      <c r="AN18" s="9">
        <v>7.7</v>
      </c>
      <c r="AO18" s="10" t="s">
        <v>67</v>
      </c>
      <c r="AP18" s="9">
        <v>4</v>
      </c>
      <c r="AQ18" s="9">
        <v>3.4</v>
      </c>
      <c r="AR18" s="9">
        <v>4.5999999999999996</v>
      </c>
      <c r="AS18" s="8">
        <v>101920</v>
      </c>
      <c r="AT18" s="11">
        <v>47523</v>
      </c>
      <c r="AU18" s="9">
        <v>4.5</v>
      </c>
      <c r="AV18" s="10" t="s">
        <v>67</v>
      </c>
      <c r="AW18" s="9">
        <v>6.4</v>
      </c>
      <c r="AX18" s="9">
        <v>5.8</v>
      </c>
      <c r="AY18" s="9">
        <v>7</v>
      </c>
      <c r="AZ18" s="8">
        <v>744273</v>
      </c>
    </row>
    <row r="19" spans="1:52" s="6" customFormat="1" ht="15" customHeight="1" x14ac:dyDescent="0.25">
      <c r="A19" s="13">
        <v>202</v>
      </c>
      <c r="B19" s="13" t="s">
        <v>20</v>
      </c>
      <c r="C19" s="42">
        <v>100</v>
      </c>
      <c r="D19" s="11">
        <v>7563</v>
      </c>
      <c r="E19" s="9">
        <v>7.8</v>
      </c>
      <c r="F19" s="10" t="s">
        <v>67</v>
      </c>
      <c r="G19" s="9">
        <v>9</v>
      </c>
      <c r="H19" s="9">
        <v>7.6</v>
      </c>
      <c r="I19" s="9">
        <v>10.4</v>
      </c>
      <c r="J19" s="8">
        <v>84111</v>
      </c>
      <c r="K19" s="11">
        <v>7561</v>
      </c>
      <c r="L19" s="9">
        <v>7.7</v>
      </c>
      <c r="M19" s="10" t="s">
        <v>67</v>
      </c>
      <c r="N19" s="9">
        <v>7.5</v>
      </c>
      <c r="O19" s="9">
        <v>6.4</v>
      </c>
      <c r="P19" s="9">
        <v>8.6</v>
      </c>
      <c r="Q19" s="8">
        <v>101064</v>
      </c>
      <c r="R19" s="11">
        <v>7596</v>
      </c>
      <c r="S19" s="9">
        <v>7.9</v>
      </c>
      <c r="T19" s="10" t="s">
        <v>67</v>
      </c>
      <c r="U19" s="9">
        <v>6.9</v>
      </c>
      <c r="V19" s="9">
        <v>5.8</v>
      </c>
      <c r="W19" s="9">
        <v>7.9</v>
      </c>
      <c r="X19" s="8">
        <v>110660</v>
      </c>
      <c r="Y19" s="11">
        <v>8342</v>
      </c>
      <c r="Z19" s="9">
        <v>9.1999999999999993</v>
      </c>
      <c r="AA19" s="10" t="s">
        <v>67</v>
      </c>
      <c r="AB19" s="9">
        <v>8</v>
      </c>
      <c r="AC19" s="9">
        <v>6.5</v>
      </c>
      <c r="AD19" s="9">
        <v>9.4</v>
      </c>
      <c r="AE19" s="8">
        <v>104459</v>
      </c>
      <c r="AF19" s="11">
        <v>5193</v>
      </c>
      <c r="AG19" s="9">
        <v>7.2</v>
      </c>
      <c r="AH19" s="10" t="s">
        <v>67</v>
      </c>
      <c r="AI19" s="9">
        <v>5.6</v>
      </c>
      <c r="AJ19" s="9">
        <v>4.8</v>
      </c>
      <c r="AK19" s="9">
        <v>6.5</v>
      </c>
      <c r="AL19" s="8">
        <v>91918</v>
      </c>
      <c r="AM19" s="11">
        <v>5261</v>
      </c>
      <c r="AN19" s="9">
        <v>7.8</v>
      </c>
      <c r="AO19" s="10" t="s">
        <v>67</v>
      </c>
      <c r="AP19" s="9">
        <v>4.3</v>
      </c>
      <c r="AQ19" s="9">
        <v>3.6</v>
      </c>
      <c r="AR19" s="9">
        <v>4.9000000000000004</v>
      </c>
      <c r="AS19" s="8">
        <v>123089</v>
      </c>
      <c r="AT19" s="11">
        <v>41516</v>
      </c>
      <c r="AU19" s="9">
        <v>5.0999999999999996</v>
      </c>
      <c r="AV19" s="10" t="s">
        <v>67</v>
      </c>
      <c r="AW19" s="9">
        <v>6.7</v>
      </c>
      <c r="AX19" s="9">
        <v>6.1</v>
      </c>
      <c r="AY19" s="9">
        <v>7.4</v>
      </c>
      <c r="AZ19" s="8">
        <v>615301</v>
      </c>
    </row>
    <row r="20" spans="1:52" s="6" customFormat="1" ht="15" customHeight="1" x14ac:dyDescent="0.25">
      <c r="A20" s="13">
        <v>203</v>
      </c>
      <c r="B20" s="13" t="s">
        <v>19</v>
      </c>
      <c r="C20" s="42">
        <v>100</v>
      </c>
      <c r="D20" s="11">
        <v>7191</v>
      </c>
      <c r="E20" s="9">
        <v>7.8</v>
      </c>
      <c r="F20" s="10" t="s">
        <v>67</v>
      </c>
      <c r="G20" s="9">
        <v>8.6</v>
      </c>
      <c r="H20" s="9">
        <v>7.3</v>
      </c>
      <c r="I20" s="9">
        <v>9.9</v>
      </c>
      <c r="J20" s="8">
        <v>83528</v>
      </c>
      <c r="K20" s="11">
        <v>8706</v>
      </c>
      <c r="L20" s="9">
        <v>7.8</v>
      </c>
      <c r="M20" s="10" t="s">
        <v>67</v>
      </c>
      <c r="N20" s="9">
        <v>7.2</v>
      </c>
      <c r="O20" s="9">
        <v>6.1</v>
      </c>
      <c r="P20" s="9">
        <v>8.3000000000000007</v>
      </c>
      <c r="Q20" s="8">
        <v>120635</v>
      </c>
      <c r="R20" s="11">
        <v>7574</v>
      </c>
      <c r="S20" s="9">
        <v>7.5</v>
      </c>
      <c r="T20" s="10" t="s">
        <v>67</v>
      </c>
      <c r="U20" s="9">
        <v>6.4</v>
      </c>
      <c r="V20" s="9">
        <v>5.5</v>
      </c>
      <c r="W20" s="9">
        <v>7.4</v>
      </c>
      <c r="X20" s="8">
        <v>117871</v>
      </c>
      <c r="Y20" s="11">
        <v>8185</v>
      </c>
      <c r="Z20" s="9">
        <v>9</v>
      </c>
      <c r="AA20" s="10" t="s">
        <v>67</v>
      </c>
      <c r="AB20" s="9">
        <v>7.7</v>
      </c>
      <c r="AC20" s="9">
        <v>6.4</v>
      </c>
      <c r="AD20" s="9">
        <v>9.1</v>
      </c>
      <c r="AE20" s="8">
        <v>106143</v>
      </c>
      <c r="AF20" s="11">
        <v>5009</v>
      </c>
      <c r="AG20" s="9">
        <v>7</v>
      </c>
      <c r="AH20" s="10" t="s">
        <v>67</v>
      </c>
      <c r="AI20" s="9">
        <v>5.5</v>
      </c>
      <c r="AJ20" s="9">
        <v>4.7</v>
      </c>
      <c r="AK20" s="9">
        <v>6.3</v>
      </c>
      <c r="AL20" s="8">
        <v>91125</v>
      </c>
      <c r="AM20" s="11">
        <v>5068</v>
      </c>
      <c r="AN20" s="9">
        <v>7.8</v>
      </c>
      <c r="AO20" s="10" t="s">
        <v>67</v>
      </c>
      <c r="AP20" s="9">
        <v>4.2</v>
      </c>
      <c r="AQ20" s="9">
        <v>3.6</v>
      </c>
      <c r="AR20" s="9">
        <v>4.9000000000000004</v>
      </c>
      <c r="AS20" s="8">
        <v>119375</v>
      </c>
      <c r="AT20" s="11">
        <v>41733</v>
      </c>
      <c r="AU20" s="9">
        <v>5</v>
      </c>
      <c r="AV20" s="10" t="s">
        <v>67</v>
      </c>
      <c r="AW20" s="9">
        <v>6.5</v>
      </c>
      <c r="AX20" s="9">
        <v>5.9</v>
      </c>
      <c r="AY20" s="9">
        <v>7.2</v>
      </c>
      <c r="AZ20" s="8">
        <v>638677</v>
      </c>
    </row>
    <row r="21" spans="1:52" s="6" customFormat="1" ht="15" customHeight="1" x14ac:dyDescent="0.25">
      <c r="A21" s="13">
        <v>204</v>
      </c>
      <c r="B21" s="13" t="s">
        <v>18</v>
      </c>
      <c r="C21" s="42">
        <v>100</v>
      </c>
      <c r="D21" s="11">
        <v>1267</v>
      </c>
      <c r="E21" s="9">
        <v>10.4</v>
      </c>
      <c r="F21" s="10" t="s">
        <v>67</v>
      </c>
      <c r="G21" s="9">
        <v>9.9</v>
      </c>
      <c r="H21" s="9">
        <v>7.9</v>
      </c>
      <c r="I21" s="9">
        <v>11.9</v>
      </c>
      <c r="J21" s="8">
        <v>12757</v>
      </c>
      <c r="K21" s="11">
        <v>1521</v>
      </c>
      <c r="L21" s="9">
        <v>10.5</v>
      </c>
      <c r="M21" s="10" t="s">
        <v>67</v>
      </c>
      <c r="N21" s="9">
        <v>9.1</v>
      </c>
      <c r="O21" s="9">
        <v>7.2</v>
      </c>
      <c r="P21" s="9">
        <v>11</v>
      </c>
      <c r="Q21" s="8">
        <v>16730</v>
      </c>
      <c r="R21" s="11">
        <v>1319</v>
      </c>
      <c r="S21" s="9">
        <v>10.1</v>
      </c>
      <c r="T21" s="10" t="s">
        <v>67</v>
      </c>
      <c r="U21" s="9">
        <v>7.7</v>
      </c>
      <c r="V21" s="9">
        <v>6.2</v>
      </c>
      <c r="W21" s="9">
        <v>9.3000000000000007</v>
      </c>
      <c r="X21" s="8">
        <v>17073</v>
      </c>
      <c r="Y21" s="11">
        <v>1576</v>
      </c>
      <c r="Z21" s="9">
        <v>10.7</v>
      </c>
      <c r="AA21" s="10" t="s">
        <v>67</v>
      </c>
      <c r="AB21" s="9">
        <v>8.5</v>
      </c>
      <c r="AC21" s="9">
        <v>6.7</v>
      </c>
      <c r="AD21" s="9">
        <v>10.3</v>
      </c>
      <c r="AE21" s="8">
        <v>18571</v>
      </c>
      <c r="AF21" s="11">
        <v>1309</v>
      </c>
      <c r="AG21" s="9">
        <v>9.1</v>
      </c>
      <c r="AH21" s="10" t="s">
        <v>67</v>
      </c>
      <c r="AI21" s="9">
        <v>5.8</v>
      </c>
      <c r="AJ21" s="9">
        <v>4.7</v>
      </c>
      <c r="AK21" s="9">
        <v>6.8</v>
      </c>
      <c r="AL21" s="8">
        <v>22742</v>
      </c>
      <c r="AM21" s="11">
        <v>1444</v>
      </c>
      <c r="AN21" s="9">
        <v>9.6999999999999993</v>
      </c>
      <c r="AO21" s="10" t="s">
        <v>67</v>
      </c>
      <c r="AP21" s="9">
        <v>4.3</v>
      </c>
      <c r="AQ21" s="9">
        <v>3.5</v>
      </c>
      <c r="AR21" s="9">
        <v>5.0999999999999996</v>
      </c>
      <c r="AS21" s="8">
        <v>33845</v>
      </c>
      <c r="AT21" s="11">
        <v>8436</v>
      </c>
      <c r="AU21" s="9">
        <v>7.9</v>
      </c>
      <c r="AV21" s="10" t="s">
        <v>67</v>
      </c>
      <c r="AW21" s="9">
        <v>6.9</v>
      </c>
      <c r="AX21" s="9">
        <v>5.9</v>
      </c>
      <c r="AY21" s="9">
        <v>8</v>
      </c>
      <c r="AZ21" s="8">
        <v>121717</v>
      </c>
    </row>
    <row r="22" spans="1:52" s="6" customFormat="1" ht="15" customHeight="1" x14ac:dyDescent="0.25">
      <c r="A22" s="13">
        <v>205</v>
      </c>
      <c r="B22" s="13" t="s">
        <v>17</v>
      </c>
      <c r="C22" s="42">
        <v>100</v>
      </c>
      <c r="D22" s="11">
        <v>2831</v>
      </c>
      <c r="E22" s="9">
        <v>8.5</v>
      </c>
      <c r="F22" s="10" t="s">
        <v>67</v>
      </c>
      <c r="G22" s="9">
        <v>9.6999999999999993</v>
      </c>
      <c r="H22" s="9">
        <v>8.1</v>
      </c>
      <c r="I22" s="9">
        <v>11.4</v>
      </c>
      <c r="J22" s="8">
        <v>29048</v>
      </c>
      <c r="K22" s="11">
        <v>3250</v>
      </c>
      <c r="L22" s="9">
        <v>8.6</v>
      </c>
      <c r="M22" s="10" t="s">
        <v>67</v>
      </c>
      <c r="N22" s="9">
        <v>8.6999999999999993</v>
      </c>
      <c r="O22" s="9">
        <v>7.2</v>
      </c>
      <c r="P22" s="9">
        <v>10.1</v>
      </c>
      <c r="Q22" s="8">
        <v>37407</v>
      </c>
      <c r="R22" s="11">
        <v>2854</v>
      </c>
      <c r="S22" s="9">
        <v>7.9</v>
      </c>
      <c r="T22" s="10" t="s">
        <v>67</v>
      </c>
      <c r="U22" s="9">
        <v>7.5</v>
      </c>
      <c r="V22" s="9">
        <v>6.3</v>
      </c>
      <c r="W22" s="9">
        <v>8.6</v>
      </c>
      <c r="X22" s="8">
        <v>38153</v>
      </c>
      <c r="Y22" s="11">
        <v>3350</v>
      </c>
      <c r="Z22" s="9">
        <v>9</v>
      </c>
      <c r="AA22" s="10" t="s">
        <v>67</v>
      </c>
      <c r="AB22" s="9">
        <v>8.3000000000000007</v>
      </c>
      <c r="AC22" s="9">
        <v>6.8</v>
      </c>
      <c r="AD22" s="9">
        <v>9.8000000000000007</v>
      </c>
      <c r="AE22" s="8">
        <v>40337</v>
      </c>
      <c r="AF22" s="11">
        <v>2563</v>
      </c>
      <c r="AG22" s="9">
        <v>7</v>
      </c>
      <c r="AH22" s="10" t="s">
        <v>67</v>
      </c>
      <c r="AI22" s="9">
        <v>5.8</v>
      </c>
      <c r="AJ22" s="9">
        <v>5</v>
      </c>
      <c r="AK22" s="9">
        <v>6.6</v>
      </c>
      <c r="AL22" s="8">
        <v>44350</v>
      </c>
      <c r="AM22" s="11">
        <v>2700</v>
      </c>
      <c r="AN22" s="9">
        <v>7.8</v>
      </c>
      <c r="AO22" s="10" t="s">
        <v>67</v>
      </c>
      <c r="AP22" s="9">
        <v>4.3</v>
      </c>
      <c r="AQ22" s="9">
        <v>3.6</v>
      </c>
      <c r="AR22" s="9">
        <v>4.9000000000000004</v>
      </c>
      <c r="AS22" s="8">
        <v>63313</v>
      </c>
      <c r="AT22" s="11">
        <v>17547</v>
      </c>
      <c r="AU22" s="9">
        <v>5.6</v>
      </c>
      <c r="AV22" s="10" t="s">
        <v>67</v>
      </c>
      <c r="AW22" s="9">
        <v>6.9</v>
      </c>
      <c r="AX22" s="9">
        <v>6.2</v>
      </c>
      <c r="AY22" s="9">
        <v>7.7</v>
      </c>
      <c r="AZ22" s="8">
        <v>252607</v>
      </c>
    </row>
    <row r="23" spans="1:52" s="6" customFormat="1" ht="15" customHeight="1" x14ac:dyDescent="0.25">
      <c r="A23" s="13">
        <v>206</v>
      </c>
      <c r="B23" s="13" t="s">
        <v>16</v>
      </c>
      <c r="C23" s="42">
        <v>100</v>
      </c>
      <c r="D23" s="11">
        <v>3182</v>
      </c>
      <c r="E23" s="9">
        <v>8.6</v>
      </c>
      <c r="F23" s="10" t="s">
        <v>67</v>
      </c>
      <c r="G23" s="9">
        <v>9.8000000000000007</v>
      </c>
      <c r="H23" s="9">
        <v>8.1999999999999993</v>
      </c>
      <c r="I23" s="9">
        <v>11.5</v>
      </c>
      <c r="J23" s="8">
        <v>32417</v>
      </c>
      <c r="K23" s="11">
        <v>3777</v>
      </c>
      <c r="L23" s="9">
        <v>8.6</v>
      </c>
      <c r="M23" s="10" t="s">
        <v>67</v>
      </c>
      <c r="N23" s="9">
        <v>8.8000000000000007</v>
      </c>
      <c r="O23" s="9">
        <v>7.3</v>
      </c>
      <c r="P23" s="9">
        <v>10.3</v>
      </c>
      <c r="Q23" s="8">
        <v>42778</v>
      </c>
      <c r="R23" s="11">
        <v>3388</v>
      </c>
      <c r="S23" s="9">
        <v>8.4</v>
      </c>
      <c r="T23" s="10" t="s">
        <v>67</v>
      </c>
      <c r="U23" s="9">
        <v>7.8</v>
      </c>
      <c r="V23" s="9">
        <v>6.5</v>
      </c>
      <c r="W23" s="9">
        <v>9.1</v>
      </c>
      <c r="X23" s="8">
        <v>43504</v>
      </c>
      <c r="Y23" s="11">
        <v>3746</v>
      </c>
      <c r="Z23" s="9">
        <v>9.3000000000000007</v>
      </c>
      <c r="AA23" s="10" t="s">
        <v>67</v>
      </c>
      <c r="AB23" s="9">
        <v>8.5</v>
      </c>
      <c r="AC23" s="9">
        <v>6.9</v>
      </c>
      <c r="AD23" s="9">
        <v>10</v>
      </c>
      <c r="AE23" s="8">
        <v>44173</v>
      </c>
      <c r="AF23" s="11">
        <v>2695</v>
      </c>
      <c r="AG23" s="9">
        <v>7.2</v>
      </c>
      <c r="AH23" s="10" t="s">
        <v>67</v>
      </c>
      <c r="AI23" s="9">
        <v>5.8</v>
      </c>
      <c r="AJ23" s="9">
        <v>5</v>
      </c>
      <c r="AK23" s="9">
        <v>6.6</v>
      </c>
      <c r="AL23" s="8">
        <v>46313</v>
      </c>
      <c r="AM23" s="11">
        <v>2831</v>
      </c>
      <c r="AN23" s="9">
        <v>8</v>
      </c>
      <c r="AO23" s="10" t="s">
        <v>67</v>
      </c>
      <c r="AP23" s="9">
        <v>4.3</v>
      </c>
      <c r="AQ23" s="9">
        <v>3.6</v>
      </c>
      <c r="AR23" s="9">
        <v>4.9000000000000004</v>
      </c>
      <c r="AS23" s="8">
        <v>66353</v>
      </c>
      <c r="AT23" s="11">
        <v>19619</v>
      </c>
      <c r="AU23" s="9">
        <v>5.8</v>
      </c>
      <c r="AV23" s="10" t="s">
        <v>67</v>
      </c>
      <c r="AW23" s="9">
        <v>7.1</v>
      </c>
      <c r="AX23" s="9">
        <v>6.3</v>
      </c>
      <c r="AY23" s="9">
        <v>7.9</v>
      </c>
      <c r="AZ23" s="8">
        <v>275537</v>
      </c>
    </row>
    <row r="24" spans="1:52" s="6" customFormat="1" ht="15" customHeight="1" x14ac:dyDescent="0.25">
      <c r="A24" s="13">
        <v>301</v>
      </c>
      <c r="B24" s="13" t="s">
        <v>15</v>
      </c>
      <c r="C24" s="42">
        <v>100</v>
      </c>
      <c r="D24" s="11">
        <v>6293</v>
      </c>
      <c r="E24" s="9">
        <v>8.1999999999999993</v>
      </c>
      <c r="F24" s="10" t="s">
        <v>67</v>
      </c>
      <c r="G24" s="9">
        <v>9.9</v>
      </c>
      <c r="H24" s="9">
        <v>8.3000000000000007</v>
      </c>
      <c r="I24" s="9">
        <v>11.5</v>
      </c>
      <c r="J24" s="8">
        <v>63482</v>
      </c>
      <c r="K24" s="11">
        <v>6846</v>
      </c>
      <c r="L24" s="9">
        <v>7.9</v>
      </c>
      <c r="M24" s="10" t="s">
        <v>67</v>
      </c>
      <c r="N24" s="9">
        <v>8.4</v>
      </c>
      <c r="O24" s="9">
        <v>7.1</v>
      </c>
      <c r="P24" s="9">
        <v>9.6999999999999993</v>
      </c>
      <c r="Q24" s="8">
        <v>81530</v>
      </c>
      <c r="R24" s="11">
        <v>5549</v>
      </c>
      <c r="S24" s="9">
        <v>7.4</v>
      </c>
      <c r="T24" s="10" t="s">
        <v>67</v>
      </c>
      <c r="U24" s="9">
        <v>7.2</v>
      </c>
      <c r="V24" s="9">
        <v>6.1</v>
      </c>
      <c r="W24" s="9">
        <v>8.1999999999999993</v>
      </c>
      <c r="X24" s="8">
        <v>77512</v>
      </c>
      <c r="Y24" s="11">
        <v>5772</v>
      </c>
      <c r="Z24" s="9">
        <v>8.9</v>
      </c>
      <c r="AA24" s="10" t="s">
        <v>67</v>
      </c>
      <c r="AB24" s="9">
        <v>8</v>
      </c>
      <c r="AC24" s="9">
        <v>6.6</v>
      </c>
      <c r="AD24" s="9">
        <v>9.4</v>
      </c>
      <c r="AE24" s="8">
        <v>71929</v>
      </c>
      <c r="AF24" s="11">
        <v>3291</v>
      </c>
      <c r="AG24" s="9">
        <v>7</v>
      </c>
      <c r="AH24" s="10" t="s">
        <v>67</v>
      </c>
      <c r="AI24" s="9">
        <v>5.6</v>
      </c>
      <c r="AJ24" s="9">
        <v>4.8</v>
      </c>
      <c r="AK24" s="9">
        <v>6.3</v>
      </c>
      <c r="AL24" s="8">
        <v>59219</v>
      </c>
      <c r="AM24" s="11">
        <v>3175</v>
      </c>
      <c r="AN24" s="9">
        <v>8.1</v>
      </c>
      <c r="AO24" s="10" t="s">
        <v>67</v>
      </c>
      <c r="AP24" s="9">
        <v>4.0999999999999996</v>
      </c>
      <c r="AQ24" s="9">
        <v>3.5</v>
      </c>
      <c r="AR24" s="9">
        <v>4.7</v>
      </c>
      <c r="AS24" s="8">
        <v>77393</v>
      </c>
      <c r="AT24" s="11">
        <v>30927</v>
      </c>
      <c r="AU24" s="9">
        <v>5</v>
      </c>
      <c r="AV24" s="10" t="s">
        <v>67</v>
      </c>
      <c r="AW24" s="9">
        <v>7.2</v>
      </c>
      <c r="AX24" s="9">
        <v>6.5</v>
      </c>
      <c r="AY24" s="9">
        <v>7.9</v>
      </c>
      <c r="AZ24" s="8">
        <v>431065</v>
      </c>
    </row>
    <row r="25" spans="1:52" s="6" customFormat="1" ht="15" customHeight="1" x14ac:dyDescent="0.25">
      <c r="A25" s="13">
        <v>302</v>
      </c>
      <c r="B25" s="13" t="s">
        <v>14</v>
      </c>
      <c r="C25" s="42">
        <v>100</v>
      </c>
      <c r="D25" s="11">
        <v>6380</v>
      </c>
      <c r="E25" s="9">
        <v>7.9</v>
      </c>
      <c r="F25" s="10" t="s">
        <v>67</v>
      </c>
      <c r="G25" s="9">
        <v>9.1</v>
      </c>
      <c r="H25" s="9">
        <v>7.7</v>
      </c>
      <c r="I25" s="9">
        <v>10.5</v>
      </c>
      <c r="J25" s="8">
        <v>70255</v>
      </c>
      <c r="K25" s="11">
        <v>7160</v>
      </c>
      <c r="L25" s="9">
        <v>7.8</v>
      </c>
      <c r="M25" s="10" t="s">
        <v>67</v>
      </c>
      <c r="N25" s="9">
        <v>7.8</v>
      </c>
      <c r="O25" s="9">
        <v>6.6</v>
      </c>
      <c r="P25" s="9">
        <v>9</v>
      </c>
      <c r="Q25" s="8">
        <v>92048</v>
      </c>
      <c r="R25" s="11">
        <v>6165</v>
      </c>
      <c r="S25" s="9">
        <v>7.3</v>
      </c>
      <c r="T25" s="10" t="s">
        <v>67</v>
      </c>
      <c r="U25" s="9">
        <v>6.7</v>
      </c>
      <c r="V25" s="9">
        <v>5.8</v>
      </c>
      <c r="W25" s="9">
        <v>7.7</v>
      </c>
      <c r="X25" s="8">
        <v>91406</v>
      </c>
      <c r="Y25" s="11">
        <v>6041</v>
      </c>
      <c r="Z25" s="9">
        <v>8.8000000000000007</v>
      </c>
      <c r="AA25" s="10" t="s">
        <v>67</v>
      </c>
      <c r="AB25" s="9">
        <v>7.5</v>
      </c>
      <c r="AC25" s="9">
        <v>6.2</v>
      </c>
      <c r="AD25" s="9">
        <v>8.9</v>
      </c>
      <c r="AE25" s="8">
        <v>80038</v>
      </c>
      <c r="AF25" s="11">
        <v>3565</v>
      </c>
      <c r="AG25" s="9">
        <v>6.8</v>
      </c>
      <c r="AH25" s="10" t="s">
        <v>67</v>
      </c>
      <c r="AI25" s="9">
        <v>5.3</v>
      </c>
      <c r="AJ25" s="9">
        <v>4.5999999999999996</v>
      </c>
      <c r="AK25" s="9">
        <v>6</v>
      </c>
      <c r="AL25" s="8">
        <v>66927</v>
      </c>
      <c r="AM25" s="11">
        <v>3280</v>
      </c>
      <c r="AN25" s="9">
        <v>7.9</v>
      </c>
      <c r="AO25" s="10" t="s">
        <v>67</v>
      </c>
      <c r="AP25" s="9">
        <v>4</v>
      </c>
      <c r="AQ25" s="9">
        <v>3.4</v>
      </c>
      <c r="AR25" s="9">
        <v>4.7</v>
      </c>
      <c r="AS25" s="8">
        <v>81400</v>
      </c>
      <c r="AT25" s="11">
        <v>32592</v>
      </c>
      <c r="AU25" s="9">
        <v>4.8</v>
      </c>
      <c r="AV25" s="10" t="s">
        <v>67</v>
      </c>
      <c r="AW25" s="9">
        <v>6.8</v>
      </c>
      <c r="AX25" s="9">
        <v>6.1</v>
      </c>
      <c r="AY25" s="9">
        <v>7.4</v>
      </c>
      <c r="AZ25" s="8">
        <v>482073</v>
      </c>
    </row>
    <row r="26" spans="1:52" s="6" customFormat="1" ht="15" customHeight="1" x14ac:dyDescent="0.25">
      <c r="A26" s="13">
        <v>303</v>
      </c>
      <c r="B26" s="13" t="s">
        <v>13</v>
      </c>
      <c r="C26" s="42">
        <v>100</v>
      </c>
      <c r="D26" s="11">
        <v>3428</v>
      </c>
      <c r="E26" s="9">
        <v>8.6999999999999993</v>
      </c>
      <c r="F26" s="10" t="s">
        <v>67</v>
      </c>
      <c r="G26" s="9">
        <v>9.6</v>
      </c>
      <c r="H26" s="9">
        <v>7.9</v>
      </c>
      <c r="I26" s="9">
        <v>11.2</v>
      </c>
      <c r="J26" s="8">
        <v>35874</v>
      </c>
      <c r="K26" s="11">
        <v>3855</v>
      </c>
      <c r="L26" s="9">
        <v>8.5</v>
      </c>
      <c r="M26" s="10" t="s">
        <v>67</v>
      </c>
      <c r="N26" s="9">
        <v>8.3000000000000007</v>
      </c>
      <c r="O26" s="9">
        <v>6.9</v>
      </c>
      <c r="P26" s="9">
        <v>9.6</v>
      </c>
      <c r="Q26" s="8">
        <v>46667</v>
      </c>
      <c r="R26" s="11">
        <v>3396</v>
      </c>
      <c r="S26" s="9">
        <v>8.1999999999999993</v>
      </c>
      <c r="T26" s="10" t="s">
        <v>67</v>
      </c>
      <c r="U26" s="9">
        <v>7.3</v>
      </c>
      <c r="V26" s="9">
        <v>6.1</v>
      </c>
      <c r="W26" s="9">
        <v>8.4</v>
      </c>
      <c r="X26" s="8">
        <v>46720</v>
      </c>
      <c r="Y26" s="11">
        <v>3615</v>
      </c>
      <c r="Z26" s="9">
        <v>9.4</v>
      </c>
      <c r="AA26" s="10" t="s">
        <v>67</v>
      </c>
      <c r="AB26" s="9">
        <v>8</v>
      </c>
      <c r="AC26" s="9">
        <v>6.5</v>
      </c>
      <c r="AD26" s="9">
        <v>9.5</v>
      </c>
      <c r="AE26" s="8">
        <v>45054</v>
      </c>
      <c r="AF26" s="11">
        <v>2212</v>
      </c>
      <c r="AG26" s="9">
        <v>7.7</v>
      </c>
      <c r="AH26" s="10" t="s">
        <v>67</v>
      </c>
      <c r="AI26" s="9">
        <v>5.5</v>
      </c>
      <c r="AJ26" s="9">
        <v>4.7</v>
      </c>
      <c r="AK26" s="9">
        <v>6.4</v>
      </c>
      <c r="AL26" s="8">
        <v>39882</v>
      </c>
      <c r="AM26" s="11">
        <v>2254</v>
      </c>
      <c r="AN26" s="9">
        <v>8.6</v>
      </c>
      <c r="AO26" s="10" t="s">
        <v>67</v>
      </c>
      <c r="AP26" s="9">
        <v>4.2</v>
      </c>
      <c r="AQ26" s="9">
        <v>3.5</v>
      </c>
      <c r="AR26" s="9">
        <v>4.9000000000000004</v>
      </c>
      <c r="AS26" s="8">
        <v>53759</v>
      </c>
      <c r="AT26" s="11">
        <v>18761</v>
      </c>
      <c r="AU26" s="9">
        <v>5.9</v>
      </c>
      <c r="AV26" s="10" t="s">
        <v>67</v>
      </c>
      <c r="AW26" s="9">
        <v>7</v>
      </c>
      <c r="AX26" s="9">
        <v>6.2</v>
      </c>
      <c r="AY26" s="9">
        <v>7.8</v>
      </c>
      <c r="AZ26" s="8">
        <v>267955</v>
      </c>
    </row>
    <row r="27" spans="1:52" s="6" customFormat="1" ht="15" customHeight="1" x14ac:dyDescent="0.25">
      <c r="A27" s="13">
        <v>304</v>
      </c>
      <c r="B27" s="13" t="s">
        <v>12</v>
      </c>
      <c r="C27" s="42">
        <v>99.8</v>
      </c>
      <c r="D27" s="11">
        <v>2961</v>
      </c>
      <c r="E27" s="9">
        <v>8.5</v>
      </c>
      <c r="F27" s="10" t="s">
        <v>67</v>
      </c>
      <c r="G27" s="9">
        <v>9.1</v>
      </c>
      <c r="H27" s="9">
        <v>7.6</v>
      </c>
      <c r="I27" s="9">
        <v>10.6</v>
      </c>
      <c r="J27" s="8">
        <v>32690</v>
      </c>
      <c r="K27" s="11">
        <v>3355</v>
      </c>
      <c r="L27" s="9">
        <v>8.6999999999999993</v>
      </c>
      <c r="M27" s="10" t="s">
        <v>67</v>
      </c>
      <c r="N27" s="9">
        <v>8.1</v>
      </c>
      <c r="O27" s="9">
        <v>6.7</v>
      </c>
      <c r="P27" s="9">
        <v>9.5</v>
      </c>
      <c r="Q27" s="8">
        <v>41447</v>
      </c>
      <c r="R27" s="11">
        <v>2621</v>
      </c>
      <c r="S27" s="9">
        <v>7.8</v>
      </c>
      <c r="T27" s="10" t="s">
        <v>67</v>
      </c>
      <c r="U27" s="9">
        <v>6.5</v>
      </c>
      <c r="V27" s="9">
        <v>5.5</v>
      </c>
      <c r="W27" s="9">
        <v>7.5</v>
      </c>
      <c r="X27" s="8">
        <v>40158</v>
      </c>
      <c r="Y27" s="11">
        <v>2780</v>
      </c>
      <c r="Z27" s="9">
        <v>9.1999999999999993</v>
      </c>
      <c r="AA27" s="10" t="s">
        <v>67</v>
      </c>
      <c r="AB27" s="9">
        <v>7.3</v>
      </c>
      <c r="AC27" s="9">
        <v>6</v>
      </c>
      <c r="AD27" s="9">
        <v>8.6</v>
      </c>
      <c r="AE27" s="8">
        <v>38259</v>
      </c>
      <c r="AF27" s="11">
        <v>1886</v>
      </c>
      <c r="AG27" s="9">
        <v>7.3</v>
      </c>
      <c r="AH27" s="10" t="s">
        <v>67</v>
      </c>
      <c r="AI27" s="9">
        <v>5.0999999999999996</v>
      </c>
      <c r="AJ27" s="9">
        <v>4.3</v>
      </c>
      <c r="AK27" s="9">
        <v>5.8</v>
      </c>
      <c r="AL27" s="8">
        <v>37183</v>
      </c>
      <c r="AM27" s="11">
        <v>1822</v>
      </c>
      <c r="AN27" s="9">
        <v>8.5</v>
      </c>
      <c r="AO27" s="10" t="s">
        <v>67</v>
      </c>
      <c r="AP27" s="9">
        <v>3.8</v>
      </c>
      <c r="AQ27" s="9">
        <v>3.2</v>
      </c>
      <c r="AR27" s="9">
        <v>4.5</v>
      </c>
      <c r="AS27" s="8">
        <v>47613</v>
      </c>
      <c r="AT27" s="11">
        <v>15425</v>
      </c>
      <c r="AU27" s="9">
        <v>5.6</v>
      </c>
      <c r="AV27" s="10" t="s">
        <v>67</v>
      </c>
      <c r="AW27" s="9">
        <v>6.5</v>
      </c>
      <c r="AX27" s="9">
        <v>5.8</v>
      </c>
      <c r="AY27" s="9">
        <v>7.2</v>
      </c>
      <c r="AZ27" s="8">
        <v>237350</v>
      </c>
    </row>
    <row r="28" spans="1:52" s="6" customFormat="1" ht="15" customHeight="1" x14ac:dyDescent="0.25">
      <c r="A28" s="13">
        <v>305</v>
      </c>
      <c r="B28" s="13" t="s">
        <v>11</v>
      </c>
      <c r="C28" s="42">
        <v>56.6</v>
      </c>
      <c r="D28" s="11">
        <v>279</v>
      </c>
      <c r="E28" s="9">
        <v>15</v>
      </c>
      <c r="F28" s="10" t="s">
        <v>67</v>
      </c>
      <c r="G28" s="9">
        <v>8.6999999999999993</v>
      </c>
      <c r="H28" s="9">
        <v>6.1</v>
      </c>
      <c r="I28" s="9">
        <v>11.2</v>
      </c>
      <c r="J28" s="8">
        <v>3223</v>
      </c>
      <c r="K28" s="11">
        <v>357</v>
      </c>
      <c r="L28" s="9">
        <v>15.1</v>
      </c>
      <c r="M28" s="10" t="s">
        <v>67</v>
      </c>
      <c r="N28" s="9">
        <v>7.7</v>
      </c>
      <c r="O28" s="9">
        <v>5.4</v>
      </c>
      <c r="P28" s="9">
        <v>10</v>
      </c>
      <c r="Q28" s="8">
        <v>4644</v>
      </c>
      <c r="R28" s="11">
        <v>238</v>
      </c>
      <c r="S28" s="9">
        <v>14.6</v>
      </c>
      <c r="T28" s="10" t="s">
        <v>67</v>
      </c>
      <c r="U28" s="9">
        <v>5.9</v>
      </c>
      <c r="V28" s="9">
        <v>4.2</v>
      </c>
      <c r="W28" s="9">
        <v>7.6</v>
      </c>
      <c r="X28" s="8">
        <v>4015</v>
      </c>
      <c r="Y28" s="11">
        <v>247</v>
      </c>
      <c r="Z28" s="9">
        <v>15</v>
      </c>
      <c r="AA28" s="10" t="s">
        <v>67</v>
      </c>
      <c r="AB28" s="9">
        <v>6.6</v>
      </c>
      <c r="AC28" s="9">
        <v>4.7</v>
      </c>
      <c r="AD28" s="9">
        <v>8.6</v>
      </c>
      <c r="AE28" s="8">
        <v>3724</v>
      </c>
      <c r="AF28" s="11">
        <v>174</v>
      </c>
      <c r="AG28" s="9">
        <v>14.1</v>
      </c>
      <c r="AH28" s="10" t="s">
        <v>67</v>
      </c>
      <c r="AI28" s="9">
        <v>4.7</v>
      </c>
      <c r="AJ28" s="9">
        <v>3.4</v>
      </c>
      <c r="AK28" s="9">
        <v>6</v>
      </c>
      <c r="AL28" s="8">
        <v>3728</v>
      </c>
      <c r="AM28" s="11">
        <v>129</v>
      </c>
      <c r="AN28" s="9">
        <v>14.9</v>
      </c>
      <c r="AO28" s="10" t="s">
        <v>67</v>
      </c>
      <c r="AP28" s="9">
        <v>3.6</v>
      </c>
      <c r="AQ28" s="9">
        <v>2.6</v>
      </c>
      <c r="AR28" s="9">
        <v>4.7</v>
      </c>
      <c r="AS28" s="8">
        <v>3538</v>
      </c>
      <c r="AT28" s="11">
        <v>1423</v>
      </c>
      <c r="AU28" s="9">
        <v>12.1</v>
      </c>
      <c r="AV28" s="10" t="s">
        <v>67</v>
      </c>
      <c r="AW28" s="9">
        <v>6.2</v>
      </c>
      <c r="AX28" s="9">
        <v>4.7</v>
      </c>
      <c r="AY28" s="9">
        <v>7.7</v>
      </c>
      <c r="AZ28" s="8">
        <v>22872</v>
      </c>
    </row>
    <row r="29" spans="1:52" s="6" customFormat="1" ht="15" customHeight="1" x14ac:dyDescent="0.25">
      <c r="A29" s="13">
        <v>306</v>
      </c>
      <c r="B29" s="13" t="s">
        <v>10</v>
      </c>
      <c r="C29" s="42">
        <v>99.8</v>
      </c>
      <c r="D29" s="11">
        <v>4122</v>
      </c>
      <c r="E29" s="9">
        <v>8.3000000000000007</v>
      </c>
      <c r="F29" s="10" t="s">
        <v>67</v>
      </c>
      <c r="G29" s="9">
        <v>9.8000000000000007</v>
      </c>
      <c r="H29" s="9">
        <v>8.1999999999999993</v>
      </c>
      <c r="I29" s="9">
        <v>11.4</v>
      </c>
      <c r="J29" s="8">
        <v>42053</v>
      </c>
      <c r="K29" s="11">
        <v>4442</v>
      </c>
      <c r="L29" s="9">
        <v>8.4</v>
      </c>
      <c r="M29" s="10" t="s">
        <v>67</v>
      </c>
      <c r="N29" s="9">
        <v>8.9</v>
      </c>
      <c r="O29" s="9">
        <v>7.4</v>
      </c>
      <c r="P29" s="9">
        <v>10.3</v>
      </c>
      <c r="Q29" s="8">
        <v>50150</v>
      </c>
      <c r="R29" s="11">
        <v>4241</v>
      </c>
      <c r="S29" s="9">
        <v>7.7</v>
      </c>
      <c r="T29" s="10" t="s">
        <v>67</v>
      </c>
      <c r="U29" s="9">
        <v>7.5</v>
      </c>
      <c r="V29" s="9">
        <v>6.4</v>
      </c>
      <c r="W29" s="9">
        <v>8.6</v>
      </c>
      <c r="X29" s="8">
        <v>56544</v>
      </c>
      <c r="Y29" s="11">
        <v>5031</v>
      </c>
      <c r="Z29" s="9">
        <v>9</v>
      </c>
      <c r="AA29" s="10" t="s">
        <v>67</v>
      </c>
      <c r="AB29" s="9">
        <v>8.3000000000000007</v>
      </c>
      <c r="AC29" s="9">
        <v>6.8</v>
      </c>
      <c r="AD29" s="9">
        <v>9.6999999999999993</v>
      </c>
      <c r="AE29" s="8">
        <v>60906</v>
      </c>
      <c r="AF29" s="11">
        <v>3742</v>
      </c>
      <c r="AG29" s="9">
        <v>6.9</v>
      </c>
      <c r="AH29" s="10" t="s">
        <v>67</v>
      </c>
      <c r="AI29" s="9">
        <v>5.6</v>
      </c>
      <c r="AJ29" s="9">
        <v>4.9000000000000004</v>
      </c>
      <c r="AK29" s="9">
        <v>6.4</v>
      </c>
      <c r="AL29" s="8">
        <v>66396</v>
      </c>
      <c r="AM29" s="11">
        <v>3955</v>
      </c>
      <c r="AN29" s="9">
        <v>8</v>
      </c>
      <c r="AO29" s="10" t="s">
        <v>67</v>
      </c>
      <c r="AP29" s="9">
        <v>4.3</v>
      </c>
      <c r="AQ29" s="9">
        <v>3.6</v>
      </c>
      <c r="AR29" s="9">
        <v>4.9000000000000004</v>
      </c>
      <c r="AS29" s="8">
        <v>93017</v>
      </c>
      <c r="AT29" s="11">
        <v>25532</v>
      </c>
      <c r="AU29" s="9">
        <v>5.4</v>
      </c>
      <c r="AV29" s="10" t="s">
        <v>67</v>
      </c>
      <c r="AW29" s="9">
        <v>6.9</v>
      </c>
      <c r="AX29" s="9">
        <v>6.2</v>
      </c>
      <c r="AY29" s="9">
        <v>7.7</v>
      </c>
      <c r="AZ29" s="8">
        <v>369067</v>
      </c>
    </row>
    <row r="30" spans="1:52" s="6" customFormat="1" ht="15" customHeight="1" x14ac:dyDescent="0.25">
      <c r="A30" s="13">
        <v>307</v>
      </c>
      <c r="B30" s="13" t="s">
        <v>9</v>
      </c>
      <c r="C30" s="42">
        <v>95.9</v>
      </c>
      <c r="D30" s="11">
        <v>3212</v>
      </c>
      <c r="E30" s="9">
        <v>8.1</v>
      </c>
      <c r="F30" s="10" t="s">
        <v>67</v>
      </c>
      <c r="G30" s="9">
        <v>8.9</v>
      </c>
      <c r="H30" s="9">
        <v>7.5</v>
      </c>
      <c r="I30" s="9">
        <v>10.3</v>
      </c>
      <c r="J30" s="8">
        <v>36125</v>
      </c>
      <c r="K30" s="11">
        <v>3730</v>
      </c>
      <c r="L30" s="9">
        <v>8.3000000000000007</v>
      </c>
      <c r="M30" s="10" t="s">
        <v>67</v>
      </c>
      <c r="N30" s="9">
        <v>8.1</v>
      </c>
      <c r="O30" s="9">
        <v>6.7</v>
      </c>
      <c r="P30" s="9">
        <v>9.4</v>
      </c>
      <c r="Q30" s="8">
        <v>46296</v>
      </c>
      <c r="R30" s="11">
        <v>3138</v>
      </c>
      <c r="S30" s="9">
        <v>7.3</v>
      </c>
      <c r="T30" s="10" t="s">
        <v>67</v>
      </c>
      <c r="U30" s="9">
        <v>6.7</v>
      </c>
      <c r="V30" s="9">
        <v>5.8</v>
      </c>
      <c r="W30" s="9">
        <v>7.7</v>
      </c>
      <c r="X30" s="8">
        <v>46493</v>
      </c>
      <c r="Y30" s="11">
        <v>3531</v>
      </c>
      <c r="Z30" s="9">
        <v>8.9</v>
      </c>
      <c r="AA30" s="10" t="s">
        <v>67</v>
      </c>
      <c r="AB30" s="9">
        <v>7.5</v>
      </c>
      <c r="AC30" s="9">
        <v>6.2</v>
      </c>
      <c r="AD30" s="9">
        <v>8.8000000000000007</v>
      </c>
      <c r="AE30" s="8">
        <v>47067</v>
      </c>
      <c r="AF30" s="11">
        <v>2374</v>
      </c>
      <c r="AG30" s="9">
        <v>6.8</v>
      </c>
      <c r="AH30" s="10" t="s">
        <v>67</v>
      </c>
      <c r="AI30" s="9">
        <v>5.3</v>
      </c>
      <c r="AJ30" s="9">
        <v>4.5999999999999996</v>
      </c>
      <c r="AK30" s="9">
        <v>6</v>
      </c>
      <c r="AL30" s="8">
        <v>44833</v>
      </c>
      <c r="AM30" s="11">
        <v>2051</v>
      </c>
      <c r="AN30" s="9">
        <v>7.8</v>
      </c>
      <c r="AO30" s="10" t="s">
        <v>67</v>
      </c>
      <c r="AP30" s="9">
        <v>4</v>
      </c>
      <c r="AQ30" s="9">
        <v>3.4</v>
      </c>
      <c r="AR30" s="9">
        <v>4.7</v>
      </c>
      <c r="AS30" s="8">
        <v>50768</v>
      </c>
      <c r="AT30" s="11">
        <v>18036</v>
      </c>
      <c r="AU30" s="9">
        <v>5.0999999999999996</v>
      </c>
      <c r="AV30" s="10" t="s">
        <v>67</v>
      </c>
      <c r="AW30" s="9">
        <v>6.6</v>
      </c>
      <c r="AX30" s="9">
        <v>6</v>
      </c>
      <c r="AY30" s="9">
        <v>7.3</v>
      </c>
      <c r="AZ30" s="8">
        <v>271581</v>
      </c>
    </row>
    <row r="31" spans="1:52" s="6" customFormat="1" ht="15" customHeight="1" x14ac:dyDescent="0.25">
      <c r="A31" s="13">
        <v>401</v>
      </c>
      <c r="B31" s="13" t="s">
        <v>8</v>
      </c>
      <c r="C31" s="42">
        <v>100</v>
      </c>
      <c r="D31" s="11">
        <v>6406</v>
      </c>
      <c r="E31" s="9">
        <v>8.1999999999999993</v>
      </c>
      <c r="F31" s="10" t="s">
        <v>67</v>
      </c>
      <c r="G31" s="9">
        <v>9.3000000000000007</v>
      </c>
      <c r="H31" s="9">
        <v>7.8</v>
      </c>
      <c r="I31" s="9">
        <v>10.8</v>
      </c>
      <c r="J31" s="8">
        <v>69070</v>
      </c>
      <c r="K31" s="11">
        <v>7194</v>
      </c>
      <c r="L31" s="9">
        <v>8</v>
      </c>
      <c r="M31" s="10" t="s">
        <v>67</v>
      </c>
      <c r="N31" s="9">
        <v>7.7</v>
      </c>
      <c r="O31" s="9">
        <v>6.5</v>
      </c>
      <c r="P31" s="9">
        <v>8.9</v>
      </c>
      <c r="Q31" s="8">
        <v>93039</v>
      </c>
      <c r="R31" s="11">
        <v>6284</v>
      </c>
      <c r="S31" s="9">
        <v>7.9</v>
      </c>
      <c r="T31" s="10" t="s">
        <v>67</v>
      </c>
      <c r="U31" s="9">
        <v>7.1</v>
      </c>
      <c r="V31" s="9">
        <v>6</v>
      </c>
      <c r="W31" s="9">
        <v>8.1999999999999993</v>
      </c>
      <c r="X31" s="8">
        <v>88918</v>
      </c>
      <c r="Y31" s="11">
        <v>6656</v>
      </c>
      <c r="Z31" s="9">
        <v>9.1999999999999993</v>
      </c>
      <c r="AA31" s="10" t="s">
        <v>67</v>
      </c>
      <c r="AB31" s="9">
        <v>8.3000000000000007</v>
      </c>
      <c r="AC31" s="9">
        <v>6.8</v>
      </c>
      <c r="AD31" s="9">
        <v>9.8000000000000007</v>
      </c>
      <c r="AE31" s="8">
        <v>80389</v>
      </c>
      <c r="AF31" s="11">
        <v>4644</v>
      </c>
      <c r="AG31" s="9">
        <v>7.3</v>
      </c>
      <c r="AH31" s="10" t="s">
        <v>67</v>
      </c>
      <c r="AI31" s="9">
        <v>5.9</v>
      </c>
      <c r="AJ31" s="9">
        <v>5</v>
      </c>
      <c r="AK31" s="9">
        <v>6.7</v>
      </c>
      <c r="AL31" s="8">
        <v>78924</v>
      </c>
      <c r="AM31" s="11">
        <v>4890</v>
      </c>
      <c r="AN31" s="9">
        <v>8.1</v>
      </c>
      <c r="AO31" s="10" t="s">
        <v>67</v>
      </c>
      <c r="AP31" s="9">
        <v>4.4000000000000004</v>
      </c>
      <c r="AQ31" s="9">
        <v>3.7</v>
      </c>
      <c r="AR31" s="9">
        <v>5.0999999999999996</v>
      </c>
      <c r="AS31" s="8">
        <v>110783</v>
      </c>
      <c r="AT31" s="11">
        <v>36075</v>
      </c>
      <c r="AU31" s="9">
        <v>5.4</v>
      </c>
      <c r="AV31" s="10" t="s">
        <v>67</v>
      </c>
      <c r="AW31" s="9">
        <v>6.9</v>
      </c>
      <c r="AX31" s="9">
        <v>6.2</v>
      </c>
      <c r="AY31" s="9">
        <v>7.6</v>
      </c>
      <c r="AZ31" s="8">
        <v>521123</v>
      </c>
    </row>
    <row r="32" spans="1:52" s="6" customFormat="1" ht="15" customHeight="1" x14ac:dyDescent="0.25">
      <c r="A32" s="13">
        <v>402</v>
      </c>
      <c r="B32" s="13" t="s">
        <v>7</v>
      </c>
      <c r="C32" s="42">
        <v>96.7</v>
      </c>
      <c r="D32" s="11">
        <v>2361</v>
      </c>
      <c r="E32" s="9">
        <v>9.1999999999999993</v>
      </c>
      <c r="F32" s="10" t="s">
        <v>67</v>
      </c>
      <c r="G32" s="9">
        <v>10.5</v>
      </c>
      <c r="H32" s="9">
        <v>8.6</v>
      </c>
      <c r="I32" s="9">
        <v>12.3</v>
      </c>
      <c r="J32" s="8">
        <v>22579</v>
      </c>
      <c r="K32" s="11">
        <v>2624</v>
      </c>
      <c r="L32" s="9">
        <v>9.3000000000000007</v>
      </c>
      <c r="M32" s="10" t="s">
        <v>67</v>
      </c>
      <c r="N32" s="9">
        <v>9.6999999999999993</v>
      </c>
      <c r="O32" s="9">
        <v>7.9</v>
      </c>
      <c r="P32" s="9">
        <v>11.4</v>
      </c>
      <c r="Q32" s="8">
        <v>27133</v>
      </c>
      <c r="R32" s="11">
        <v>2383</v>
      </c>
      <c r="S32" s="9">
        <v>8.8000000000000007</v>
      </c>
      <c r="T32" s="10" t="s">
        <v>67</v>
      </c>
      <c r="U32" s="9">
        <v>8.1999999999999993</v>
      </c>
      <c r="V32" s="9">
        <v>6.8</v>
      </c>
      <c r="W32" s="9">
        <v>9.6</v>
      </c>
      <c r="X32" s="8">
        <v>29029</v>
      </c>
      <c r="Y32" s="11">
        <v>3007</v>
      </c>
      <c r="Z32" s="9">
        <v>9.6999999999999993</v>
      </c>
      <c r="AA32" s="10" t="s">
        <v>67</v>
      </c>
      <c r="AB32" s="9">
        <v>9.1</v>
      </c>
      <c r="AC32" s="9">
        <v>7.4</v>
      </c>
      <c r="AD32" s="9">
        <v>10.8</v>
      </c>
      <c r="AE32" s="8">
        <v>33044</v>
      </c>
      <c r="AF32" s="11">
        <v>2333</v>
      </c>
      <c r="AG32" s="9">
        <v>7.8</v>
      </c>
      <c r="AH32" s="10" t="s">
        <v>67</v>
      </c>
      <c r="AI32" s="9">
        <v>6.2</v>
      </c>
      <c r="AJ32" s="9">
        <v>5.3</v>
      </c>
      <c r="AK32" s="9">
        <v>7.2</v>
      </c>
      <c r="AL32" s="8">
        <v>37340</v>
      </c>
      <c r="AM32" s="11">
        <v>2463</v>
      </c>
      <c r="AN32" s="9">
        <v>8.4</v>
      </c>
      <c r="AO32" s="10" t="s">
        <v>67</v>
      </c>
      <c r="AP32" s="9">
        <v>4.5999999999999996</v>
      </c>
      <c r="AQ32" s="9">
        <v>3.8</v>
      </c>
      <c r="AR32" s="9">
        <v>5.3</v>
      </c>
      <c r="AS32" s="8">
        <v>54068</v>
      </c>
      <c r="AT32" s="11">
        <v>15171</v>
      </c>
      <c r="AU32" s="9">
        <v>6.5</v>
      </c>
      <c r="AV32" s="10" t="s">
        <v>67</v>
      </c>
      <c r="AW32" s="9">
        <v>7.5</v>
      </c>
      <c r="AX32" s="9">
        <v>6.5</v>
      </c>
      <c r="AY32" s="9">
        <v>8.4</v>
      </c>
      <c r="AZ32" s="8">
        <v>203193</v>
      </c>
    </row>
    <row r="33" spans="1:52" s="6" customFormat="1" ht="15" customHeight="1" x14ac:dyDescent="0.25">
      <c r="A33" s="13">
        <v>501</v>
      </c>
      <c r="B33" s="13" t="s">
        <v>6</v>
      </c>
      <c r="C33" s="42">
        <v>100</v>
      </c>
      <c r="D33" s="11">
        <v>5491</v>
      </c>
      <c r="E33" s="9">
        <v>8</v>
      </c>
      <c r="F33" s="10" t="s">
        <v>67</v>
      </c>
      <c r="G33" s="9">
        <v>9.3000000000000007</v>
      </c>
      <c r="H33" s="9">
        <v>7.9</v>
      </c>
      <c r="I33" s="9">
        <v>10.8</v>
      </c>
      <c r="J33" s="8">
        <v>58782</v>
      </c>
      <c r="K33" s="11">
        <v>6616</v>
      </c>
      <c r="L33" s="9">
        <v>7.9</v>
      </c>
      <c r="M33" s="10" t="s">
        <v>67</v>
      </c>
      <c r="N33" s="9">
        <v>8</v>
      </c>
      <c r="O33" s="9">
        <v>6.8</v>
      </c>
      <c r="P33" s="9">
        <v>9.1999999999999993</v>
      </c>
      <c r="Q33" s="8">
        <v>82779</v>
      </c>
      <c r="R33" s="11">
        <v>6058</v>
      </c>
      <c r="S33" s="9">
        <v>7.7</v>
      </c>
      <c r="T33" s="10" t="s">
        <v>67</v>
      </c>
      <c r="U33" s="9">
        <v>7.2</v>
      </c>
      <c r="V33" s="9">
        <v>6.1</v>
      </c>
      <c r="W33" s="9">
        <v>8.3000000000000007</v>
      </c>
      <c r="X33" s="8">
        <v>84542</v>
      </c>
      <c r="Y33" s="11">
        <v>6084</v>
      </c>
      <c r="Z33" s="9">
        <v>9.1</v>
      </c>
      <c r="AA33" s="10" t="s">
        <v>67</v>
      </c>
      <c r="AB33" s="9">
        <v>8.1</v>
      </c>
      <c r="AC33" s="9">
        <v>6.7</v>
      </c>
      <c r="AD33" s="9">
        <v>9.6</v>
      </c>
      <c r="AE33" s="8">
        <v>74848</v>
      </c>
      <c r="AF33" s="11">
        <v>3792</v>
      </c>
      <c r="AG33" s="9">
        <v>7.4</v>
      </c>
      <c r="AH33" s="10" t="s">
        <v>67</v>
      </c>
      <c r="AI33" s="9">
        <v>5.8</v>
      </c>
      <c r="AJ33" s="9">
        <v>4.9000000000000004</v>
      </c>
      <c r="AK33" s="9">
        <v>6.6</v>
      </c>
      <c r="AL33" s="8">
        <v>65741</v>
      </c>
      <c r="AM33" s="11">
        <v>3505</v>
      </c>
      <c r="AN33" s="9">
        <v>8</v>
      </c>
      <c r="AO33" s="10" t="s">
        <v>67</v>
      </c>
      <c r="AP33" s="9">
        <v>4.3</v>
      </c>
      <c r="AQ33" s="9">
        <v>3.6</v>
      </c>
      <c r="AR33" s="9">
        <v>4.9000000000000004</v>
      </c>
      <c r="AS33" s="8">
        <v>82406</v>
      </c>
      <c r="AT33" s="11">
        <v>31546</v>
      </c>
      <c r="AU33" s="9">
        <v>5.2</v>
      </c>
      <c r="AV33" s="10" t="s">
        <v>67</v>
      </c>
      <c r="AW33" s="9">
        <v>7</v>
      </c>
      <c r="AX33" s="9">
        <v>6.3</v>
      </c>
      <c r="AY33" s="9">
        <v>7.7</v>
      </c>
      <c r="AZ33" s="8">
        <v>449098</v>
      </c>
    </row>
    <row r="34" spans="1:52" s="6" customFormat="1" ht="15" customHeight="1" x14ac:dyDescent="0.25">
      <c r="A34" s="13">
        <v>502</v>
      </c>
      <c r="B34" s="13" t="s">
        <v>5</v>
      </c>
      <c r="C34" s="42">
        <v>100</v>
      </c>
      <c r="D34" s="11">
        <v>5354</v>
      </c>
      <c r="E34" s="9">
        <v>8.1</v>
      </c>
      <c r="F34" s="10" t="s">
        <v>67</v>
      </c>
      <c r="G34" s="9">
        <v>9.3000000000000007</v>
      </c>
      <c r="H34" s="9">
        <v>7.9</v>
      </c>
      <c r="I34" s="9">
        <v>10.8</v>
      </c>
      <c r="J34" s="8">
        <v>57279</v>
      </c>
      <c r="K34" s="11">
        <v>6058</v>
      </c>
      <c r="L34" s="9">
        <v>8.1</v>
      </c>
      <c r="M34" s="10" t="s">
        <v>67</v>
      </c>
      <c r="N34" s="9">
        <v>7.9</v>
      </c>
      <c r="O34" s="9">
        <v>6.7</v>
      </c>
      <c r="P34" s="9">
        <v>9.1999999999999993</v>
      </c>
      <c r="Q34" s="8">
        <v>76563</v>
      </c>
      <c r="R34" s="11">
        <v>5475</v>
      </c>
      <c r="S34" s="9">
        <v>7.8</v>
      </c>
      <c r="T34" s="10" t="s">
        <v>67</v>
      </c>
      <c r="U34" s="9">
        <v>6.9</v>
      </c>
      <c r="V34" s="9">
        <v>5.9</v>
      </c>
      <c r="W34" s="9">
        <v>8</v>
      </c>
      <c r="X34" s="8">
        <v>79092</v>
      </c>
      <c r="Y34" s="11">
        <v>5436</v>
      </c>
      <c r="Z34" s="9">
        <v>9.1</v>
      </c>
      <c r="AA34" s="10" t="s">
        <v>67</v>
      </c>
      <c r="AB34" s="9">
        <v>8</v>
      </c>
      <c r="AC34" s="9">
        <v>6.6</v>
      </c>
      <c r="AD34" s="9">
        <v>9.4</v>
      </c>
      <c r="AE34" s="8">
        <v>67873</v>
      </c>
      <c r="AF34" s="11">
        <v>3483</v>
      </c>
      <c r="AG34" s="9">
        <v>7.2</v>
      </c>
      <c r="AH34" s="10" t="s">
        <v>67</v>
      </c>
      <c r="AI34" s="9">
        <v>5.7</v>
      </c>
      <c r="AJ34" s="9">
        <v>4.9000000000000004</v>
      </c>
      <c r="AK34" s="9">
        <v>6.5</v>
      </c>
      <c r="AL34" s="8">
        <v>61016</v>
      </c>
      <c r="AM34" s="11">
        <v>3340</v>
      </c>
      <c r="AN34" s="9">
        <v>8.1</v>
      </c>
      <c r="AO34" s="10" t="s">
        <v>67</v>
      </c>
      <c r="AP34" s="9">
        <v>4.3</v>
      </c>
      <c r="AQ34" s="9">
        <v>3.6</v>
      </c>
      <c r="AR34" s="9">
        <v>4.9000000000000004</v>
      </c>
      <c r="AS34" s="8">
        <v>78403</v>
      </c>
      <c r="AT34" s="11">
        <v>29147</v>
      </c>
      <c r="AU34" s="9">
        <v>5.4</v>
      </c>
      <c r="AV34" s="10" t="s">
        <v>67</v>
      </c>
      <c r="AW34" s="9">
        <v>6.9</v>
      </c>
      <c r="AX34" s="9">
        <v>6.2</v>
      </c>
      <c r="AY34" s="9">
        <v>7.7</v>
      </c>
      <c r="AZ34" s="8">
        <v>420227</v>
      </c>
    </row>
    <row r="35" spans="1:52" s="6" customFormat="1" ht="15" customHeight="1" x14ac:dyDescent="0.25">
      <c r="A35" s="13">
        <v>503</v>
      </c>
      <c r="B35" s="13" t="s">
        <v>4</v>
      </c>
      <c r="C35" s="42">
        <v>90.1</v>
      </c>
      <c r="D35" s="11">
        <v>2223</v>
      </c>
      <c r="E35" s="9">
        <v>8.8000000000000007</v>
      </c>
      <c r="F35" s="10" t="s">
        <v>67</v>
      </c>
      <c r="G35" s="9">
        <v>9.5</v>
      </c>
      <c r="H35" s="9">
        <v>7.8</v>
      </c>
      <c r="I35" s="9">
        <v>11.1</v>
      </c>
      <c r="J35" s="8">
        <v>23489</v>
      </c>
      <c r="K35" s="11">
        <v>2800</v>
      </c>
      <c r="L35" s="9">
        <v>8.9</v>
      </c>
      <c r="M35" s="10" t="s">
        <v>67</v>
      </c>
      <c r="N35" s="9">
        <v>8.5</v>
      </c>
      <c r="O35" s="9">
        <v>7</v>
      </c>
      <c r="P35" s="9">
        <v>10</v>
      </c>
      <c r="Q35" s="8">
        <v>32799</v>
      </c>
      <c r="R35" s="11">
        <v>2662</v>
      </c>
      <c r="S35" s="9">
        <v>8.3000000000000007</v>
      </c>
      <c r="T35" s="10" t="s">
        <v>67</v>
      </c>
      <c r="U35" s="9">
        <v>7.4</v>
      </c>
      <c r="V35" s="9">
        <v>6.2</v>
      </c>
      <c r="W35" s="9">
        <v>8.6</v>
      </c>
      <c r="X35" s="8">
        <v>35986</v>
      </c>
      <c r="Y35" s="11">
        <v>2867</v>
      </c>
      <c r="Z35" s="9">
        <v>9.3000000000000007</v>
      </c>
      <c r="AA35" s="10" t="s">
        <v>67</v>
      </c>
      <c r="AB35" s="9">
        <v>8.1999999999999993</v>
      </c>
      <c r="AC35" s="9">
        <v>6.7</v>
      </c>
      <c r="AD35" s="9">
        <v>9.6</v>
      </c>
      <c r="AE35" s="8">
        <v>35134</v>
      </c>
      <c r="AF35" s="11">
        <v>2033</v>
      </c>
      <c r="AG35" s="9">
        <v>7.3</v>
      </c>
      <c r="AH35" s="10" t="s">
        <v>67</v>
      </c>
      <c r="AI35" s="9">
        <v>5.7</v>
      </c>
      <c r="AJ35" s="9">
        <v>4.9000000000000004</v>
      </c>
      <c r="AK35" s="9">
        <v>6.5</v>
      </c>
      <c r="AL35" s="8">
        <v>35525</v>
      </c>
      <c r="AM35" s="11">
        <v>1823</v>
      </c>
      <c r="AN35" s="9">
        <v>8.1</v>
      </c>
      <c r="AO35" s="10" t="s">
        <v>67</v>
      </c>
      <c r="AP35" s="9">
        <v>4.3</v>
      </c>
      <c r="AQ35" s="9">
        <v>3.6</v>
      </c>
      <c r="AR35" s="9">
        <v>5</v>
      </c>
      <c r="AS35" s="8">
        <v>42436</v>
      </c>
      <c r="AT35" s="11">
        <v>14409</v>
      </c>
      <c r="AU35" s="9">
        <v>5.9</v>
      </c>
      <c r="AV35" s="10" t="s">
        <v>67</v>
      </c>
      <c r="AW35" s="9">
        <v>7</v>
      </c>
      <c r="AX35" s="9">
        <v>6.2</v>
      </c>
      <c r="AY35" s="9">
        <v>7.8</v>
      </c>
      <c r="AZ35" s="8">
        <v>205369</v>
      </c>
    </row>
    <row r="36" spans="1:52" s="6" customFormat="1" ht="15" customHeight="1" x14ac:dyDescent="0.25">
      <c r="A36" s="46">
        <v>601</v>
      </c>
      <c r="B36" s="13" t="s">
        <v>3</v>
      </c>
      <c r="C36" s="42">
        <v>99.5</v>
      </c>
      <c r="D36" s="11">
        <v>2731</v>
      </c>
      <c r="E36" s="9">
        <v>8.9</v>
      </c>
      <c r="F36" s="10" t="s">
        <v>67</v>
      </c>
      <c r="G36" s="9">
        <v>10.5</v>
      </c>
      <c r="H36" s="9">
        <v>8.6</v>
      </c>
      <c r="I36" s="9">
        <v>12.3</v>
      </c>
      <c r="J36" s="8">
        <v>26066</v>
      </c>
      <c r="K36" s="11">
        <v>3333</v>
      </c>
      <c r="L36" s="9">
        <v>8.6</v>
      </c>
      <c r="M36" s="10" t="s">
        <v>67</v>
      </c>
      <c r="N36" s="9">
        <v>8.6</v>
      </c>
      <c r="O36" s="9">
        <v>7.2</v>
      </c>
      <c r="P36" s="9">
        <v>10.1</v>
      </c>
      <c r="Q36" s="8">
        <v>38553</v>
      </c>
      <c r="R36" s="11">
        <v>2832</v>
      </c>
      <c r="S36" s="9">
        <v>8.6</v>
      </c>
      <c r="T36" s="10" t="s">
        <v>67</v>
      </c>
      <c r="U36" s="9">
        <v>8.1</v>
      </c>
      <c r="V36" s="9">
        <v>6.8</v>
      </c>
      <c r="W36" s="9">
        <v>9.5</v>
      </c>
      <c r="X36" s="8">
        <v>34836</v>
      </c>
      <c r="Y36" s="11">
        <v>3140</v>
      </c>
      <c r="Z36" s="9">
        <v>9.1999999999999993</v>
      </c>
      <c r="AA36" s="10" t="s">
        <v>67</v>
      </c>
      <c r="AB36" s="9">
        <v>8.9</v>
      </c>
      <c r="AC36" s="9">
        <v>7.2</v>
      </c>
      <c r="AD36" s="9">
        <v>10.5</v>
      </c>
      <c r="AE36" s="8">
        <v>35471</v>
      </c>
      <c r="AF36" s="11">
        <v>2296</v>
      </c>
      <c r="AG36" s="9">
        <v>7.2</v>
      </c>
      <c r="AH36" s="10" t="s">
        <v>67</v>
      </c>
      <c r="AI36" s="9">
        <v>5.9</v>
      </c>
      <c r="AJ36" s="9">
        <v>5.0999999999999996</v>
      </c>
      <c r="AK36" s="9">
        <v>6.7</v>
      </c>
      <c r="AL36" s="8">
        <v>38809</v>
      </c>
      <c r="AM36" s="11">
        <v>2347</v>
      </c>
      <c r="AN36" s="9">
        <v>7.8</v>
      </c>
      <c r="AO36" s="10" t="s">
        <v>67</v>
      </c>
      <c r="AP36" s="9">
        <v>4.3</v>
      </c>
      <c r="AQ36" s="9">
        <v>3.7</v>
      </c>
      <c r="AR36" s="9">
        <v>5</v>
      </c>
      <c r="AS36" s="8">
        <v>54405</v>
      </c>
      <c r="AT36" s="11">
        <v>16679</v>
      </c>
      <c r="AU36" s="9">
        <v>5.8</v>
      </c>
      <c r="AV36" s="10" t="s">
        <v>67</v>
      </c>
      <c r="AW36" s="9">
        <v>7.3</v>
      </c>
      <c r="AX36" s="9">
        <v>6.5</v>
      </c>
      <c r="AY36" s="9">
        <v>8.1</v>
      </c>
      <c r="AZ36" s="8">
        <v>228141</v>
      </c>
    </row>
    <row r="37" spans="1:52" s="6" customFormat="1" ht="15" customHeight="1" x14ac:dyDescent="0.25">
      <c r="A37" s="46">
        <v>701</v>
      </c>
      <c r="B37" s="13" t="s">
        <v>2</v>
      </c>
      <c r="C37" s="42">
        <v>76.5</v>
      </c>
      <c r="D37" s="11">
        <v>1040</v>
      </c>
      <c r="E37" s="9">
        <v>9</v>
      </c>
      <c r="F37" s="10" t="s">
        <v>67</v>
      </c>
      <c r="G37" s="9">
        <v>7.9</v>
      </c>
      <c r="H37" s="9">
        <v>6.5</v>
      </c>
      <c r="I37" s="9">
        <v>9.3000000000000007</v>
      </c>
      <c r="J37" s="8">
        <v>13106</v>
      </c>
      <c r="K37" s="11">
        <v>1557</v>
      </c>
      <c r="L37" s="9">
        <v>9</v>
      </c>
      <c r="M37" s="10" t="s">
        <v>67</v>
      </c>
      <c r="N37" s="9">
        <v>6.8</v>
      </c>
      <c r="O37" s="9">
        <v>5.6</v>
      </c>
      <c r="P37" s="9">
        <v>8</v>
      </c>
      <c r="Q37" s="8">
        <v>22867</v>
      </c>
      <c r="R37" s="11">
        <v>1171</v>
      </c>
      <c r="S37" s="9">
        <v>8</v>
      </c>
      <c r="T37" s="10" t="s">
        <v>67</v>
      </c>
      <c r="U37" s="9">
        <v>6.1</v>
      </c>
      <c r="V37" s="9">
        <v>5.2</v>
      </c>
      <c r="W37" s="9">
        <v>7.1</v>
      </c>
      <c r="X37" s="8">
        <v>19131</v>
      </c>
      <c r="Y37" s="11">
        <v>1091</v>
      </c>
      <c r="Z37" s="9">
        <v>9.4</v>
      </c>
      <c r="AA37" s="10" t="s">
        <v>67</v>
      </c>
      <c r="AB37" s="9">
        <v>7.2</v>
      </c>
      <c r="AC37" s="9">
        <v>5.8</v>
      </c>
      <c r="AD37" s="9">
        <v>8.5</v>
      </c>
      <c r="AE37" s="8">
        <v>15240</v>
      </c>
      <c r="AF37" s="11">
        <v>647</v>
      </c>
      <c r="AG37" s="9">
        <v>7.9</v>
      </c>
      <c r="AH37" s="10" t="s">
        <v>67</v>
      </c>
      <c r="AI37" s="9">
        <v>5.3</v>
      </c>
      <c r="AJ37" s="9">
        <v>4.5</v>
      </c>
      <c r="AK37" s="9">
        <v>6.1</v>
      </c>
      <c r="AL37" s="8">
        <v>12158</v>
      </c>
      <c r="AM37" s="11">
        <v>425</v>
      </c>
      <c r="AN37" s="9">
        <v>8.9</v>
      </c>
      <c r="AO37" s="10" t="s">
        <v>67</v>
      </c>
      <c r="AP37" s="9">
        <v>4.3</v>
      </c>
      <c r="AQ37" s="9">
        <v>3.5</v>
      </c>
      <c r="AR37" s="9">
        <v>5</v>
      </c>
      <c r="AS37" s="8">
        <v>9917</v>
      </c>
      <c r="AT37" s="11">
        <v>5931</v>
      </c>
      <c r="AU37" s="9">
        <v>5.8</v>
      </c>
      <c r="AV37" s="10" t="s">
        <v>67</v>
      </c>
      <c r="AW37" s="9">
        <v>6.4</v>
      </c>
      <c r="AX37" s="9">
        <v>5.7</v>
      </c>
      <c r="AY37" s="9">
        <v>7.1</v>
      </c>
      <c r="AZ37" s="8">
        <v>92420</v>
      </c>
    </row>
    <row r="38" spans="1:52" s="6" customFormat="1" ht="15" customHeight="1" x14ac:dyDescent="0.25">
      <c r="A38" s="46">
        <v>801</v>
      </c>
      <c r="B38" s="13" t="s">
        <v>1</v>
      </c>
      <c r="C38" s="42">
        <v>100</v>
      </c>
      <c r="D38" s="11">
        <v>2408</v>
      </c>
      <c r="E38" s="9">
        <v>8.4</v>
      </c>
      <c r="F38" s="10" t="s">
        <v>67</v>
      </c>
      <c r="G38" s="9">
        <v>9.8000000000000007</v>
      </c>
      <c r="H38" s="9">
        <v>8.1999999999999993</v>
      </c>
      <c r="I38" s="9">
        <v>11.4</v>
      </c>
      <c r="J38" s="8">
        <v>24515</v>
      </c>
      <c r="K38" s="11">
        <v>3039</v>
      </c>
      <c r="L38" s="9">
        <v>8.1</v>
      </c>
      <c r="M38" s="10" t="s">
        <v>67</v>
      </c>
      <c r="N38" s="9">
        <v>7.7</v>
      </c>
      <c r="O38" s="9">
        <v>6.5</v>
      </c>
      <c r="P38" s="9">
        <v>8.9</v>
      </c>
      <c r="Q38" s="8">
        <v>39479</v>
      </c>
      <c r="R38" s="11">
        <v>2511</v>
      </c>
      <c r="S38" s="9">
        <v>8</v>
      </c>
      <c r="T38" s="10" t="s">
        <v>67</v>
      </c>
      <c r="U38" s="9">
        <v>7.1</v>
      </c>
      <c r="V38" s="9">
        <v>6</v>
      </c>
      <c r="W38" s="9">
        <v>8.3000000000000007</v>
      </c>
      <c r="X38" s="8">
        <v>35193</v>
      </c>
      <c r="Y38" s="11">
        <v>2363</v>
      </c>
      <c r="Z38" s="9">
        <v>9.1999999999999993</v>
      </c>
      <c r="AA38" s="10" t="s">
        <v>67</v>
      </c>
      <c r="AB38" s="9">
        <v>8.4</v>
      </c>
      <c r="AC38" s="9">
        <v>6.9</v>
      </c>
      <c r="AD38" s="9">
        <v>9.9</v>
      </c>
      <c r="AE38" s="8">
        <v>28139</v>
      </c>
      <c r="AF38" s="11">
        <v>1339</v>
      </c>
      <c r="AG38" s="9">
        <v>7.6</v>
      </c>
      <c r="AH38" s="10" t="s">
        <v>67</v>
      </c>
      <c r="AI38" s="9">
        <v>5.8</v>
      </c>
      <c r="AJ38" s="9">
        <v>5</v>
      </c>
      <c r="AK38" s="9">
        <v>6.7</v>
      </c>
      <c r="AL38" s="8">
        <v>22942</v>
      </c>
      <c r="AM38" s="11">
        <v>1320</v>
      </c>
      <c r="AN38" s="9">
        <v>8.3000000000000007</v>
      </c>
      <c r="AO38" s="10" t="s">
        <v>67</v>
      </c>
      <c r="AP38" s="9">
        <v>4.5</v>
      </c>
      <c r="AQ38" s="9">
        <v>3.7</v>
      </c>
      <c r="AR38" s="9">
        <v>5.2</v>
      </c>
      <c r="AS38" s="8">
        <v>29588</v>
      </c>
      <c r="AT38" s="11">
        <v>12980</v>
      </c>
      <c r="AU38" s="9">
        <v>5.3</v>
      </c>
      <c r="AV38" s="10" t="s">
        <v>67</v>
      </c>
      <c r="AW38" s="9">
        <v>7.2</v>
      </c>
      <c r="AX38" s="9">
        <v>6.5</v>
      </c>
      <c r="AY38" s="9">
        <v>8</v>
      </c>
      <c r="AZ38" s="8">
        <v>179855</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35023</v>
      </c>
      <c r="E40" s="9">
        <v>7.4</v>
      </c>
      <c r="F40" s="10" t="s">
        <v>67</v>
      </c>
      <c r="G40" s="9">
        <v>8.3000000000000007</v>
      </c>
      <c r="H40" s="9">
        <v>7.1</v>
      </c>
      <c r="I40" s="9">
        <v>9.5</v>
      </c>
      <c r="J40" s="8">
        <v>419941</v>
      </c>
      <c r="K40" s="11">
        <v>40737</v>
      </c>
      <c r="L40" s="9">
        <v>7.3</v>
      </c>
      <c r="M40" s="10" t="s">
        <v>67</v>
      </c>
      <c r="N40" s="9">
        <v>7.1</v>
      </c>
      <c r="O40" s="9">
        <v>6.1</v>
      </c>
      <c r="P40" s="9">
        <v>8.1</v>
      </c>
      <c r="Q40" s="8">
        <v>576384</v>
      </c>
      <c r="R40" s="11">
        <v>34967</v>
      </c>
      <c r="S40" s="9">
        <v>6.5</v>
      </c>
      <c r="T40" s="10" t="s">
        <v>67</v>
      </c>
      <c r="U40" s="9">
        <v>6.2</v>
      </c>
      <c r="V40" s="9">
        <v>5.4</v>
      </c>
      <c r="W40" s="9">
        <v>7</v>
      </c>
      <c r="X40" s="8">
        <v>562517</v>
      </c>
      <c r="Y40" s="11">
        <v>36832</v>
      </c>
      <c r="Z40" s="9">
        <v>8.4</v>
      </c>
      <c r="AA40" s="10" t="s">
        <v>67</v>
      </c>
      <c r="AB40" s="9">
        <v>7.2</v>
      </c>
      <c r="AC40" s="9">
        <v>6</v>
      </c>
      <c r="AD40" s="9">
        <v>8.4</v>
      </c>
      <c r="AE40" s="8">
        <v>512401</v>
      </c>
      <c r="AF40" s="11">
        <v>25041</v>
      </c>
      <c r="AG40" s="9">
        <v>6</v>
      </c>
      <c r="AH40" s="10" t="s">
        <v>67</v>
      </c>
      <c r="AI40" s="9">
        <v>5.2</v>
      </c>
      <c r="AJ40" s="9">
        <v>4.5999999999999996</v>
      </c>
      <c r="AK40" s="9">
        <v>5.8</v>
      </c>
      <c r="AL40" s="8">
        <v>484047</v>
      </c>
      <c r="AM40" s="11">
        <v>26072</v>
      </c>
      <c r="AN40" s="9">
        <v>7.1</v>
      </c>
      <c r="AO40" s="10" t="s">
        <v>67</v>
      </c>
      <c r="AP40" s="9">
        <v>4</v>
      </c>
      <c r="AQ40" s="9">
        <v>3.5</v>
      </c>
      <c r="AR40" s="9">
        <v>4.5999999999999996</v>
      </c>
      <c r="AS40" s="8">
        <v>645317</v>
      </c>
      <c r="AT40" s="11">
        <v>198673</v>
      </c>
      <c r="AU40" s="9">
        <v>4.0999999999999996</v>
      </c>
      <c r="AV40" s="10" t="s">
        <v>67</v>
      </c>
      <c r="AW40" s="9">
        <v>6.2</v>
      </c>
      <c r="AX40" s="9">
        <v>5.7</v>
      </c>
      <c r="AY40" s="9">
        <v>6.7</v>
      </c>
      <c r="AZ40" s="8">
        <v>3200607</v>
      </c>
    </row>
    <row r="41" spans="1:52" s="6" customFormat="1" ht="15" customHeight="1" x14ac:dyDescent="0.25">
      <c r="A41" s="12"/>
      <c r="B41" s="46" t="s">
        <v>50</v>
      </c>
      <c r="C41" s="42">
        <v>100</v>
      </c>
      <c r="D41" s="11">
        <v>30643</v>
      </c>
      <c r="E41" s="9">
        <v>7.4</v>
      </c>
      <c r="F41" s="10" t="s">
        <v>67</v>
      </c>
      <c r="G41" s="9">
        <v>8.9</v>
      </c>
      <c r="H41" s="9">
        <v>7.6</v>
      </c>
      <c r="I41" s="9">
        <v>10.199999999999999</v>
      </c>
      <c r="J41" s="8">
        <v>344798</v>
      </c>
      <c r="K41" s="11">
        <v>37304</v>
      </c>
      <c r="L41" s="9">
        <v>7.1</v>
      </c>
      <c r="M41" s="10" t="s">
        <v>67</v>
      </c>
      <c r="N41" s="9">
        <v>7.5</v>
      </c>
      <c r="O41" s="9">
        <v>6.4</v>
      </c>
      <c r="P41" s="9">
        <v>8.5</v>
      </c>
      <c r="Q41" s="8">
        <v>498424</v>
      </c>
      <c r="R41" s="11">
        <v>31623</v>
      </c>
      <c r="S41" s="9">
        <v>6.9</v>
      </c>
      <c r="T41" s="10" t="s">
        <v>67</v>
      </c>
      <c r="U41" s="9">
        <v>6.6</v>
      </c>
      <c r="V41" s="9">
        <v>5.8</v>
      </c>
      <c r="W41" s="9">
        <v>7.5</v>
      </c>
      <c r="X41" s="8">
        <v>475646</v>
      </c>
      <c r="Y41" s="11">
        <v>32886</v>
      </c>
      <c r="Z41" s="9">
        <v>8.4</v>
      </c>
      <c r="AA41" s="10" t="s">
        <v>67</v>
      </c>
      <c r="AB41" s="9">
        <v>7.8</v>
      </c>
      <c r="AC41" s="9">
        <v>6.5</v>
      </c>
      <c r="AD41" s="9">
        <v>9.1</v>
      </c>
      <c r="AE41" s="8">
        <v>421593</v>
      </c>
      <c r="AF41" s="11">
        <v>21169</v>
      </c>
      <c r="AG41" s="9">
        <v>6.2</v>
      </c>
      <c r="AH41" s="10" t="s">
        <v>67</v>
      </c>
      <c r="AI41" s="9">
        <v>5.5</v>
      </c>
      <c r="AJ41" s="9">
        <v>4.9000000000000004</v>
      </c>
      <c r="AK41" s="9">
        <v>6.2</v>
      </c>
      <c r="AL41" s="8">
        <v>382516</v>
      </c>
      <c r="AM41" s="11">
        <v>21182</v>
      </c>
      <c r="AN41" s="9">
        <v>7</v>
      </c>
      <c r="AO41" s="10" t="s">
        <v>67</v>
      </c>
      <c r="AP41" s="9">
        <v>4.2</v>
      </c>
      <c r="AQ41" s="9">
        <v>3.6</v>
      </c>
      <c r="AR41" s="9">
        <v>4.8</v>
      </c>
      <c r="AS41" s="8">
        <v>502785</v>
      </c>
      <c r="AT41" s="11">
        <v>174808</v>
      </c>
      <c r="AU41" s="9">
        <v>4.0999999999999996</v>
      </c>
      <c r="AV41" s="10" t="s">
        <v>67</v>
      </c>
      <c r="AW41" s="9">
        <v>6.7</v>
      </c>
      <c r="AX41" s="9">
        <v>6.1</v>
      </c>
      <c r="AY41" s="9">
        <v>7.2</v>
      </c>
      <c r="AZ41" s="8">
        <v>2625763</v>
      </c>
    </row>
    <row r="42" spans="1:52" s="6" customFormat="1" ht="15" customHeight="1" x14ac:dyDescent="0.25">
      <c r="A42" s="12"/>
      <c r="B42" s="46" t="s">
        <v>51</v>
      </c>
      <c r="C42" s="42">
        <v>98.9</v>
      </c>
      <c r="D42" s="11">
        <v>26675</v>
      </c>
      <c r="E42" s="9">
        <v>7.5</v>
      </c>
      <c r="F42" s="10" t="s">
        <v>67</v>
      </c>
      <c r="G42" s="9">
        <v>9.4</v>
      </c>
      <c r="H42" s="9">
        <v>8</v>
      </c>
      <c r="I42" s="9">
        <v>10.8</v>
      </c>
      <c r="J42" s="8">
        <v>283703</v>
      </c>
      <c r="K42" s="11">
        <v>29746</v>
      </c>
      <c r="L42" s="9">
        <v>7.3</v>
      </c>
      <c r="M42" s="10" t="s">
        <v>67</v>
      </c>
      <c r="N42" s="9">
        <v>8.1999999999999993</v>
      </c>
      <c r="O42" s="9">
        <v>7</v>
      </c>
      <c r="P42" s="9">
        <v>9.4</v>
      </c>
      <c r="Q42" s="8">
        <v>362781</v>
      </c>
      <c r="R42" s="11">
        <v>25346</v>
      </c>
      <c r="S42" s="9">
        <v>6.6</v>
      </c>
      <c r="T42" s="10" t="s">
        <v>67</v>
      </c>
      <c r="U42" s="9">
        <v>7</v>
      </c>
      <c r="V42" s="9">
        <v>6.1</v>
      </c>
      <c r="W42" s="9">
        <v>7.9</v>
      </c>
      <c r="X42" s="8">
        <v>362849</v>
      </c>
      <c r="Y42" s="11">
        <v>27017</v>
      </c>
      <c r="Z42" s="9">
        <v>8.3000000000000007</v>
      </c>
      <c r="AA42" s="10" t="s">
        <v>67</v>
      </c>
      <c r="AB42" s="9">
        <v>7.8</v>
      </c>
      <c r="AC42" s="9">
        <v>6.5</v>
      </c>
      <c r="AD42" s="9">
        <v>9.1</v>
      </c>
      <c r="AE42" s="8">
        <v>346976</v>
      </c>
      <c r="AF42" s="11">
        <v>17245</v>
      </c>
      <c r="AG42" s="9">
        <v>6</v>
      </c>
      <c r="AH42" s="10" t="s">
        <v>67</v>
      </c>
      <c r="AI42" s="9">
        <v>5.4</v>
      </c>
      <c r="AJ42" s="9">
        <v>4.8</v>
      </c>
      <c r="AK42" s="9">
        <v>6.1</v>
      </c>
      <c r="AL42" s="8">
        <v>318168</v>
      </c>
      <c r="AM42" s="11">
        <v>16666</v>
      </c>
      <c r="AN42" s="9">
        <v>7.1</v>
      </c>
      <c r="AO42" s="10" t="s">
        <v>67</v>
      </c>
      <c r="AP42" s="9">
        <v>4.0999999999999996</v>
      </c>
      <c r="AQ42" s="9">
        <v>3.5</v>
      </c>
      <c r="AR42" s="9">
        <v>4.7</v>
      </c>
      <c r="AS42" s="8">
        <v>407487</v>
      </c>
      <c r="AT42" s="11">
        <v>142696</v>
      </c>
      <c r="AU42" s="9">
        <v>4.0999999999999996</v>
      </c>
      <c r="AV42" s="10" t="s">
        <v>67</v>
      </c>
      <c r="AW42" s="9">
        <v>6.9</v>
      </c>
      <c r="AX42" s="9">
        <v>6.3</v>
      </c>
      <c r="AY42" s="9">
        <v>7.4</v>
      </c>
      <c r="AZ42" s="8">
        <v>2081964</v>
      </c>
    </row>
    <row r="43" spans="1:52" s="6" customFormat="1" ht="15" customHeight="1" x14ac:dyDescent="0.25">
      <c r="A43" s="12"/>
      <c r="B43" s="46" t="s">
        <v>52</v>
      </c>
      <c r="C43" s="42">
        <v>99.1</v>
      </c>
      <c r="D43" s="11">
        <v>8767</v>
      </c>
      <c r="E43" s="9">
        <v>8</v>
      </c>
      <c r="F43" s="10" t="s">
        <v>67</v>
      </c>
      <c r="G43" s="9">
        <v>9.6</v>
      </c>
      <c r="H43" s="9">
        <v>8.1</v>
      </c>
      <c r="I43" s="9">
        <v>11.1</v>
      </c>
      <c r="J43" s="8">
        <v>91649</v>
      </c>
      <c r="K43" s="11">
        <v>9819</v>
      </c>
      <c r="L43" s="9">
        <v>7.8</v>
      </c>
      <c r="M43" s="10" t="s">
        <v>67</v>
      </c>
      <c r="N43" s="9">
        <v>8.1999999999999993</v>
      </c>
      <c r="O43" s="9">
        <v>6.9</v>
      </c>
      <c r="P43" s="9">
        <v>9.4</v>
      </c>
      <c r="Q43" s="8">
        <v>120172</v>
      </c>
      <c r="R43" s="11">
        <v>8667</v>
      </c>
      <c r="S43" s="9">
        <v>7.7</v>
      </c>
      <c r="T43" s="10" t="s">
        <v>67</v>
      </c>
      <c r="U43" s="9">
        <v>7.3</v>
      </c>
      <c r="V43" s="9">
        <v>6.2</v>
      </c>
      <c r="W43" s="9">
        <v>8.5</v>
      </c>
      <c r="X43" s="8">
        <v>117947</v>
      </c>
      <c r="Y43" s="11">
        <v>9663</v>
      </c>
      <c r="Z43" s="9">
        <v>8.9</v>
      </c>
      <c r="AA43" s="10" t="s">
        <v>67</v>
      </c>
      <c r="AB43" s="9">
        <v>8.5</v>
      </c>
      <c r="AC43" s="9">
        <v>7</v>
      </c>
      <c r="AD43" s="9">
        <v>10</v>
      </c>
      <c r="AE43" s="8">
        <v>113432</v>
      </c>
      <c r="AF43" s="11">
        <v>6977</v>
      </c>
      <c r="AG43" s="9">
        <v>7</v>
      </c>
      <c r="AH43" s="10" t="s">
        <v>67</v>
      </c>
      <c r="AI43" s="9">
        <v>6</v>
      </c>
      <c r="AJ43" s="9">
        <v>5.2</v>
      </c>
      <c r="AK43" s="9">
        <v>6.8</v>
      </c>
      <c r="AL43" s="8">
        <v>116264</v>
      </c>
      <c r="AM43" s="11">
        <v>7353</v>
      </c>
      <c r="AN43" s="9">
        <v>7.7</v>
      </c>
      <c r="AO43" s="10" t="s">
        <v>67</v>
      </c>
      <c r="AP43" s="9">
        <v>4.5</v>
      </c>
      <c r="AQ43" s="9">
        <v>3.8</v>
      </c>
      <c r="AR43" s="9">
        <v>5.0999999999999996</v>
      </c>
      <c r="AS43" s="8">
        <v>164851</v>
      </c>
      <c r="AT43" s="11">
        <v>51246</v>
      </c>
      <c r="AU43" s="9">
        <v>5.0999999999999996</v>
      </c>
      <c r="AV43" s="10" t="s">
        <v>67</v>
      </c>
      <c r="AW43" s="9">
        <v>7.1</v>
      </c>
      <c r="AX43" s="9">
        <v>6.4</v>
      </c>
      <c r="AY43" s="9">
        <v>7.8</v>
      </c>
      <c r="AZ43" s="8">
        <v>724317</v>
      </c>
    </row>
    <row r="44" spans="1:52" s="6" customFormat="1" ht="15" customHeight="1" x14ac:dyDescent="0.25">
      <c r="A44" s="12"/>
      <c r="B44" s="46" t="s">
        <v>53</v>
      </c>
      <c r="C44" s="42">
        <v>98.1</v>
      </c>
      <c r="D44" s="11">
        <v>13069</v>
      </c>
      <c r="E44" s="9">
        <v>7.6</v>
      </c>
      <c r="F44" s="10" t="s">
        <v>67</v>
      </c>
      <c r="G44" s="9">
        <v>9.4</v>
      </c>
      <c r="H44" s="9">
        <v>8</v>
      </c>
      <c r="I44" s="9">
        <v>10.8</v>
      </c>
      <c r="J44" s="8">
        <v>139550</v>
      </c>
      <c r="K44" s="11">
        <v>15475</v>
      </c>
      <c r="L44" s="9">
        <v>7.6</v>
      </c>
      <c r="M44" s="10" t="s">
        <v>67</v>
      </c>
      <c r="N44" s="9">
        <v>8.1</v>
      </c>
      <c r="O44" s="9">
        <v>6.9</v>
      </c>
      <c r="P44" s="9">
        <v>9.1999999999999993</v>
      </c>
      <c r="Q44" s="8">
        <v>192141</v>
      </c>
      <c r="R44" s="11">
        <v>14195</v>
      </c>
      <c r="S44" s="9">
        <v>7.2</v>
      </c>
      <c r="T44" s="10" t="s">
        <v>67</v>
      </c>
      <c r="U44" s="9">
        <v>7.1</v>
      </c>
      <c r="V44" s="9">
        <v>6.1</v>
      </c>
      <c r="W44" s="9">
        <v>8.1</v>
      </c>
      <c r="X44" s="8">
        <v>199621</v>
      </c>
      <c r="Y44" s="11">
        <v>14387</v>
      </c>
      <c r="Z44" s="9">
        <v>8.6</v>
      </c>
      <c r="AA44" s="10" t="s">
        <v>67</v>
      </c>
      <c r="AB44" s="9">
        <v>8.1</v>
      </c>
      <c r="AC44" s="9">
        <v>6.7</v>
      </c>
      <c r="AD44" s="9">
        <v>9.5</v>
      </c>
      <c r="AE44" s="8">
        <v>177855</v>
      </c>
      <c r="AF44" s="11">
        <v>9309</v>
      </c>
      <c r="AG44" s="9">
        <v>6.5</v>
      </c>
      <c r="AH44" s="10" t="s">
        <v>67</v>
      </c>
      <c r="AI44" s="9">
        <v>5.7</v>
      </c>
      <c r="AJ44" s="9">
        <v>5</v>
      </c>
      <c r="AK44" s="9">
        <v>6.5</v>
      </c>
      <c r="AL44" s="8">
        <v>162282</v>
      </c>
      <c r="AM44" s="11">
        <v>8668</v>
      </c>
      <c r="AN44" s="9">
        <v>7.3</v>
      </c>
      <c r="AO44" s="10" t="s">
        <v>67</v>
      </c>
      <c r="AP44" s="9">
        <v>4.3</v>
      </c>
      <c r="AQ44" s="9">
        <v>3.7</v>
      </c>
      <c r="AR44" s="9">
        <v>4.9000000000000004</v>
      </c>
      <c r="AS44" s="8">
        <v>203245</v>
      </c>
      <c r="AT44" s="11">
        <v>75102</v>
      </c>
      <c r="AU44" s="9">
        <v>4.5999999999999996</v>
      </c>
      <c r="AV44" s="10" t="s">
        <v>67</v>
      </c>
      <c r="AW44" s="9">
        <v>7</v>
      </c>
      <c r="AX44" s="9">
        <v>6.4</v>
      </c>
      <c r="AY44" s="9">
        <v>7.6</v>
      </c>
      <c r="AZ44" s="8">
        <v>1074694</v>
      </c>
    </row>
    <row r="45" spans="1:52" s="6" customFormat="1" ht="15" customHeight="1" x14ac:dyDescent="0.25">
      <c r="A45" s="12"/>
      <c r="B45" s="46" t="s">
        <v>3</v>
      </c>
      <c r="C45" s="42">
        <v>99.5</v>
      </c>
      <c r="D45" s="11">
        <v>2731</v>
      </c>
      <c r="E45" s="9">
        <v>8.9</v>
      </c>
      <c r="F45" s="10" t="s">
        <v>67</v>
      </c>
      <c r="G45" s="9">
        <v>10.5</v>
      </c>
      <c r="H45" s="9">
        <v>8.6</v>
      </c>
      <c r="I45" s="9">
        <v>12.3</v>
      </c>
      <c r="J45" s="8">
        <v>26066</v>
      </c>
      <c r="K45" s="11">
        <v>3333</v>
      </c>
      <c r="L45" s="9">
        <v>8.6</v>
      </c>
      <c r="M45" s="10" t="s">
        <v>67</v>
      </c>
      <c r="N45" s="9">
        <v>8.6</v>
      </c>
      <c r="O45" s="9">
        <v>7.2</v>
      </c>
      <c r="P45" s="9">
        <v>10.1</v>
      </c>
      <c r="Q45" s="8">
        <v>38553</v>
      </c>
      <c r="R45" s="11">
        <v>2832</v>
      </c>
      <c r="S45" s="9">
        <v>8.6</v>
      </c>
      <c r="T45" s="10" t="s">
        <v>67</v>
      </c>
      <c r="U45" s="9">
        <v>8.1</v>
      </c>
      <c r="V45" s="9">
        <v>6.8</v>
      </c>
      <c r="W45" s="9">
        <v>9.5</v>
      </c>
      <c r="X45" s="8">
        <v>34836</v>
      </c>
      <c r="Y45" s="11">
        <v>3140</v>
      </c>
      <c r="Z45" s="9">
        <v>9.1999999999999993</v>
      </c>
      <c r="AA45" s="10" t="s">
        <v>67</v>
      </c>
      <c r="AB45" s="9">
        <v>8.9</v>
      </c>
      <c r="AC45" s="9">
        <v>7.2</v>
      </c>
      <c r="AD45" s="9">
        <v>10.5</v>
      </c>
      <c r="AE45" s="8">
        <v>35471</v>
      </c>
      <c r="AF45" s="11">
        <v>2296</v>
      </c>
      <c r="AG45" s="9">
        <v>7.2</v>
      </c>
      <c r="AH45" s="10" t="s">
        <v>67</v>
      </c>
      <c r="AI45" s="9">
        <v>5.9</v>
      </c>
      <c r="AJ45" s="9">
        <v>5.0999999999999996</v>
      </c>
      <c r="AK45" s="9">
        <v>6.7</v>
      </c>
      <c r="AL45" s="8">
        <v>38809</v>
      </c>
      <c r="AM45" s="11">
        <v>2347</v>
      </c>
      <c r="AN45" s="9">
        <v>7.8</v>
      </c>
      <c r="AO45" s="10" t="s">
        <v>67</v>
      </c>
      <c r="AP45" s="9">
        <v>4.3</v>
      </c>
      <c r="AQ45" s="9">
        <v>3.7</v>
      </c>
      <c r="AR45" s="9">
        <v>5</v>
      </c>
      <c r="AS45" s="8">
        <v>54405</v>
      </c>
      <c r="AT45" s="11">
        <v>16679</v>
      </c>
      <c r="AU45" s="9">
        <v>5.8</v>
      </c>
      <c r="AV45" s="10" t="s">
        <v>67</v>
      </c>
      <c r="AW45" s="9">
        <v>7.3</v>
      </c>
      <c r="AX45" s="9">
        <v>6.5</v>
      </c>
      <c r="AY45" s="9">
        <v>8.1</v>
      </c>
      <c r="AZ45" s="8">
        <v>228141</v>
      </c>
    </row>
    <row r="46" spans="1:52" s="6" customFormat="1" ht="15" customHeight="1" x14ac:dyDescent="0.25">
      <c r="A46" s="12"/>
      <c r="B46" s="46" t="s">
        <v>2</v>
      </c>
      <c r="C46" s="42">
        <v>76.5</v>
      </c>
      <c r="D46" s="11">
        <v>1040</v>
      </c>
      <c r="E46" s="9">
        <v>9</v>
      </c>
      <c r="F46" s="10" t="s">
        <v>67</v>
      </c>
      <c r="G46" s="9">
        <v>7.9</v>
      </c>
      <c r="H46" s="9">
        <v>6.5</v>
      </c>
      <c r="I46" s="9">
        <v>9.3000000000000007</v>
      </c>
      <c r="J46" s="8">
        <v>13106</v>
      </c>
      <c r="K46" s="11">
        <v>1557</v>
      </c>
      <c r="L46" s="9">
        <v>9</v>
      </c>
      <c r="M46" s="10" t="s">
        <v>67</v>
      </c>
      <c r="N46" s="9">
        <v>6.8</v>
      </c>
      <c r="O46" s="9">
        <v>5.6</v>
      </c>
      <c r="P46" s="9">
        <v>8</v>
      </c>
      <c r="Q46" s="8">
        <v>22867</v>
      </c>
      <c r="R46" s="11">
        <v>1171</v>
      </c>
      <c r="S46" s="9">
        <v>8</v>
      </c>
      <c r="T46" s="10" t="s">
        <v>67</v>
      </c>
      <c r="U46" s="9">
        <v>6.1</v>
      </c>
      <c r="V46" s="9">
        <v>5.2</v>
      </c>
      <c r="W46" s="9">
        <v>7.1</v>
      </c>
      <c r="X46" s="8">
        <v>19131</v>
      </c>
      <c r="Y46" s="11">
        <v>1091</v>
      </c>
      <c r="Z46" s="9">
        <v>9.4</v>
      </c>
      <c r="AA46" s="10" t="s">
        <v>67</v>
      </c>
      <c r="AB46" s="9">
        <v>7.2</v>
      </c>
      <c r="AC46" s="9">
        <v>5.8</v>
      </c>
      <c r="AD46" s="9">
        <v>8.5</v>
      </c>
      <c r="AE46" s="8">
        <v>15240</v>
      </c>
      <c r="AF46" s="11">
        <v>647</v>
      </c>
      <c r="AG46" s="9">
        <v>7.9</v>
      </c>
      <c r="AH46" s="10" t="s">
        <v>67</v>
      </c>
      <c r="AI46" s="9">
        <v>5.3</v>
      </c>
      <c r="AJ46" s="9">
        <v>4.5</v>
      </c>
      <c r="AK46" s="9">
        <v>6.1</v>
      </c>
      <c r="AL46" s="8">
        <v>12158</v>
      </c>
      <c r="AM46" s="11">
        <v>425</v>
      </c>
      <c r="AN46" s="9">
        <v>8.9</v>
      </c>
      <c r="AO46" s="10" t="s">
        <v>67</v>
      </c>
      <c r="AP46" s="9">
        <v>4.3</v>
      </c>
      <c r="AQ46" s="9">
        <v>3.5</v>
      </c>
      <c r="AR46" s="9">
        <v>5</v>
      </c>
      <c r="AS46" s="8">
        <v>9917</v>
      </c>
      <c r="AT46" s="11">
        <v>5931</v>
      </c>
      <c r="AU46" s="9">
        <v>5.8</v>
      </c>
      <c r="AV46" s="10" t="s">
        <v>67</v>
      </c>
      <c r="AW46" s="9">
        <v>6.4</v>
      </c>
      <c r="AX46" s="9">
        <v>5.7</v>
      </c>
      <c r="AY46" s="9">
        <v>7.1</v>
      </c>
      <c r="AZ46" s="8">
        <v>92420</v>
      </c>
    </row>
    <row r="47" spans="1:52" s="6" customFormat="1" ht="15.75" x14ac:dyDescent="0.25">
      <c r="A47" s="7"/>
      <c r="B47" s="47" t="s">
        <v>1</v>
      </c>
      <c r="C47" s="45">
        <v>100</v>
      </c>
      <c r="D47" s="33">
        <v>2408</v>
      </c>
      <c r="E47" s="45">
        <v>8.4</v>
      </c>
      <c r="F47" s="48" t="s">
        <v>67</v>
      </c>
      <c r="G47" s="44">
        <v>9.8000000000000007</v>
      </c>
      <c r="H47" s="44">
        <v>8.1999999999999993</v>
      </c>
      <c r="I47" s="44">
        <v>11.4</v>
      </c>
      <c r="J47" s="49">
        <v>24515</v>
      </c>
      <c r="K47" s="33">
        <v>3039</v>
      </c>
      <c r="L47" s="45">
        <v>8.1</v>
      </c>
      <c r="M47" s="48" t="s">
        <v>67</v>
      </c>
      <c r="N47" s="44">
        <v>7.7</v>
      </c>
      <c r="O47" s="44">
        <v>6.5</v>
      </c>
      <c r="P47" s="44">
        <v>8.9</v>
      </c>
      <c r="Q47" s="49">
        <v>39479</v>
      </c>
      <c r="R47" s="33">
        <v>2511</v>
      </c>
      <c r="S47" s="45">
        <v>8</v>
      </c>
      <c r="T47" s="48" t="s">
        <v>67</v>
      </c>
      <c r="U47" s="44">
        <v>7.1</v>
      </c>
      <c r="V47" s="44">
        <v>6</v>
      </c>
      <c r="W47" s="44">
        <v>8.3000000000000007</v>
      </c>
      <c r="X47" s="49">
        <v>35193</v>
      </c>
      <c r="Y47" s="33">
        <v>2363</v>
      </c>
      <c r="Z47" s="45">
        <v>9.1999999999999993</v>
      </c>
      <c r="AA47" s="48" t="s">
        <v>67</v>
      </c>
      <c r="AB47" s="44">
        <v>8.4</v>
      </c>
      <c r="AC47" s="44">
        <v>6.9</v>
      </c>
      <c r="AD47" s="44">
        <v>9.9</v>
      </c>
      <c r="AE47" s="49">
        <v>28139</v>
      </c>
      <c r="AF47" s="33">
        <v>1339</v>
      </c>
      <c r="AG47" s="45">
        <v>7.6</v>
      </c>
      <c r="AH47" s="48" t="s">
        <v>67</v>
      </c>
      <c r="AI47" s="44">
        <v>5.8</v>
      </c>
      <c r="AJ47" s="44">
        <v>5</v>
      </c>
      <c r="AK47" s="44">
        <v>6.7</v>
      </c>
      <c r="AL47" s="49">
        <v>22942</v>
      </c>
      <c r="AM47" s="33">
        <v>1320</v>
      </c>
      <c r="AN47" s="45">
        <v>8.3000000000000007</v>
      </c>
      <c r="AO47" s="48" t="s">
        <v>67</v>
      </c>
      <c r="AP47" s="44">
        <v>4.5</v>
      </c>
      <c r="AQ47" s="44">
        <v>3.7</v>
      </c>
      <c r="AR47" s="44">
        <v>5.2</v>
      </c>
      <c r="AS47" s="49">
        <v>29588</v>
      </c>
      <c r="AT47" s="33">
        <v>12980</v>
      </c>
      <c r="AU47" s="45">
        <v>5.3</v>
      </c>
      <c r="AV47" s="48" t="s">
        <v>67</v>
      </c>
      <c r="AW47" s="44">
        <v>7.2</v>
      </c>
      <c r="AX47" s="44">
        <v>6.5</v>
      </c>
      <c r="AY47" s="44">
        <v>8</v>
      </c>
      <c r="AZ47" s="49">
        <v>179855</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sheetData>
  <mergeCells count="24">
    <mergeCell ref="A51:L51"/>
    <mergeCell ref="AT5:AZ5"/>
    <mergeCell ref="AU6:AV6"/>
    <mergeCell ref="AX6:AY6"/>
    <mergeCell ref="AF5:AL5"/>
    <mergeCell ref="V6:W6"/>
    <mergeCell ref="E6:F6"/>
    <mergeCell ref="H6:I6"/>
    <mergeCell ref="L6:M6"/>
    <mergeCell ref="O6:P6"/>
    <mergeCell ref="S6:T6"/>
    <mergeCell ref="Z6:AA6"/>
    <mergeCell ref="AC6:AD6"/>
    <mergeCell ref="AG6:AH6"/>
    <mergeCell ref="AM5:AS5"/>
    <mergeCell ref="AJ6:AK6"/>
    <mergeCell ref="AN6:AO6"/>
    <mergeCell ref="AQ6:AR6"/>
    <mergeCell ref="D5:J5"/>
    <mergeCell ref="K5:Q5"/>
    <mergeCell ref="R5:X5"/>
    <mergeCell ref="Y5:AE5"/>
    <mergeCell ref="A2:C2"/>
    <mergeCell ref="A1:C1"/>
  </mergeCells>
  <hyperlinks>
    <hyperlink ref="A56" r:id="rId1" display="© Commonwealth of Australia 2017" xr:uid="{75E671DE-DA41-4A36-9DD8-DDF054E55CE5}"/>
    <hyperlink ref="A52" r:id="rId2" display="(a) Sum of modelled PHNs. Note these will differ from direct estimates published in National Study of Mental Health and Wellbeing." xr:uid="{AD3A1E62-1F43-4CE5-A924-77AFBFC9977A}"/>
    <hyperlink ref="A54" r:id="rId3" location="copyright-and-creative-commons" xr:uid="{2AA8F92A-E6BF-4AF7-AA5B-E49690CCE48C}"/>
    <hyperlink ref="A53" r:id="rId4" display="See Appendix - modelled estimates for PHNs, National Study of Mental Health and Wellbeing methodology, 2020-2022 for more information on these modelled estimates" xr:uid="{A0E9CF26-5C6F-4195-87EB-7C7481FCA52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BG56"/>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9.140625" hidden="1"/>
  </cols>
  <sheetData>
    <row r="1" spans="1:59" ht="0.95" customHeight="1" x14ac:dyDescent="0.25">
      <c r="A1" s="191" t="s">
        <v>298</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60</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253</v>
      </c>
      <c r="E6" s="179" t="s">
        <v>280</v>
      </c>
      <c r="F6" s="179"/>
      <c r="G6" s="20" t="s">
        <v>38</v>
      </c>
      <c r="H6" s="179" t="s">
        <v>37</v>
      </c>
      <c r="I6" s="179"/>
      <c r="J6" s="19" t="s">
        <v>36</v>
      </c>
      <c r="K6" s="20" t="s">
        <v>253</v>
      </c>
      <c r="L6" s="179" t="s">
        <v>280</v>
      </c>
      <c r="M6" s="179"/>
      <c r="N6" s="20" t="s">
        <v>38</v>
      </c>
      <c r="O6" s="179" t="s">
        <v>37</v>
      </c>
      <c r="P6" s="179"/>
      <c r="Q6" s="19" t="s">
        <v>36</v>
      </c>
      <c r="R6" s="20" t="s">
        <v>253</v>
      </c>
      <c r="S6" s="179" t="s">
        <v>280</v>
      </c>
      <c r="T6" s="179"/>
      <c r="U6" s="20" t="s">
        <v>38</v>
      </c>
      <c r="V6" s="179" t="s">
        <v>37</v>
      </c>
      <c r="W6" s="179"/>
      <c r="X6" s="19" t="s">
        <v>36</v>
      </c>
      <c r="Y6" s="20" t="s">
        <v>253</v>
      </c>
      <c r="Z6" s="179" t="s">
        <v>280</v>
      </c>
      <c r="AA6" s="179"/>
      <c r="AB6" s="20" t="s">
        <v>38</v>
      </c>
      <c r="AC6" s="179" t="s">
        <v>37</v>
      </c>
      <c r="AD6" s="179"/>
      <c r="AE6" s="19" t="s">
        <v>36</v>
      </c>
      <c r="AF6" s="20" t="s">
        <v>253</v>
      </c>
      <c r="AG6" s="179" t="s">
        <v>280</v>
      </c>
      <c r="AH6" s="179"/>
      <c r="AI6" s="20" t="s">
        <v>38</v>
      </c>
      <c r="AJ6" s="179" t="s">
        <v>37</v>
      </c>
      <c r="AK6" s="179"/>
      <c r="AL6" s="19" t="s">
        <v>36</v>
      </c>
      <c r="AM6" s="20" t="s">
        <v>253</v>
      </c>
      <c r="AN6" s="179" t="s">
        <v>280</v>
      </c>
      <c r="AO6" s="179"/>
      <c r="AP6" s="20" t="s">
        <v>38</v>
      </c>
      <c r="AQ6" s="179" t="s">
        <v>37</v>
      </c>
      <c r="AR6" s="179"/>
      <c r="AS6" s="19" t="s">
        <v>36</v>
      </c>
      <c r="AT6" s="20" t="s">
        <v>253</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14319</v>
      </c>
      <c r="E8" s="9">
        <v>8.1999999999999993</v>
      </c>
      <c r="F8" s="10" t="s">
        <v>67</v>
      </c>
      <c r="G8" s="9">
        <v>8.3000000000000007</v>
      </c>
      <c r="H8" s="9">
        <v>6.9</v>
      </c>
      <c r="I8" s="9">
        <v>9.6</v>
      </c>
      <c r="J8" s="8">
        <v>173148</v>
      </c>
      <c r="K8" s="11">
        <v>21295</v>
      </c>
      <c r="L8" s="9">
        <v>7.7</v>
      </c>
      <c r="M8" s="10" t="s">
        <v>67</v>
      </c>
      <c r="N8" s="9">
        <v>7</v>
      </c>
      <c r="O8" s="9">
        <v>6</v>
      </c>
      <c r="P8" s="9">
        <v>8.1</v>
      </c>
      <c r="Q8" s="8">
        <v>302969</v>
      </c>
      <c r="R8" s="11">
        <v>13988</v>
      </c>
      <c r="S8" s="9">
        <v>6.7</v>
      </c>
      <c r="T8" s="10" t="s">
        <v>67</v>
      </c>
      <c r="U8" s="9">
        <v>6</v>
      </c>
      <c r="V8" s="9">
        <v>5.2</v>
      </c>
      <c r="W8" s="9">
        <v>6.8</v>
      </c>
      <c r="X8" s="8">
        <v>233345</v>
      </c>
      <c r="Y8" s="11">
        <v>12914</v>
      </c>
      <c r="Z8" s="9">
        <v>8.3000000000000007</v>
      </c>
      <c r="AA8" s="10" t="s">
        <v>67</v>
      </c>
      <c r="AB8" s="9">
        <v>6.8</v>
      </c>
      <c r="AC8" s="9">
        <v>5.7</v>
      </c>
      <c r="AD8" s="9">
        <v>7.9</v>
      </c>
      <c r="AE8" s="8">
        <v>191151</v>
      </c>
      <c r="AF8" s="11">
        <v>8021</v>
      </c>
      <c r="AG8" s="9">
        <v>5.9</v>
      </c>
      <c r="AH8" s="10" t="s">
        <v>67</v>
      </c>
      <c r="AI8" s="9">
        <v>5</v>
      </c>
      <c r="AJ8" s="9">
        <v>4.4000000000000004</v>
      </c>
      <c r="AK8" s="9">
        <v>5.5</v>
      </c>
      <c r="AL8" s="8">
        <v>161358</v>
      </c>
      <c r="AM8" s="11">
        <v>7758</v>
      </c>
      <c r="AN8" s="9">
        <v>6.9</v>
      </c>
      <c r="AO8" s="10" t="s">
        <v>67</v>
      </c>
      <c r="AP8" s="9">
        <v>3.9</v>
      </c>
      <c r="AQ8" s="9">
        <v>3.4</v>
      </c>
      <c r="AR8" s="9">
        <v>4.5</v>
      </c>
      <c r="AS8" s="8">
        <v>196706</v>
      </c>
      <c r="AT8" s="11">
        <v>78296</v>
      </c>
      <c r="AU8" s="9">
        <v>4.5</v>
      </c>
      <c r="AV8" s="10" t="s">
        <v>67</v>
      </c>
      <c r="AW8" s="9">
        <v>6.2</v>
      </c>
      <c r="AX8" s="9">
        <v>5.7</v>
      </c>
      <c r="AY8" s="9">
        <v>6.8</v>
      </c>
      <c r="AZ8" s="8">
        <v>1258678</v>
      </c>
    </row>
    <row r="9" spans="1:59" s="6" customFormat="1" ht="15" customHeight="1" x14ac:dyDescent="0.25">
      <c r="A9" s="13">
        <v>102</v>
      </c>
      <c r="B9" s="13" t="s">
        <v>30</v>
      </c>
      <c r="C9" s="42">
        <v>100</v>
      </c>
      <c r="D9" s="11">
        <v>8505</v>
      </c>
      <c r="E9" s="9">
        <v>8.1999999999999993</v>
      </c>
      <c r="F9" s="10" t="s">
        <v>67</v>
      </c>
      <c r="G9" s="9">
        <v>8.8000000000000007</v>
      </c>
      <c r="H9" s="9">
        <v>7.4</v>
      </c>
      <c r="I9" s="9">
        <v>10.199999999999999</v>
      </c>
      <c r="J9" s="8">
        <v>97181</v>
      </c>
      <c r="K9" s="11">
        <v>8301</v>
      </c>
      <c r="L9" s="9">
        <v>8.3000000000000007</v>
      </c>
      <c r="M9" s="10" t="s">
        <v>67</v>
      </c>
      <c r="N9" s="9">
        <v>7.2</v>
      </c>
      <c r="O9" s="9">
        <v>6.1</v>
      </c>
      <c r="P9" s="9">
        <v>8.4</v>
      </c>
      <c r="Q9" s="8">
        <v>114884</v>
      </c>
      <c r="R9" s="11">
        <v>8533</v>
      </c>
      <c r="S9" s="9">
        <v>7.1</v>
      </c>
      <c r="T9" s="10" t="s">
        <v>67</v>
      </c>
      <c r="U9" s="9">
        <v>6.2</v>
      </c>
      <c r="V9" s="9">
        <v>5.4</v>
      </c>
      <c r="W9" s="9">
        <v>7.1</v>
      </c>
      <c r="X9" s="8">
        <v>136631</v>
      </c>
      <c r="Y9" s="11">
        <v>9309</v>
      </c>
      <c r="Z9" s="9">
        <v>8.6</v>
      </c>
      <c r="AA9" s="10" t="s">
        <v>67</v>
      </c>
      <c r="AB9" s="9">
        <v>7.2</v>
      </c>
      <c r="AC9" s="9">
        <v>6</v>
      </c>
      <c r="AD9" s="9">
        <v>8.4</v>
      </c>
      <c r="AE9" s="8">
        <v>129771</v>
      </c>
      <c r="AF9" s="11">
        <v>5620</v>
      </c>
      <c r="AG9" s="9">
        <v>6.6</v>
      </c>
      <c r="AH9" s="10" t="s">
        <v>67</v>
      </c>
      <c r="AI9" s="9">
        <v>5.3</v>
      </c>
      <c r="AJ9" s="9">
        <v>4.5999999999999996</v>
      </c>
      <c r="AK9" s="9">
        <v>5.9</v>
      </c>
      <c r="AL9" s="8">
        <v>106828</v>
      </c>
      <c r="AM9" s="11">
        <v>5643</v>
      </c>
      <c r="AN9" s="9">
        <v>7.2</v>
      </c>
      <c r="AO9" s="10" t="s">
        <v>67</v>
      </c>
      <c r="AP9" s="9">
        <v>4.0999999999999996</v>
      </c>
      <c r="AQ9" s="9">
        <v>3.6</v>
      </c>
      <c r="AR9" s="9">
        <v>4.7</v>
      </c>
      <c r="AS9" s="8">
        <v>136084</v>
      </c>
      <c r="AT9" s="11">
        <v>45911</v>
      </c>
      <c r="AU9" s="9">
        <v>5.0999999999999996</v>
      </c>
      <c r="AV9" s="10" t="s">
        <v>67</v>
      </c>
      <c r="AW9" s="9">
        <v>6.4</v>
      </c>
      <c r="AX9" s="9">
        <v>5.7</v>
      </c>
      <c r="AY9" s="9">
        <v>7</v>
      </c>
      <c r="AZ9" s="8">
        <v>721381</v>
      </c>
    </row>
    <row r="10" spans="1:59" s="6" customFormat="1" ht="15" customHeight="1" x14ac:dyDescent="0.25">
      <c r="A10" s="13">
        <v>103</v>
      </c>
      <c r="B10" s="13" t="s">
        <v>29</v>
      </c>
      <c r="C10" s="42">
        <v>100</v>
      </c>
      <c r="D10" s="11">
        <v>8098</v>
      </c>
      <c r="E10" s="9">
        <v>9.6999999999999993</v>
      </c>
      <c r="F10" s="10" t="s">
        <v>67</v>
      </c>
      <c r="G10" s="9">
        <v>6.6</v>
      </c>
      <c r="H10" s="9">
        <v>5.3</v>
      </c>
      <c r="I10" s="9">
        <v>7.8</v>
      </c>
      <c r="J10" s="8">
        <v>123050</v>
      </c>
      <c r="K10" s="11">
        <v>8525</v>
      </c>
      <c r="L10" s="9">
        <v>10.3</v>
      </c>
      <c r="M10" s="10" t="s">
        <v>67</v>
      </c>
      <c r="N10" s="9">
        <v>5</v>
      </c>
      <c r="O10" s="9">
        <v>4</v>
      </c>
      <c r="P10" s="9">
        <v>6</v>
      </c>
      <c r="Q10" s="8">
        <v>170888</v>
      </c>
      <c r="R10" s="11">
        <v>7660</v>
      </c>
      <c r="S10" s="9">
        <v>9</v>
      </c>
      <c r="T10" s="10" t="s">
        <v>67</v>
      </c>
      <c r="U10" s="9">
        <v>4.2</v>
      </c>
      <c r="V10" s="9">
        <v>3.5</v>
      </c>
      <c r="W10" s="9">
        <v>5</v>
      </c>
      <c r="X10" s="8">
        <v>180289</v>
      </c>
      <c r="Y10" s="11">
        <v>6993</v>
      </c>
      <c r="Z10" s="9">
        <v>9.6</v>
      </c>
      <c r="AA10" s="10" t="s">
        <v>67</v>
      </c>
      <c r="AB10" s="9">
        <v>5.4</v>
      </c>
      <c r="AC10" s="9">
        <v>4.4000000000000004</v>
      </c>
      <c r="AD10" s="9">
        <v>6.5</v>
      </c>
      <c r="AE10" s="8">
        <v>128476</v>
      </c>
      <c r="AF10" s="11">
        <v>4353</v>
      </c>
      <c r="AG10" s="9">
        <v>7</v>
      </c>
      <c r="AH10" s="10" t="s">
        <v>67</v>
      </c>
      <c r="AI10" s="9">
        <v>4.2</v>
      </c>
      <c r="AJ10" s="9">
        <v>3.6</v>
      </c>
      <c r="AK10" s="9">
        <v>4.8</v>
      </c>
      <c r="AL10" s="8">
        <v>103906</v>
      </c>
      <c r="AM10" s="11">
        <v>3983</v>
      </c>
      <c r="AN10" s="9">
        <v>8</v>
      </c>
      <c r="AO10" s="10" t="s">
        <v>67</v>
      </c>
      <c r="AP10" s="9">
        <v>3.4</v>
      </c>
      <c r="AQ10" s="9">
        <v>2.9</v>
      </c>
      <c r="AR10" s="9">
        <v>4</v>
      </c>
      <c r="AS10" s="8">
        <v>115638</v>
      </c>
      <c r="AT10" s="11">
        <v>39613</v>
      </c>
      <c r="AU10" s="9">
        <v>6.8</v>
      </c>
      <c r="AV10" s="10" t="s">
        <v>67</v>
      </c>
      <c r="AW10" s="9">
        <v>4.8</v>
      </c>
      <c r="AX10" s="9">
        <v>4.2</v>
      </c>
      <c r="AY10" s="9">
        <v>5.5</v>
      </c>
      <c r="AZ10" s="8">
        <v>822247</v>
      </c>
    </row>
    <row r="11" spans="1:59" s="6" customFormat="1" ht="15" customHeight="1" x14ac:dyDescent="0.25">
      <c r="A11" s="13">
        <v>104</v>
      </c>
      <c r="B11" s="13" t="s">
        <v>28</v>
      </c>
      <c r="C11" s="42">
        <v>100</v>
      </c>
      <c r="D11" s="11">
        <v>3547</v>
      </c>
      <c r="E11" s="9">
        <v>9.4</v>
      </c>
      <c r="F11" s="10" t="s">
        <v>67</v>
      </c>
      <c r="G11" s="9">
        <v>8.1999999999999993</v>
      </c>
      <c r="H11" s="9">
        <v>6.7</v>
      </c>
      <c r="I11" s="9">
        <v>9.6999999999999993</v>
      </c>
      <c r="J11" s="8">
        <v>43154</v>
      </c>
      <c r="K11" s="11">
        <v>3605</v>
      </c>
      <c r="L11" s="9">
        <v>9.4</v>
      </c>
      <c r="M11" s="10" t="s">
        <v>67</v>
      </c>
      <c r="N11" s="9">
        <v>7.1</v>
      </c>
      <c r="O11" s="9">
        <v>5.8</v>
      </c>
      <c r="P11" s="9">
        <v>8.4</v>
      </c>
      <c r="Q11" s="8">
        <v>50959</v>
      </c>
      <c r="R11" s="11">
        <v>2970</v>
      </c>
      <c r="S11" s="9">
        <v>8.5</v>
      </c>
      <c r="T11" s="10" t="s">
        <v>67</v>
      </c>
      <c r="U11" s="9">
        <v>5.7</v>
      </c>
      <c r="V11" s="9">
        <v>4.8</v>
      </c>
      <c r="W11" s="9">
        <v>6.7</v>
      </c>
      <c r="X11" s="8">
        <v>51709</v>
      </c>
      <c r="Y11" s="11">
        <v>3260</v>
      </c>
      <c r="Z11" s="9">
        <v>9.9</v>
      </c>
      <c r="AA11" s="10" t="s">
        <v>67</v>
      </c>
      <c r="AB11" s="9">
        <v>6.6</v>
      </c>
      <c r="AC11" s="9">
        <v>5.3</v>
      </c>
      <c r="AD11" s="9">
        <v>7.9</v>
      </c>
      <c r="AE11" s="8">
        <v>49168</v>
      </c>
      <c r="AF11" s="11">
        <v>2162</v>
      </c>
      <c r="AG11" s="9">
        <v>8.1</v>
      </c>
      <c r="AH11" s="10" t="s">
        <v>67</v>
      </c>
      <c r="AI11" s="9">
        <v>4.8</v>
      </c>
      <c r="AJ11" s="9">
        <v>4</v>
      </c>
      <c r="AK11" s="9">
        <v>5.5</v>
      </c>
      <c r="AL11" s="8">
        <v>45329</v>
      </c>
      <c r="AM11" s="11">
        <v>2105</v>
      </c>
      <c r="AN11" s="9">
        <v>9.1</v>
      </c>
      <c r="AO11" s="10" t="s">
        <v>67</v>
      </c>
      <c r="AP11" s="9">
        <v>3.8</v>
      </c>
      <c r="AQ11" s="9">
        <v>3.1</v>
      </c>
      <c r="AR11" s="9">
        <v>4.4000000000000004</v>
      </c>
      <c r="AS11" s="8">
        <v>56123</v>
      </c>
      <c r="AT11" s="11">
        <v>17651</v>
      </c>
      <c r="AU11" s="9">
        <v>6.8</v>
      </c>
      <c r="AV11" s="10" t="s">
        <v>67</v>
      </c>
      <c r="AW11" s="9">
        <v>6</v>
      </c>
      <c r="AX11" s="9">
        <v>5.2</v>
      </c>
      <c r="AY11" s="9">
        <v>6.7</v>
      </c>
      <c r="AZ11" s="8">
        <v>296440</v>
      </c>
    </row>
    <row r="12" spans="1:59" s="6" customFormat="1" ht="15" customHeight="1" x14ac:dyDescent="0.25">
      <c r="A12" s="13">
        <v>105</v>
      </c>
      <c r="B12" s="13" t="s">
        <v>27</v>
      </c>
      <c r="C12" s="42">
        <v>100</v>
      </c>
      <c r="D12" s="11">
        <v>8729</v>
      </c>
      <c r="E12" s="9">
        <v>9.6999999999999993</v>
      </c>
      <c r="F12" s="10" t="s">
        <v>67</v>
      </c>
      <c r="G12" s="9">
        <v>6.7</v>
      </c>
      <c r="H12" s="9">
        <v>5.5</v>
      </c>
      <c r="I12" s="9">
        <v>8</v>
      </c>
      <c r="J12" s="8">
        <v>129544</v>
      </c>
      <c r="K12" s="11">
        <v>8357</v>
      </c>
      <c r="L12" s="9">
        <v>9.9</v>
      </c>
      <c r="M12" s="10" t="s">
        <v>67</v>
      </c>
      <c r="N12" s="9">
        <v>5.6</v>
      </c>
      <c r="O12" s="9">
        <v>4.5</v>
      </c>
      <c r="P12" s="9">
        <v>6.7</v>
      </c>
      <c r="Q12" s="8">
        <v>149706</v>
      </c>
      <c r="R12" s="11">
        <v>6685</v>
      </c>
      <c r="S12" s="9">
        <v>8.4</v>
      </c>
      <c r="T12" s="10" t="s">
        <v>67</v>
      </c>
      <c r="U12" s="9">
        <v>4.5</v>
      </c>
      <c r="V12" s="9">
        <v>3.8</v>
      </c>
      <c r="W12" s="9">
        <v>5.2</v>
      </c>
      <c r="X12" s="8">
        <v>148402</v>
      </c>
      <c r="Y12" s="11">
        <v>7006</v>
      </c>
      <c r="Z12" s="9">
        <v>10</v>
      </c>
      <c r="AA12" s="10" t="s">
        <v>67</v>
      </c>
      <c r="AB12" s="9">
        <v>5.3</v>
      </c>
      <c r="AC12" s="9">
        <v>4.3</v>
      </c>
      <c r="AD12" s="9">
        <v>6.4</v>
      </c>
      <c r="AE12" s="8">
        <v>131397</v>
      </c>
      <c r="AF12" s="11">
        <v>4836</v>
      </c>
      <c r="AG12" s="9">
        <v>7.3</v>
      </c>
      <c r="AH12" s="10" t="s">
        <v>67</v>
      </c>
      <c r="AI12" s="9">
        <v>4</v>
      </c>
      <c r="AJ12" s="9">
        <v>3.4</v>
      </c>
      <c r="AK12" s="9">
        <v>4.5999999999999996</v>
      </c>
      <c r="AL12" s="8">
        <v>120260</v>
      </c>
      <c r="AM12" s="11">
        <v>4536</v>
      </c>
      <c r="AN12" s="9">
        <v>8.4</v>
      </c>
      <c r="AO12" s="10" t="s">
        <v>67</v>
      </c>
      <c r="AP12" s="9">
        <v>3.4</v>
      </c>
      <c r="AQ12" s="9">
        <v>2.8</v>
      </c>
      <c r="AR12" s="9">
        <v>3.9</v>
      </c>
      <c r="AS12" s="8">
        <v>134889</v>
      </c>
      <c r="AT12" s="11">
        <v>40149</v>
      </c>
      <c r="AU12" s="9">
        <v>6.9</v>
      </c>
      <c r="AV12" s="10" t="s">
        <v>67</v>
      </c>
      <c r="AW12" s="9">
        <v>4.9000000000000004</v>
      </c>
      <c r="AX12" s="9">
        <v>4.3</v>
      </c>
      <c r="AY12" s="9">
        <v>5.6</v>
      </c>
      <c r="AZ12" s="8">
        <v>814199</v>
      </c>
    </row>
    <row r="13" spans="1:59" s="6" customFormat="1" ht="15" customHeight="1" x14ac:dyDescent="0.25">
      <c r="A13" s="13">
        <v>106</v>
      </c>
      <c r="B13" s="13" t="s">
        <v>26</v>
      </c>
      <c r="C13" s="42">
        <v>100</v>
      </c>
      <c r="D13" s="11">
        <v>5947</v>
      </c>
      <c r="E13" s="9">
        <v>8.6</v>
      </c>
      <c r="F13" s="10" t="s">
        <v>67</v>
      </c>
      <c r="G13" s="9">
        <v>9.1</v>
      </c>
      <c r="H13" s="9">
        <v>7.6</v>
      </c>
      <c r="I13" s="9">
        <v>10.6</v>
      </c>
      <c r="J13" s="8">
        <v>65475</v>
      </c>
      <c r="K13" s="11">
        <v>5972</v>
      </c>
      <c r="L13" s="9">
        <v>8.4</v>
      </c>
      <c r="M13" s="10" t="s">
        <v>67</v>
      </c>
      <c r="N13" s="9">
        <v>7.9</v>
      </c>
      <c r="O13" s="9">
        <v>6.6</v>
      </c>
      <c r="P13" s="9">
        <v>9.1999999999999993</v>
      </c>
      <c r="Q13" s="8">
        <v>75855</v>
      </c>
      <c r="R13" s="11">
        <v>4971</v>
      </c>
      <c r="S13" s="9">
        <v>7.4</v>
      </c>
      <c r="T13" s="10" t="s">
        <v>67</v>
      </c>
      <c r="U13" s="9">
        <v>6.6</v>
      </c>
      <c r="V13" s="9">
        <v>5.6</v>
      </c>
      <c r="W13" s="9">
        <v>7.5</v>
      </c>
      <c r="X13" s="8">
        <v>75674</v>
      </c>
      <c r="Y13" s="11">
        <v>5731</v>
      </c>
      <c r="Z13" s="9">
        <v>8.8000000000000007</v>
      </c>
      <c r="AA13" s="10" t="s">
        <v>67</v>
      </c>
      <c r="AB13" s="9">
        <v>7.2</v>
      </c>
      <c r="AC13" s="9">
        <v>6</v>
      </c>
      <c r="AD13" s="9">
        <v>8.5</v>
      </c>
      <c r="AE13" s="8">
        <v>79530</v>
      </c>
      <c r="AF13" s="11">
        <v>4334</v>
      </c>
      <c r="AG13" s="9">
        <v>6.6</v>
      </c>
      <c r="AH13" s="10" t="s">
        <v>67</v>
      </c>
      <c r="AI13" s="9">
        <v>5</v>
      </c>
      <c r="AJ13" s="9">
        <v>4.4000000000000004</v>
      </c>
      <c r="AK13" s="9">
        <v>5.7</v>
      </c>
      <c r="AL13" s="8">
        <v>86148</v>
      </c>
      <c r="AM13" s="11">
        <v>4714</v>
      </c>
      <c r="AN13" s="9">
        <v>7.8</v>
      </c>
      <c r="AO13" s="10" t="s">
        <v>67</v>
      </c>
      <c r="AP13" s="9">
        <v>3.9</v>
      </c>
      <c r="AQ13" s="9">
        <v>3.3</v>
      </c>
      <c r="AR13" s="9">
        <v>4.5</v>
      </c>
      <c r="AS13" s="8">
        <v>121984</v>
      </c>
      <c r="AT13" s="11">
        <v>31669</v>
      </c>
      <c r="AU13" s="9">
        <v>5.4</v>
      </c>
      <c r="AV13" s="10" t="s">
        <v>67</v>
      </c>
      <c r="AW13" s="9">
        <v>6.3</v>
      </c>
      <c r="AX13" s="9">
        <v>5.6</v>
      </c>
      <c r="AY13" s="9">
        <v>6.9</v>
      </c>
      <c r="AZ13" s="8">
        <v>504667</v>
      </c>
    </row>
    <row r="14" spans="1:59" s="6" customFormat="1" ht="15" customHeight="1" x14ac:dyDescent="0.25">
      <c r="A14" s="13">
        <v>107</v>
      </c>
      <c r="B14" s="13" t="s">
        <v>25</v>
      </c>
      <c r="C14" s="42">
        <v>97.4</v>
      </c>
      <c r="D14" s="11">
        <v>2444</v>
      </c>
      <c r="E14" s="9">
        <v>9.4</v>
      </c>
      <c r="F14" s="10" t="s">
        <v>67</v>
      </c>
      <c r="G14" s="9">
        <v>8.1</v>
      </c>
      <c r="H14" s="9">
        <v>6.6</v>
      </c>
      <c r="I14" s="9">
        <v>9.6</v>
      </c>
      <c r="J14" s="8">
        <v>30022</v>
      </c>
      <c r="K14" s="11">
        <v>2679</v>
      </c>
      <c r="L14" s="9">
        <v>9.6999999999999993</v>
      </c>
      <c r="M14" s="10" t="s">
        <v>67</v>
      </c>
      <c r="N14" s="9">
        <v>7.1</v>
      </c>
      <c r="O14" s="9">
        <v>5.7</v>
      </c>
      <c r="P14" s="9">
        <v>8.4</v>
      </c>
      <c r="Q14" s="8">
        <v>37943</v>
      </c>
      <c r="R14" s="11">
        <v>2016</v>
      </c>
      <c r="S14" s="9">
        <v>8.6999999999999993</v>
      </c>
      <c r="T14" s="10" t="s">
        <v>67</v>
      </c>
      <c r="U14" s="9">
        <v>5.7</v>
      </c>
      <c r="V14" s="9">
        <v>4.7</v>
      </c>
      <c r="W14" s="9">
        <v>6.7</v>
      </c>
      <c r="X14" s="8">
        <v>35219</v>
      </c>
      <c r="Y14" s="11">
        <v>2342</v>
      </c>
      <c r="Z14" s="9">
        <v>10.199999999999999</v>
      </c>
      <c r="AA14" s="10" t="s">
        <v>67</v>
      </c>
      <c r="AB14" s="9">
        <v>6.4</v>
      </c>
      <c r="AC14" s="9">
        <v>5.0999999999999996</v>
      </c>
      <c r="AD14" s="9">
        <v>7.7</v>
      </c>
      <c r="AE14" s="8">
        <v>36563</v>
      </c>
      <c r="AF14" s="11">
        <v>1802</v>
      </c>
      <c r="AG14" s="9">
        <v>8.1999999999999993</v>
      </c>
      <c r="AH14" s="10" t="s">
        <v>67</v>
      </c>
      <c r="AI14" s="9">
        <v>4.5999999999999996</v>
      </c>
      <c r="AJ14" s="9">
        <v>3.8</v>
      </c>
      <c r="AK14" s="9">
        <v>5.3</v>
      </c>
      <c r="AL14" s="8">
        <v>39488</v>
      </c>
      <c r="AM14" s="11">
        <v>1946</v>
      </c>
      <c r="AN14" s="9">
        <v>9.1</v>
      </c>
      <c r="AO14" s="10" t="s">
        <v>67</v>
      </c>
      <c r="AP14" s="9">
        <v>3.6</v>
      </c>
      <c r="AQ14" s="9">
        <v>2.9</v>
      </c>
      <c r="AR14" s="9">
        <v>4.2</v>
      </c>
      <c r="AS14" s="8">
        <v>54441</v>
      </c>
      <c r="AT14" s="11">
        <v>13229</v>
      </c>
      <c r="AU14" s="9">
        <v>6.9</v>
      </c>
      <c r="AV14" s="10" t="s">
        <v>67</v>
      </c>
      <c r="AW14" s="9">
        <v>5.7</v>
      </c>
      <c r="AX14" s="9">
        <v>4.9000000000000004</v>
      </c>
      <c r="AY14" s="9">
        <v>6.4</v>
      </c>
      <c r="AZ14" s="8">
        <v>233677</v>
      </c>
    </row>
    <row r="15" spans="1:59" s="6" customFormat="1" ht="15" customHeight="1" x14ac:dyDescent="0.25">
      <c r="A15" s="13">
        <v>108</v>
      </c>
      <c r="B15" s="13" t="s">
        <v>24</v>
      </c>
      <c r="C15" s="42">
        <v>99.9</v>
      </c>
      <c r="D15" s="11">
        <v>12594</v>
      </c>
      <c r="E15" s="9">
        <v>7.9</v>
      </c>
      <c r="F15" s="10" t="s">
        <v>67</v>
      </c>
      <c r="G15" s="9">
        <v>9.3000000000000007</v>
      </c>
      <c r="H15" s="9">
        <v>7.8</v>
      </c>
      <c r="I15" s="9">
        <v>10.7</v>
      </c>
      <c r="J15" s="8">
        <v>135667</v>
      </c>
      <c r="K15" s="11">
        <v>12952</v>
      </c>
      <c r="L15" s="9">
        <v>7.7</v>
      </c>
      <c r="M15" s="10" t="s">
        <v>67</v>
      </c>
      <c r="N15" s="9">
        <v>8.1999999999999993</v>
      </c>
      <c r="O15" s="9">
        <v>7</v>
      </c>
      <c r="P15" s="9">
        <v>9.5</v>
      </c>
      <c r="Q15" s="8">
        <v>157553</v>
      </c>
      <c r="R15" s="11">
        <v>10442</v>
      </c>
      <c r="S15" s="9">
        <v>6.7</v>
      </c>
      <c r="T15" s="10" t="s">
        <v>67</v>
      </c>
      <c r="U15" s="9">
        <v>6.7</v>
      </c>
      <c r="V15" s="9">
        <v>5.8</v>
      </c>
      <c r="W15" s="9">
        <v>7.5</v>
      </c>
      <c r="X15" s="8">
        <v>156771</v>
      </c>
      <c r="Y15" s="11">
        <v>11359</v>
      </c>
      <c r="Z15" s="9">
        <v>8.3000000000000007</v>
      </c>
      <c r="AA15" s="10" t="s">
        <v>67</v>
      </c>
      <c r="AB15" s="9">
        <v>7.1</v>
      </c>
      <c r="AC15" s="9">
        <v>6</v>
      </c>
      <c r="AD15" s="9">
        <v>8.3000000000000007</v>
      </c>
      <c r="AE15" s="8">
        <v>159330</v>
      </c>
      <c r="AF15" s="11">
        <v>8262</v>
      </c>
      <c r="AG15" s="9">
        <v>5.9</v>
      </c>
      <c r="AH15" s="10" t="s">
        <v>67</v>
      </c>
      <c r="AI15" s="9">
        <v>5</v>
      </c>
      <c r="AJ15" s="9">
        <v>4.4000000000000004</v>
      </c>
      <c r="AK15" s="9">
        <v>5.5</v>
      </c>
      <c r="AL15" s="8">
        <v>166188</v>
      </c>
      <c r="AM15" s="11">
        <v>9257</v>
      </c>
      <c r="AN15" s="9">
        <v>7.3</v>
      </c>
      <c r="AO15" s="10" t="s">
        <v>67</v>
      </c>
      <c r="AP15" s="9">
        <v>3.8</v>
      </c>
      <c r="AQ15" s="9">
        <v>3.3</v>
      </c>
      <c r="AR15" s="9">
        <v>4.3</v>
      </c>
      <c r="AS15" s="8">
        <v>243382</v>
      </c>
      <c r="AT15" s="11">
        <v>64866</v>
      </c>
      <c r="AU15" s="9">
        <v>4.4000000000000004</v>
      </c>
      <c r="AV15" s="10" t="s">
        <v>67</v>
      </c>
      <c r="AW15" s="9">
        <v>6.4</v>
      </c>
      <c r="AX15" s="9">
        <v>5.8</v>
      </c>
      <c r="AY15" s="9">
        <v>6.9</v>
      </c>
      <c r="AZ15" s="8">
        <v>1018891</v>
      </c>
    </row>
    <row r="16" spans="1:59" s="6" customFormat="1" ht="15" customHeight="1" x14ac:dyDescent="0.25">
      <c r="A16" s="13">
        <v>109</v>
      </c>
      <c r="B16" s="13" t="s">
        <v>23</v>
      </c>
      <c r="C16" s="42">
        <v>99.6</v>
      </c>
      <c r="D16" s="11">
        <v>4246</v>
      </c>
      <c r="E16" s="9">
        <v>8.6999999999999993</v>
      </c>
      <c r="F16" s="10" t="s">
        <v>67</v>
      </c>
      <c r="G16" s="9">
        <v>9.1</v>
      </c>
      <c r="H16" s="9">
        <v>7.6</v>
      </c>
      <c r="I16" s="9">
        <v>10.7</v>
      </c>
      <c r="J16" s="8">
        <v>46543</v>
      </c>
      <c r="K16" s="11">
        <v>4239</v>
      </c>
      <c r="L16" s="9">
        <v>8.6999999999999993</v>
      </c>
      <c r="M16" s="10" t="s">
        <v>67</v>
      </c>
      <c r="N16" s="9">
        <v>8.1999999999999993</v>
      </c>
      <c r="O16" s="9">
        <v>6.8</v>
      </c>
      <c r="P16" s="9">
        <v>9.6</v>
      </c>
      <c r="Q16" s="8">
        <v>51968</v>
      </c>
      <c r="R16" s="11">
        <v>4082</v>
      </c>
      <c r="S16" s="9">
        <v>7.8</v>
      </c>
      <c r="T16" s="10" t="s">
        <v>67</v>
      </c>
      <c r="U16" s="9">
        <v>6.8</v>
      </c>
      <c r="V16" s="9">
        <v>5.8</v>
      </c>
      <c r="W16" s="9">
        <v>7.8</v>
      </c>
      <c r="X16" s="8">
        <v>60097</v>
      </c>
      <c r="Y16" s="11">
        <v>4957</v>
      </c>
      <c r="Z16" s="9">
        <v>9.1</v>
      </c>
      <c r="AA16" s="10" t="s">
        <v>67</v>
      </c>
      <c r="AB16" s="9">
        <v>7.4</v>
      </c>
      <c r="AC16" s="9">
        <v>6.1</v>
      </c>
      <c r="AD16" s="9">
        <v>8.6999999999999993</v>
      </c>
      <c r="AE16" s="8">
        <v>67094</v>
      </c>
      <c r="AF16" s="11">
        <v>4006</v>
      </c>
      <c r="AG16" s="9">
        <v>7</v>
      </c>
      <c r="AH16" s="10" t="s">
        <v>67</v>
      </c>
      <c r="AI16" s="9">
        <v>5.2</v>
      </c>
      <c r="AJ16" s="9">
        <v>4.5</v>
      </c>
      <c r="AK16" s="9">
        <v>5.9</v>
      </c>
      <c r="AL16" s="8">
        <v>77543</v>
      </c>
      <c r="AM16" s="11">
        <v>4791</v>
      </c>
      <c r="AN16" s="9">
        <v>8.1</v>
      </c>
      <c r="AO16" s="10" t="s">
        <v>67</v>
      </c>
      <c r="AP16" s="9">
        <v>4</v>
      </c>
      <c r="AQ16" s="9">
        <v>3.3</v>
      </c>
      <c r="AR16" s="9">
        <v>4.5999999999999996</v>
      </c>
      <c r="AS16" s="8">
        <v>121131</v>
      </c>
      <c r="AT16" s="11">
        <v>26321</v>
      </c>
      <c r="AU16" s="9">
        <v>5.9</v>
      </c>
      <c r="AV16" s="10" t="s">
        <v>67</v>
      </c>
      <c r="AW16" s="9">
        <v>6.2</v>
      </c>
      <c r="AX16" s="9">
        <v>5.5</v>
      </c>
      <c r="AY16" s="9">
        <v>6.9</v>
      </c>
      <c r="AZ16" s="8">
        <v>424376</v>
      </c>
    </row>
    <row r="17" spans="1:52" s="6" customFormat="1" ht="15" customHeight="1" x14ac:dyDescent="0.25">
      <c r="A17" s="13">
        <v>110</v>
      </c>
      <c r="B17" s="13" t="s">
        <v>22</v>
      </c>
      <c r="C17" s="42">
        <v>99.8</v>
      </c>
      <c r="D17" s="11">
        <v>1951</v>
      </c>
      <c r="E17" s="9">
        <v>10</v>
      </c>
      <c r="F17" s="10" t="s">
        <v>67</v>
      </c>
      <c r="G17" s="9">
        <v>8</v>
      </c>
      <c r="H17" s="9">
        <v>6.4</v>
      </c>
      <c r="I17" s="9">
        <v>9.6</v>
      </c>
      <c r="J17" s="8">
        <v>24310</v>
      </c>
      <c r="K17" s="11">
        <v>1958</v>
      </c>
      <c r="L17" s="9">
        <v>10.3</v>
      </c>
      <c r="M17" s="10" t="s">
        <v>67</v>
      </c>
      <c r="N17" s="9">
        <v>7</v>
      </c>
      <c r="O17" s="9">
        <v>5.6</v>
      </c>
      <c r="P17" s="9">
        <v>8.4</v>
      </c>
      <c r="Q17" s="8">
        <v>28102</v>
      </c>
      <c r="R17" s="11">
        <v>1524</v>
      </c>
      <c r="S17" s="9">
        <v>9.1999999999999993</v>
      </c>
      <c r="T17" s="10" t="s">
        <v>67</v>
      </c>
      <c r="U17" s="9">
        <v>5.6</v>
      </c>
      <c r="V17" s="9">
        <v>4.5999999999999996</v>
      </c>
      <c r="W17" s="9">
        <v>6.6</v>
      </c>
      <c r="X17" s="8">
        <v>27248</v>
      </c>
      <c r="Y17" s="11">
        <v>1793</v>
      </c>
      <c r="Z17" s="9">
        <v>10.6</v>
      </c>
      <c r="AA17" s="10" t="s">
        <v>67</v>
      </c>
      <c r="AB17" s="9">
        <v>6.3</v>
      </c>
      <c r="AC17" s="9">
        <v>5</v>
      </c>
      <c r="AD17" s="9">
        <v>7.6</v>
      </c>
      <c r="AE17" s="8">
        <v>28636</v>
      </c>
      <c r="AF17" s="11">
        <v>1443</v>
      </c>
      <c r="AG17" s="9">
        <v>8.9</v>
      </c>
      <c r="AH17" s="10" t="s">
        <v>67</v>
      </c>
      <c r="AI17" s="9">
        <v>4.5</v>
      </c>
      <c r="AJ17" s="9">
        <v>3.7</v>
      </c>
      <c r="AK17" s="9">
        <v>5.2</v>
      </c>
      <c r="AL17" s="8">
        <v>32368</v>
      </c>
      <c r="AM17" s="11">
        <v>1636</v>
      </c>
      <c r="AN17" s="9">
        <v>9.6</v>
      </c>
      <c r="AO17" s="10" t="s">
        <v>67</v>
      </c>
      <c r="AP17" s="9">
        <v>3.5</v>
      </c>
      <c r="AQ17" s="9">
        <v>2.9</v>
      </c>
      <c r="AR17" s="9">
        <v>4.2</v>
      </c>
      <c r="AS17" s="8">
        <v>46399</v>
      </c>
      <c r="AT17" s="11">
        <v>10306</v>
      </c>
      <c r="AU17" s="9">
        <v>7.6</v>
      </c>
      <c r="AV17" s="10" t="s">
        <v>67</v>
      </c>
      <c r="AW17" s="9">
        <v>5.5</v>
      </c>
      <c r="AX17" s="9">
        <v>4.7</v>
      </c>
      <c r="AY17" s="9">
        <v>6.3</v>
      </c>
      <c r="AZ17" s="8">
        <v>187063</v>
      </c>
    </row>
    <row r="18" spans="1:52" s="6" customFormat="1" ht="15" customHeight="1" x14ac:dyDescent="0.25">
      <c r="A18" s="13">
        <v>201</v>
      </c>
      <c r="B18" s="13" t="s">
        <v>21</v>
      </c>
      <c r="C18" s="42">
        <v>100</v>
      </c>
      <c r="D18" s="11">
        <v>17367</v>
      </c>
      <c r="E18" s="9">
        <v>8.1</v>
      </c>
      <c r="F18" s="10" t="s">
        <v>67</v>
      </c>
      <c r="G18" s="9">
        <v>8.1</v>
      </c>
      <c r="H18" s="9">
        <v>6.8</v>
      </c>
      <c r="I18" s="9">
        <v>9.4</v>
      </c>
      <c r="J18" s="8">
        <v>215088</v>
      </c>
      <c r="K18" s="11">
        <v>24547</v>
      </c>
      <c r="L18" s="9">
        <v>7.7</v>
      </c>
      <c r="M18" s="10" t="s">
        <v>67</v>
      </c>
      <c r="N18" s="9">
        <v>6.7</v>
      </c>
      <c r="O18" s="9">
        <v>5.7</v>
      </c>
      <c r="P18" s="9">
        <v>7.8</v>
      </c>
      <c r="Q18" s="8">
        <v>364154</v>
      </c>
      <c r="R18" s="11">
        <v>16860</v>
      </c>
      <c r="S18" s="9">
        <v>6.8</v>
      </c>
      <c r="T18" s="10" t="s">
        <v>67</v>
      </c>
      <c r="U18" s="9">
        <v>5.5</v>
      </c>
      <c r="V18" s="9">
        <v>4.8</v>
      </c>
      <c r="W18" s="9">
        <v>6.2</v>
      </c>
      <c r="X18" s="8">
        <v>307626</v>
      </c>
      <c r="Y18" s="11">
        <v>14409</v>
      </c>
      <c r="Z18" s="9">
        <v>8.1999999999999993</v>
      </c>
      <c r="AA18" s="10" t="s">
        <v>67</v>
      </c>
      <c r="AB18" s="9">
        <v>6.5</v>
      </c>
      <c r="AC18" s="9">
        <v>5.5</v>
      </c>
      <c r="AD18" s="9">
        <v>7.6</v>
      </c>
      <c r="AE18" s="8">
        <v>220976</v>
      </c>
      <c r="AF18" s="11">
        <v>8328</v>
      </c>
      <c r="AG18" s="9">
        <v>5.8</v>
      </c>
      <c r="AH18" s="10" t="s">
        <v>67</v>
      </c>
      <c r="AI18" s="9">
        <v>4.8</v>
      </c>
      <c r="AJ18" s="9">
        <v>4.2</v>
      </c>
      <c r="AK18" s="9">
        <v>5.3</v>
      </c>
      <c r="AL18" s="8">
        <v>174946</v>
      </c>
      <c r="AM18" s="11">
        <v>7150</v>
      </c>
      <c r="AN18" s="9">
        <v>7.1</v>
      </c>
      <c r="AO18" s="10" t="s">
        <v>67</v>
      </c>
      <c r="AP18" s="9">
        <v>3.7</v>
      </c>
      <c r="AQ18" s="9">
        <v>3.2</v>
      </c>
      <c r="AR18" s="9">
        <v>4.3</v>
      </c>
      <c r="AS18" s="8">
        <v>190789</v>
      </c>
      <c r="AT18" s="11">
        <v>88660</v>
      </c>
      <c r="AU18" s="9">
        <v>4.4000000000000004</v>
      </c>
      <c r="AV18" s="10" t="s">
        <v>67</v>
      </c>
      <c r="AW18" s="9">
        <v>6</v>
      </c>
      <c r="AX18" s="9">
        <v>5.5</v>
      </c>
      <c r="AY18" s="9">
        <v>6.5</v>
      </c>
      <c r="AZ18" s="8">
        <v>1473578</v>
      </c>
    </row>
    <row r="19" spans="1:52" s="6" customFormat="1" ht="15" customHeight="1" x14ac:dyDescent="0.25">
      <c r="A19" s="13">
        <v>202</v>
      </c>
      <c r="B19" s="13" t="s">
        <v>20</v>
      </c>
      <c r="C19" s="42">
        <v>100</v>
      </c>
      <c r="D19" s="11">
        <v>15461</v>
      </c>
      <c r="E19" s="9">
        <v>7.8</v>
      </c>
      <c r="F19" s="10" t="s">
        <v>67</v>
      </c>
      <c r="G19" s="9">
        <v>8.8000000000000007</v>
      </c>
      <c r="H19" s="9">
        <v>7.4</v>
      </c>
      <c r="I19" s="9">
        <v>10.1</v>
      </c>
      <c r="J19" s="8">
        <v>176270</v>
      </c>
      <c r="K19" s="11">
        <v>14816</v>
      </c>
      <c r="L19" s="9">
        <v>7.7</v>
      </c>
      <c r="M19" s="10" t="s">
        <v>67</v>
      </c>
      <c r="N19" s="9">
        <v>7.2</v>
      </c>
      <c r="O19" s="9">
        <v>6.1</v>
      </c>
      <c r="P19" s="9">
        <v>8.3000000000000007</v>
      </c>
      <c r="Q19" s="8">
        <v>205296</v>
      </c>
      <c r="R19" s="11">
        <v>13368</v>
      </c>
      <c r="S19" s="9">
        <v>6.8</v>
      </c>
      <c r="T19" s="10" t="s">
        <v>67</v>
      </c>
      <c r="U19" s="9">
        <v>6.2</v>
      </c>
      <c r="V19" s="9">
        <v>5.4</v>
      </c>
      <c r="W19" s="9">
        <v>7</v>
      </c>
      <c r="X19" s="8">
        <v>215726</v>
      </c>
      <c r="Y19" s="11">
        <v>14586</v>
      </c>
      <c r="Z19" s="9">
        <v>8.3000000000000007</v>
      </c>
      <c r="AA19" s="10" t="s">
        <v>67</v>
      </c>
      <c r="AB19" s="9">
        <v>7.2</v>
      </c>
      <c r="AC19" s="9">
        <v>6</v>
      </c>
      <c r="AD19" s="9">
        <v>8.4</v>
      </c>
      <c r="AE19" s="8">
        <v>202031</v>
      </c>
      <c r="AF19" s="11">
        <v>9195</v>
      </c>
      <c r="AG19" s="9">
        <v>6</v>
      </c>
      <c r="AH19" s="10" t="s">
        <v>67</v>
      </c>
      <c r="AI19" s="9">
        <v>5.2</v>
      </c>
      <c r="AJ19" s="9">
        <v>4.5999999999999996</v>
      </c>
      <c r="AK19" s="9">
        <v>5.8</v>
      </c>
      <c r="AL19" s="8">
        <v>176584</v>
      </c>
      <c r="AM19" s="11">
        <v>9130</v>
      </c>
      <c r="AN19" s="9">
        <v>6.9</v>
      </c>
      <c r="AO19" s="10" t="s">
        <v>67</v>
      </c>
      <c r="AP19" s="9">
        <v>4</v>
      </c>
      <c r="AQ19" s="9">
        <v>3.5</v>
      </c>
      <c r="AR19" s="9">
        <v>4.5</v>
      </c>
      <c r="AS19" s="8">
        <v>228505</v>
      </c>
      <c r="AT19" s="11">
        <v>76555</v>
      </c>
      <c r="AU19" s="9">
        <v>4.5</v>
      </c>
      <c r="AV19" s="10" t="s">
        <v>67</v>
      </c>
      <c r="AW19" s="9">
        <v>6.4</v>
      </c>
      <c r="AX19" s="9">
        <v>5.8</v>
      </c>
      <c r="AY19" s="9">
        <v>6.9</v>
      </c>
      <c r="AZ19" s="8">
        <v>1204412</v>
      </c>
    </row>
    <row r="20" spans="1:52" s="6" customFormat="1" ht="15" customHeight="1" x14ac:dyDescent="0.25">
      <c r="A20" s="13">
        <v>203</v>
      </c>
      <c r="B20" s="13" t="s">
        <v>19</v>
      </c>
      <c r="C20" s="42">
        <v>100</v>
      </c>
      <c r="D20" s="11">
        <v>14401</v>
      </c>
      <c r="E20" s="9">
        <v>7.9</v>
      </c>
      <c r="F20" s="10" t="s">
        <v>67</v>
      </c>
      <c r="G20" s="9">
        <v>8.4</v>
      </c>
      <c r="H20" s="9">
        <v>7.1</v>
      </c>
      <c r="I20" s="9">
        <v>9.6999999999999993</v>
      </c>
      <c r="J20" s="8">
        <v>171291</v>
      </c>
      <c r="K20" s="11">
        <v>16634</v>
      </c>
      <c r="L20" s="9">
        <v>7.8</v>
      </c>
      <c r="M20" s="10" t="s">
        <v>67</v>
      </c>
      <c r="N20" s="9">
        <v>6.9</v>
      </c>
      <c r="O20" s="9">
        <v>5.9</v>
      </c>
      <c r="P20" s="9">
        <v>8</v>
      </c>
      <c r="Q20" s="8">
        <v>239434</v>
      </c>
      <c r="R20" s="11">
        <v>13581</v>
      </c>
      <c r="S20" s="9">
        <v>6.9</v>
      </c>
      <c r="T20" s="10" t="s">
        <v>67</v>
      </c>
      <c r="U20" s="9">
        <v>5.8</v>
      </c>
      <c r="V20" s="9">
        <v>5.0999999999999996</v>
      </c>
      <c r="W20" s="9">
        <v>6.6</v>
      </c>
      <c r="X20" s="8">
        <v>232481</v>
      </c>
      <c r="Y20" s="11">
        <v>14525</v>
      </c>
      <c r="Z20" s="9">
        <v>8.3000000000000007</v>
      </c>
      <c r="AA20" s="10" t="s">
        <v>67</v>
      </c>
      <c r="AB20" s="9">
        <v>7</v>
      </c>
      <c r="AC20" s="9">
        <v>5.8</v>
      </c>
      <c r="AD20" s="9">
        <v>8.1</v>
      </c>
      <c r="AE20" s="8">
        <v>207846</v>
      </c>
      <c r="AF20" s="11">
        <v>9022</v>
      </c>
      <c r="AG20" s="9">
        <v>6.1</v>
      </c>
      <c r="AH20" s="10" t="s">
        <v>67</v>
      </c>
      <c r="AI20" s="9">
        <v>5.0999999999999996</v>
      </c>
      <c r="AJ20" s="9">
        <v>4.5</v>
      </c>
      <c r="AK20" s="9">
        <v>5.7</v>
      </c>
      <c r="AL20" s="8">
        <v>177516</v>
      </c>
      <c r="AM20" s="11">
        <v>8842</v>
      </c>
      <c r="AN20" s="9">
        <v>7</v>
      </c>
      <c r="AO20" s="10" t="s">
        <v>67</v>
      </c>
      <c r="AP20" s="9">
        <v>4</v>
      </c>
      <c r="AQ20" s="9">
        <v>3.4</v>
      </c>
      <c r="AR20" s="9">
        <v>4.5</v>
      </c>
      <c r="AS20" s="8">
        <v>222872</v>
      </c>
      <c r="AT20" s="11">
        <v>77005</v>
      </c>
      <c r="AU20" s="9">
        <v>4.5</v>
      </c>
      <c r="AV20" s="10" t="s">
        <v>67</v>
      </c>
      <c r="AW20" s="9">
        <v>6.2</v>
      </c>
      <c r="AX20" s="9">
        <v>5.6</v>
      </c>
      <c r="AY20" s="9">
        <v>6.7</v>
      </c>
      <c r="AZ20" s="8">
        <v>1251440</v>
      </c>
    </row>
    <row r="21" spans="1:52" s="6" customFormat="1" ht="15" customHeight="1" x14ac:dyDescent="0.25">
      <c r="A21" s="13">
        <v>204</v>
      </c>
      <c r="B21" s="13" t="s">
        <v>18</v>
      </c>
      <c r="C21" s="42">
        <v>100</v>
      </c>
      <c r="D21" s="11">
        <v>2557</v>
      </c>
      <c r="E21" s="9">
        <v>10.3</v>
      </c>
      <c r="F21" s="10" t="s">
        <v>67</v>
      </c>
      <c r="G21" s="9">
        <v>9.6999999999999993</v>
      </c>
      <c r="H21" s="9">
        <v>7.8</v>
      </c>
      <c r="I21" s="9">
        <v>11.7</v>
      </c>
      <c r="J21" s="8">
        <v>26261</v>
      </c>
      <c r="K21" s="11">
        <v>2786</v>
      </c>
      <c r="L21" s="9">
        <v>10.199999999999999</v>
      </c>
      <c r="M21" s="10" t="s">
        <v>67</v>
      </c>
      <c r="N21" s="9">
        <v>8.6</v>
      </c>
      <c r="O21" s="9">
        <v>6.9</v>
      </c>
      <c r="P21" s="9">
        <v>10.4</v>
      </c>
      <c r="Q21" s="8">
        <v>32282</v>
      </c>
      <c r="R21" s="11">
        <v>2330</v>
      </c>
      <c r="S21" s="9">
        <v>9.6</v>
      </c>
      <c r="T21" s="10" t="s">
        <v>67</v>
      </c>
      <c r="U21" s="9">
        <v>7.1</v>
      </c>
      <c r="V21" s="9">
        <v>5.7</v>
      </c>
      <c r="W21" s="9">
        <v>8.4</v>
      </c>
      <c r="X21" s="8">
        <v>32979</v>
      </c>
      <c r="Y21" s="11">
        <v>2805</v>
      </c>
      <c r="Z21" s="9">
        <v>10.4</v>
      </c>
      <c r="AA21" s="10" t="s">
        <v>67</v>
      </c>
      <c r="AB21" s="9">
        <v>7.8</v>
      </c>
      <c r="AC21" s="9">
        <v>6.2</v>
      </c>
      <c r="AD21" s="9">
        <v>9.4</v>
      </c>
      <c r="AE21" s="8">
        <v>35749</v>
      </c>
      <c r="AF21" s="11">
        <v>2352</v>
      </c>
      <c r="AG21" s="9">
        <v>8.6</v>
      </c>
      <c r="AH21" s="10" t="s">
        <v>67</v>
      </c>
      <c r="AI21" s="9">
        <v>5.4</v>
      </c>
      <c r="AJ21" s="9">
        <v>4.5</v>
      </c>
      <c r="AK21" s="9">
        <v>6.3</v>
      </c>
      <c r="AL21" s="8">
        <v>43782</v>
      </c>
      <c r="AM21" s="11">
        <v>2712</v>
      </c>
      <c r="AN21" s="9">
        <v>9.3000000000000007</v>
      </c>
      <c r="AO21" s="10" t="s">
        <v>67</v>
      </c>
      <c r="AP21" s="9">
        <v>4</v>
      </c>
      <c r="AQ21" s="9">
        <v>3.3</v>
      </c>
      <c r="AR21" s="9">
        <v>4.8</v>
      </c>
      <c r="AS21" s="8">
        <v>67073</v>
      </c>
      <c r="AT21" s="11">
        <v>15543</v>
      </c>
      <c r="AU21" s="9">
        <v>7.7</v>
      </c>
      <c r="AV21" s="10" t="s">
        <v>67</v>
      </c>
      <c r="AW21" s="9">
        <v>6.5</v>
      </c>
      <c r="AX21" s="9">
        <v>5.5</v>
      </c>
      <c r="AY21" s="9">
        <v>7.5</v>
      </c>
      <c r="AZ21" s="8">
        <v>238125</v>
      </c>
    </row>
    <row r="22" spans="1:52" s="6" customFormat="1" ht="15" customHeight="1" x14ac:dyDescent="0.25">
      <c r="A22" s="13">
        <v>205</v>
      </c>
      <c r="B22" s="13" t="s">
        <v>17</v>
      </c>
      <c r="C22" s="42">
        <v>100</v>
      </c>
      <c r="D22" s="11">
        <v>5726</v>
      </c>
      <c r="E22" s="9">
        <v>8.4</v>
      </c>
      <c r="F22" s="10" t="s">
        <v>67</v>
      </c>
      <c r="G22" s="9">
        <v>9.5</v>
      </c>
      <c r="H22" s="9">
        <v>7.9</v>
      </c>
      <c r="I22" s="9">
        <v>11</v>
      </c>
      <c r="J22" s="8">
        <v>60381</v>
      </c>
      <c r="K22" s="11">
        <v>6078</v>
      </c>
      <c r="L22" s="9">
        <v>8.3000000000000007</v>
      </c>
      <c r="M22" s="10" t="s">
        <v>67</v>
      </c>
      <c r="N22" s="9">
        <v>8.3000000000000007</v>
      </c>
      <c r="O22" s="9">
        <v>6.9</v>
      </c>
      <c r="P22" s="9">
        <v>9.6</v>
      </c>
      <c r="Q22" s="8">
        <v>73634</v>
      </c>
      <c r="R22" s="11">
        <v>5046</v>
      </c>
      <c r="S22" s="9">
        <v>7.4</v>
      </c>
      <c r="T22" s="10" t="s">
        <v>67</v>
      </c>
      <c r="U22" s="9">
        <v>6.8</v>
      </c>
      <c r="V22" s="9">
        <v>5.9</v>
      </c>
      <c r="W22" s="9">
        <v>7.8</v>
      </c>
      <c r="X22" s="8">
        <v>73778</v>
      </c>
      <c r="Y22" s="11">
        <v>6014</v>
      </c>
      <c r="Z22" s="9">
        <v>8.6999999999999993</v>
      </c>
      <c r="AA22" s="10" t="s">
        <v>67</v>
      </c>
      <c r="AB22" s="9">
        <v>7.6</v>
      </c>
      <c r="AC22" s="9">
        <v>6.3</v>
      </c>
      <c r="AD22" s="9">
        <v>8.9</v>
      </c>
      <c r="AE22" s="8">
        <v>78841</v>
      </c>
      <c r="AF22" s="11">
        <v>4642</v>
      </c>
      <c r="AG22" s="9">
        <v>6.5</v>
      </c>
      <c r="AH22" s="10" t="s">
        <v>67</v>
      </c>
      <c r="AI22" s="9">
        <v>5.4</v>
      </c>
      <c r="AJ22" s="9">
        <v>4.7</v>
      </c>
      <c r="AK22" s="9">
        <v>6.1</v>
      </c>
      <c r="AL22" s="8">
        <v>86431</v>
      </c>
      <c r="AM22" s="11">
        <v>5023</v>
      </c>
      <c r="AN22" s="9">
        <v>7.4</v>
      </c>
      <c r="AO22" s="10" t="s">
        <v>67</v>
      </c>
      <c r="AP22" s="9">
        <v>4</v>
      </c>
      <c r="AQ22" s="9">
        <v>3.5</v>
      </c>
      <c r="AR22" s="9">
        <v>4.5999999999999996</v>
      </c>
      <c r="AS22" s="8">
        <v>124064</v>
      </c>
      <c r="AT22" s="11">
        <v>32529</v>
      </c>
      <c r="AU22" s="9">
        <v>5.2</v>
      </c>
      <c r="AV22" s="10" t="s">
        <v>67</v>
      </c>
      <c r="AW22" s="9">
        <v>6.5</v>
      </c>
      <c r="AX22" s="9">
        <v>5.9</v>
      </c>
      <c r="AY22" s="9">
        <v>7.2</v>
      </c>
      <c r="AZ22" s="8">
        <v>497130</v>
      </c>
    </row>
    <row r="23" spans="1:52" s="6" customFormat="1" ht="15" customHeight="1" x14ac:dyDescent="0.25">
      <c r="A23" s="13">
        <v>206</v>
      </c>
      <c r="B23" s="13" t="s">
        <v>16</v>
      </c>
      <c r="C23" s="42">
        <v>100</v>
      </c>
      <c r="D23" s="11">
        <v>6444</v>
      </c>
      <c r="E23" s="9">
        <v>8.5</v>
      </c>
      <c r="F23" s="10" t="s">
        <v>67</v>
      </c>
      <c r="G23" s="9">
        <v>9.6</v>
      </c>
      <c r="H23" s="9">
        <v>8</v>
      </c>
      <c r="I23" s="9">
        <v>11.2</v>
      </c>
      <c r="J23" s="8">
        <v>67332</v>
      </c>
      <c r="K23" s="11">
        <v>7159</v>
      </c>
      <c r="L23" s="9">
        <v>8.4</v>
      </c>
      <c r="M23" s="10" t="s">
        <v>67</v>
      </c>
      <c r="N23" s="9">
        <v>8.3000000000000007</v>
      </c>
      <c r="O23" s="9">
        <v>7</v>
      </c>
      <c r="P23" s="9">
        <v>9.6999999999999993</v>
      </c>
      <c r="Q23" s="8">
        <v>85747</v>
      </c>
      <c r="R23" s="11">
        <v>5998</v>
      </c>
      <c r="S23" s="9">
        <v>7.8</v>
      </c>
      <c r="T23" s="10" t="s">
        <v>67</v>
      </c>
      <c r="U23" s="9">
        <v>7.1</v>
      </c>
      <c r="V23" s="9">
        <v>6</v>
      </c>
      <c r="W23" s="9">
        <v>8.1999999999999993</v>
      </c>
      <c r="X23" s="8">
        <v>84105</v>
      </c>
      <c r="Y23" s="11">
        <v>6696</v>
      </c>
      <c r="Z23" s="9">
        <v>8.8000000000000007</v>
      </c>
      <c r="AA23" s="10" t="s">
        <v>67</v>
      </c>
      <c r="AB23" s="9">
        <v>7.8</v>
      </c>
      <c r="AC23" s="9">
        <v>6.4</v>
      </c>
      <c r="AD23" s="9">
        <v>9.1</v>
      </c>
      <c r="AE23" s="8">
        <v>85879</v>
      </c>
      <c r="AF23" s="11">
        <v>4830</v>
      </c>
      <c r="AG23" s="9">
        <v>6.6</v>
      </c>
      <c r="AH23" s="10" t="s">
        <v>67</v>
      </c>
      <c r="AI23" s="9">
        <v>5.4</v>
      </c>
      <c r="AJ23" s="9">
        <v>4.7</v>
      </c>
      <c r="AK23" s="9">
        <v>6.1</v>
      </c>
      <c r="AL23" s="8">
        <v>88955</v>
      </c>
      <c r="AM23" s="11">
        <v>5156</v>
      </c>
      <c r="AN23" s="9">
        <v>7.4</v>
      </c>
      <c r="AO23" s="10" t="s">
        <v>67</v>
      </c>
      <c r="AP23" s="9">
        <v>4</v>
      </c>
      <c r="AQ23" s="9">
        <v>3.4</v>
      </c>
      <c r="AR23" s="9">
        <v>4.5999999999999996</v>
      </c>
      <c r="AS23" s="8">
        <v>127817</v>
      </c>
      <c r="AT23" s="11">
        <v>36284</v>
      </c>
      <c r="AU23" s="9">
        <v>5.5</v>
      </c>
      <c r="AV23" s="10" t="s">
        <v>67</v>
      </c>
      <c r="AW23" s="9">
        <v>6.7</v>
      </c>
      <c r="AX23" s="9">
        <v>6</v>
      </c>
      <c r="AY23" s="9">
        <v>7.4</v>
      </c>
      <c r="AZ23" s="8">
        <v>539836</v>
      </c>
    </row>
    <row r="24" spans="1:52" s="6" customFormat="1" ht="15" customHeight="1" x14ac:dyDescent="0.25">
      <c r="A24" s="13">
        <v>301</v>
      </c>
      <c r="B24" s="13" t="s">
        <v>15</v>
      </c>
      <c r="C24" s="42">
        <v>100</v>
      </c>
      <c r="D24" s="11">
        <v>12370</v>
      </c>
      <c r="E24" s="9">
        <v>8.1999999999999993</v>
      </c>
      <c r="F24" s="10" t="s">
        <v>67</v>
      </c>
      <c r="G24" s="9">
        <v>9.6999999999999993</v>
      </c>
      <c r="H24" s="9">
        <v>8.1</v>
      </c>
      <c r="I24" s="9">
        <v>11.2</v>
      </c>
      <c r="J24" s="8">
        <v>127930</v>
      </c>
      <c r="K24" s="11">
        <v>13228</v>
      </c>
      <c r="L24" s="9">
        <v>7.9</v>
      </c>
      <c r="M24" s="10" t="s">
        <v>67</v>
      </c>
      <c r="N24" s="9">
        <v>8.1999999999999993</v>
      </c>
      <c r="O24" s="9">
        <v>6.9</v>
      </c>
      <c r="P24" s="9">
        <v>9.4</v>
      </c>
      <c r="Q24" s="8">
        <v>161880</v>
      </c>
      <c r="R24" s="11">
        <v>10051</v>
      </c>
      <c r="S24" s="9">
        <v>6.9</v>
      </c>
      <c r="T24" s="10" t="s">
        <v>67</v>
      </c>
      <c r="U24" s="9">
        <v>6.6</v>
      </c>
      <c r="V24" s="9">
        <v>5.7</v>
      </c>
      <c r="W24" s="9">
        <v>7.5</v>
      </c>
      <c r="X24" s="8">
        <v>152231</v>
      </c>
      <c r="Y24" s="11">
        <v>10426</v>
      </c>
      <c r="Z24" s="9">
        <v>8.3000000000000007</v>
      </c>
      <c r="AA24" s="10" t="s">
        <v>67</v>
      </c>
      <c r="AB24" s="9">
        <v>7.4</v>
      </c>
      <c r="AC24" s="9">
        <v>6.2</v>
      </c>
      <c r="AD24" s="9">
        <v>8.6</v>
      </c>
      <c r="AE24" s="8">
        <v>141215</v>
      </c>
      <c r="AF24" s="11">
        <v>5925</v>
      </c>
      <c r="AG24" s="9">
        <v>6.1</v>
      </c>
      <c r="AH24" s="10" t="s">
        <v>67</v>
      </c>
      <c r="AI24" s="9">
        <v>5.2</v>
      </c>
      <c r="AJ24" s="9">
        <v>4.5</v>
      </c>
      <c r="AK24" s="9">
        <v>5.8</v>
      </c>
      <c r="AL24" s="8">
        <v>114866</v>
      </c>
      <c r="AM24" s="11">
        <v>5646</v>
      </c>
      <c r="AN24" s="9">
        <v>7.4</v>
      </c>
      <c r="AO24" s="10" t="s">
        <v>67</v>
      </c>
      <c r="AP24" s="9">
        <v>3.9</v>
      </c>
      <c r="AQ24" s="9">
        <v>3.3</v>
      </c>
      <c r="AR24" s="9">
        <v>4.4000000000000004</v>
      </c>
      <c r="AS24" s="8">
        <v>146121</v>
      </c>
      <c r="AT24" s="11">
        <v>57646</v>
      </c>
      <c r="AU24" s="9">
        <v>4.7</v>
      </c>
      <c r="AV24" s="10" t="s">
        <v>67</v>
      </c>
      <c r="AW24" s="9">
        <v>6.8</v>
      </c>
      <c r="AX24" s="9">
        <v>6.2</v>
      </c>
      <c r="AY24" s="9">
        <v>7.5</v>
      </c>
      <c r="AZ24" s="8">
        <v>844243</v>
      </c>
    </row>
    <row r="25" spans="1:52" s="6" customFormat="1" ht="15" customHeight="1" x14ac:dyDescent="0.25">
      <c r="A25" s="13">
        <v>302</v>
      </c>
      <c r="B25" s="13" t="s">
        <v>14</v>
      </c>
      <c r="C25" s="42">
        <v>100</v>
      </c>
      <c r="D25" s="11">
        <v>12825</v>
      </c>
      <c r="E25" s="9">
        <v>7.9</v>
      </c>
      <c r="F25" s="10" t="s">
        <v>67</v>
      </c>
      <c r="G25" s="9">
        <v>8.9</v>
      </c>
      <c r="H25" s="9">
        <v>7.5</v>
      </c>
      <c r="I25" s="9">
        <v>10.3</v>
      </c>
      <c r="J25" s="8">
        <v>144466</v>
      </c>
      <c r="K25" s="11">
        <v>13866</v>
      </c>
      <c r="L25" s="9">
        <v>7.7</v>
      </c>
      <c r="M25" s="10" t="s">
        <v>67</v>
      </c>
      <c r="N25" s="9">
        <v>7.6</v>
      </c>
      <c r="O25" s="9">
        <v>6.4</v>
      </c>
      <c r="P25" s="9">
        <v>8.6999999999999993</v>
      </c>
      <c r="Q25" s="8">
        <v>183490</v>
      </c>
      <c r="R25" s="11">
        <v>11101</v>
      </c>
      <c r="S25" s="9">
        <v>6.6</v>
      </c>
      <c r="T25" s="10" t="s">
        <v>67</v>
      </c>
      <c r="U25" s="9">
        <v>6.2</v>
      </c>
      <c r="V25" s="9">
        <v>5.4</v>
      </c>
      <c r="W25" s="9">
        <v>7</v>
      </c>
      <c r="X25" s="8">
        <v>178686</v>
      </c>
      <c r="Y25" s="11">
        <v>10890</v>
      </c>
      <c r="Z25" s="9">
        <v>8.1999999999999993</v>
      </c>
      <c r="AA25" s="10" t="s">
        <v>67</v>
      </c>
      <c r="AB25" s="9">
        <v>7</v>
      </c>
      <c r="AC25" s="9">
        <v>5.8</v>
      </c>
      <c r="AD25" s="9">
        <v>8.1</v>
      </c>
      <c r="AE25" s="8">
        <v>156658</v>
      </c>
      <c r="AF25" s="11">
        <v>6477</v>
      </c>
      <c r="AG25" s="9">
        <v>6</v>
      </c>
      <c r="AH25" s="10" t="s">
        <v>67</v>
      </c>
      <c r="AI25" s="9">
        <v>5</v>
      </c>
      <c r="AJ25" s="9">
        <v>4.4000000000000004</v>
      </c>
      <c r="AK25" s="9">
        <v>5.5</v>
      </c>
      <c r="AL25" s="8">
        <v>130731</v>
      </c>
      <c r="AM25" s="11">
        <v>5847</v>
      </c>
      <c r="AN25" s="9">
        <v>7.2</v>
      </c>
      <c r="AO25" s="10" t="s">
        <v>67</v>
      </c>
      <c r="AP25" s="9">
        <v>3.8</v>
      </c>
      <c r="AQ25" s="9">
        <v>3.3</v>
      </c>
      <c r="AR25" s="9">
        <v>4.3</v>
      </c>
      <c r="AS25" s="8">
        <v>153962</v>
      </c>
      <c r="AT25" s="11">
        <v>61006</v>
      </c>
      <c r="AU25" s="9">
        <v>4.4000000000000004</v>
      </c>
      <c r="AV25" s="10" t="s">
        <v>67</v>
      </c>
      <c r="AW25" s="9">
        <v>6.4</v>
      </c>
      <c r="AX25" s="9">
        <v>5.9</v>
      </c>
      <c r="AY25" s="9">
        <v>7</v>
      </c>
      <c r="AZ25" s="8">
        <v>947993</v>
      </c>
    </row>
    <row r="26" spans="1:52" s="6" customFormat="1" ht="15" customHeight="1" x14ac:dyDescent="0.25">
      <c r="A26" s="13">
        <v>303</v>
      </c>
      <c r="B26" s="13" t="s">
        <v>13</v>
      </c>
      <c r="C26" s="42">
        <v>100</v>
      </c>
      <c r="D26" s="11">
        <v>6702</v>
      </c>
      <c r="E26" s="9">
        <v>8.6</v>
      </c>
      <c r="F26" s="10" t="s">
        <v>67</v>
      </c>
      <c r="G26" s="9">
        <v>9.3000000000000007</v>
      </c>
      <c r="H26" s="9">
        <v>7.8</v>
      </c>
      <c r="I26" s="9">
        <v>10.9</v>
      </c>
      <c r="J26" s="8">
        <v>71737</v>
      </c>
      <c r="K26" s="11">
        <v>7234</v>
      </c>
      <c r="L26" s="9">
        <v>8.5</v>
      </c>
      <c r="M26" s="10" t="s">
        <v>67</v>
      </c>
      <c r="N26" s="9">
        <v>8</v>
      </c>
      <c r="O26" s="9">
        <v>6.7</v>
      </c>
      <c r="P26" s="9">
        <v>9.3000000000000007</v>
      </c>
      <c r="Q26" s="8">
        <v>90621</v>
      </c>
      <c r="R26" s="11">
        <v>6082</v>
      </c>
      <c r="S26" s="9">
        <v>7.6</v>
      </c>
      <c r="T26" s="10" t="s">
        <v>67</v>
      </c>
      <c r="U26" s="9">
        <v>6.7</v>
      </c>
      <c r="V26" s="9">
        <v>5.7</v>
      </c>
      <c r="W26" s="9">
        <v>7.7</v>
      </c>
      <c r="X26" s="8">
        <v>90333</v>
      </c>
      <c r="Y26" s="11">
        <v>6462</v>
      </c>
      <c r="Z26" s="9">
        <v>8.9</v>
      </c>
      <c r="AA26" s="10" t="s">
        <v>67</v>
      </c>
      <c r="AB26" s="9">
        <v>7.4</v>
      </c>
      <c r="AC26" s="9">
        <v>6.1</v>
      </c>
      <c r="AD26" s="9">
        <v>8.6999999999999993</v>
      </c>
      <c r="AE26" s="8">
        <v>87549</v>
      </c>
      <c r="AF26" s="11">
        <v>3933</v>
      </c>
      <c r="AG26" s="9">
        <v>6.8</v>
      </c>
      <c r="AH26" s="10" t="s">
        <v>67</v>
      </c>
      <c r="AI26" s="9">
        <v>5.2</v>
      </c>
      <c r="AJ26" s="9">
        <v>4.5</v>
      </c>
      <c r="AK26" s="9">
        <v>5.8</v>
      </c>
      <c r="AL26" s="8">
        <v>76274</v>
      </c>
      <c r="AM26" s="11">
        <v>3994</v>
      </c>
      <c r="AN26" s="9">
        <v>7.8</v>
      </c>
      <c r="AO26" s="10" t="s">
        <v>67</v>
      </c>
      <c r="AP26" s="9">
        <v>3.9</v>
      </c>
      <c r="AQ26" s="9">
        <v>3.3</v>
      </c>
      <c r="AR26" s="9">
        <v>4.5</v>
      </c>
      <c r="AS26" s="8">
        <v>102211</v>
      </c>
      <c r="AT26" s="11">
        <v>34408</v>
      </c>
      <c r="AU26" s="9">
        <v>5.5</v>
      </c>
      <c r="AV26" s="10" t="s">
        <v>67</v>
      </c>
      <c r="AW26" s="9">
        <v>6.6</v>
      </c>
      <c r="AX26" s="9">
        <v>5.9</v>
      </c>
      <c r="AY26" s="9">
        <v>7.3</v>
      </c>
      <c r="AZ26" s="8">
        <v>518724</v>
      </c>
    </row>
    <row r="27" spans="1:52" s="6" customFormat="1" ht="15" customHeight="1" x14ac:dyDescent="0.25">
      <c r="A27" s="13">
        <v>304</v>
      </c>
      <c r="B27" s="13" t="s">
        <v>12</v>
      </c>
      <c r="C27" s="42">
        <v>99.8</v>
      </c>
      <c r="D27" s="11">
        <v>5858</v>
      </c>
      <c r="E27" s="9">
        <v>8.4</v>
      </c>
      <c r="F27" s="10" t="s">
        <v>67</v>
      </c>
      <c r="G27" s="9">
        <v>8.8000000000000007</v>
      </c>
      <c r="H27" s="9">
        <v>7.4</v>
      </c>
      <c r="I27" s="9">
        <v>10.3</v>
      </c>
      <c r="J27" s="8">
        <v>66288</v>
      </c>
      <c r="K27" s="11">
        <v>6278</v>
      </c>
      <c r="L27" s="9">
        <v>8.4</v>
      </c>
      <c r="M27" s="10" t="s">
        <v>67</v>
      </c>
      <c r="N27" s="9">
        <v>7.8</v>
      </c>
      <c r="O27" s="9">
        <v>6.5</v>
      </c>
      <c r="P27" s="9">
        <v>9.1</v>
      </c>
      <c r="Q27" s="8">
        <v>80595</v>
      </c>
      <c r="R27" s="11">
        <v>4717</v>
      </c>
      <c r="S27" s="9">
        <v>7.4</v>
      </c>
      <c r="T27" s="10" t="s">
        <v>67</v>
      </c>
      <c r="U27" s="9">
        <v>6.1</v>
      </c>
      <c r="V27" s="9">
        <v>5.2</v>
      </c>
      <c r="W27" s="9">
        <v>6.9</v>
      </c>
      <c r="X27" s="8">
        <v>77869</v>
      </c>
      <c r="Y27" s="11">
        <v>5045</v>
      </c>
      <c r="Z27" s="9">
        <v>9</v>
      </c>
      <c r="AA27" s="10" t="s">
        <v>67</v>
      </c>
      <c r="AB27" s="9">
        <v>6.7</v>
      </c>
      <c r="AC27" s="9">
        <v>5.6</v>
      </c>
      <c r="AD27" s="9">
        <v>7.9</v>
      </c>
      <c r="AE27" s="8">
        <v>74836</v>
      </c>
      <c r="AF27" s="11">
        <v>3441</v>
      </c>
      <c r="AG27" s="9">
        <v>6.8</v>
      </c>
      <c r="AH27" s="10" t="s">
        <v>67</v>
      </c>
      <c r="AI27" s="9">
        <v>4.8</v>
      </c>
      <c r="AJ27" s="9">
        <v>4.0999999999999996</v>
      </c>
      <c r="AK27" s="9">
        <v>5.4</v>
      </c>
      <c r="AL27" s="8">
        <v>72276</v>
      </c>
      <c r="AM27" s="11">
        <v>3381</v>
      </c>
      <c r="AN27" s="9">
        <v>8.1</v>
      </c>
      <c r="AO27" s="10" t="s">
        <v>67</v>
      </c>
      <c r="AP27" s="9">
        <v>3.6</v>
      </c>
      <c r="AQ27" s="9">
        <v>3.1</v>
      </c>
      <c r="AR27" s="9">
        <v>4.2</v>
      </c>
      <c r="AS27" s="8">
        <v>93054</v>
      </c>
      <c r="AT27" s="11">
        <v>28720</v>
      </c>
      <c r="AU27" s="9">
        <v>5.3</v>
      </c>
      <c r="AV27" s="10" t="s">
        <v>67</v>
      </c>
      <c r="AW27" s="9">
        <v>6.2</v>
      </c>
      <c r="AX27" s="9">
        <v>5.5</v>
      </c>
      <c r="AY27" s="9">
        <v>6.8</v>
      </c>
      <c r="AZ27" s="8">
        <v>464918</v>
      </c>
    </row>
    <row r="28" spans="1:52" s="6" customFormat="1" ht="15" customHeight="1" x14ac:dyDescent="0.25">
      <c r="A28" s="13">
        <v>305</v>
      </c>
      <c r="B28" s="13" t="s">
        <v>11</v>
      </c>
      <c r="C28" s="42">
        <v>56.6</v>
      </c>
      <c r="D28" s="11">
        <v>566</v>
      </c>
      <c r="E28" s="9">
        <v>14.5</v>
      </c>
      <c r="F28" s="10" t="s">
        <v>67</v>
      </c>
      <c r="G28" s="9">
        <v>8.5</v>
      </c>
      <c r="H28" s="9">
        <v>6.1</v>
      </c>
      <c r="I28" s="9">
        <v>10.9</v>
      </c>
      <c r="J28" s="8">
        <v>6653</v>
      </c>
      <c r="K28" s="11">
        <v>672</v>
      </c>
      <c r="L28" s="9">
        <v>14.8</v>
      </c>
      <c r="M28" s="10" t="s">
        <v>67</v>
      </c>
      <c r="N28" s="9">
        <v>7.5</v>
      </c>
      <c r="O28" s="9">
        <v>5.3</v>
      </c>
      <c r="P28" s="9">
        <v>9.6</v>
      </c>
      <c r="Q28" s="8">
        <v>8985</v>
      </c>
      <c r="R28" s="11">
        <v>426</v>
      </c>
      <c r="S28" s="9">
        <v>14.2</v>
      </c>
      <c r="T28" s="10" t="s">
        <v>67</v>
      </c>
      <c r="U28" s="9">
        <v>5.6</v>
      </c>
      <c r="V28" s="9">
        <v>4</v>
      </c>
      <c r="W28" s="9">
        <v>7.1</v>
      </c>
      <c r="X28" s="8">
        <v>7623</v>
      </c>
      <c r="Y28" s="11">
        <v>466</v>
      </c>
      <c r="Z28" s="9">
        <v>14.5</v>
      </c>
      <c r="AA28" s="10" t="s">
        <v>67</v>
      </c>
      <c r="AB28" s="9">
        <v>6.2</v>
      </c>
      <c r="AC28" s="9">
        <v>4.5</v>
      </c>
      <c r="AD28" s="9">
        <v>8</v>
      </c>
      <c r="AE28" s="8">
        <v>7484</v>
      </c>
      <c r="AF28" s="11">
        <v>343</v>
      </c>
      <c r="AG28" s="9">
        <v>13.2</v>
      </c>
      <c r="AH28" s="10" t="s">
        <v>67</v>
      </c>
      <c r="AI28" s="9">
        <v>4.4000000000000004</v>
      </c>
      <c r="AJ28" s="9">
        <v>3.3</v>
      </c>
      <c r="AK28" s="9">
        <v>5.6</v>
      </c>
      <c r="AL28" s="8">
        <v>7753</v>
      </c>
      <c r="AM28" s="11">
        <v>267</v>
      </c>
      <c r="AN28" s="9">
        <v>13.4</v>
      </c>
      <c r="AO28" s="10" t="s">
        <v>67</v>
      </c>
      <c r="AP28" s="9">
        <v>3.5</v>
      </c>
      <c r="AQ28" s="9">
        <v>2.6</v>
      </c>
      <c r="AR28" s="9">
        <v>4.4000000000000004</v>
      </c>
      <c r="AS28" s="8">
        <v>7588</v>
      </c>
      <c r="AT28" s="11">
        <v>2740</v>
      </c>
      <c r="AU28" s="9">
        <v>12</v>
      </c>
      <c r="AV28" s="10" t="s">
        <v>67</v>
      </c>
      <c r="AW28" s="9">
        <v>5.9</v>
      </c>
      <c r="AX28" s="9">
        <v>4.5</v>
      </c>
      <c r="AY28" s="9">
        <v>7.3</v>
      </c>
      <c r="AZ28" s="8">
        <v>46086</v>
      </c>
    </row>
    <row r="29" spans="1:52" s="6" customFormat="1" ht="15" customHeight="1" x14ac:dyDescent="0.25">
      <c r="A29" s="13">
        <v>306</v>
      </c>
      <c r="B29" s="13" t="s">
        <v>10</v>
      </c>
      <c r="C29" s="42">
        <v>99.8</v>
      </c>
      <c r="D29" s="11">
        <v>8219</v>
      </c>
      <c r="E29" s="9">
        <v>8.1999999999999993</v>
      </c>
      <c r="F29" s="10" t="s">
        <v>67</v>
      </c>
      <c r="G29" s="9">
        <v>9.6</v>
      </c>
      <c r="H29" s="9">
        <v>8</v>
      </c>
      <c r="I29" s="9">
        <v>11.1</v>
      </c>
      <c r="J29" s="8">
        <v>85888</v>
      </c>
      <c r="K29" s="11">
        <v>8212</v>
      </c>
      <c r="L29" s="9">
        <v>8.1</v>
      </c>
      <c r="M29" s="10" t="s">
        <v>67</v>
      </c>
      <c r="N29" s="9">
        <v>8.5</v>
      </c>
      <c r="O29" s="9">
        <v>7.1</v>
      </c>
      <c r="P29" s="9">
        <v>9.8000000000000007</v>
      </c>
      <c r="Q29" s="8">
        <v>96960</v>
      </c>
      <c r="R29" s="11">
        <v>7498</v>
      </c>
      <c r="S29" s="9">
        <v>7.1</v>
      </c>
      <c r="T29" s="10" t="s">
        <v>67</v>
      </c>
      <c r="U29" s="9">
        <v>6.9</v>
      </c>
      <c r="V29" s="9">
        <v>6</v>
      </c>
      <c r="W29" s="9">
        <v>7.9</v>
      </c>
      <c r="X29" s="8">
        <v>108366</v>
      </c>
      <c r="Y29" s="11">
        <v>8989</v>
      </c>
      <c r="Z29" s="9">
        <v>8.5</v>
      </c>
      <c r="AA29" s="10" t="s">
        <v>67</v>
      </c>
      <c r="AB29" s="9">
        <v>7.6</v>
      </c>
      <c r="AC29" s="9">
        <v>6.3</v>
      </c>
      <c r="AD29" s="9">
        <v>8.9</v>
      </c>
      <c r="AE29" s="8">
        <v>118299</v>
      </c>
      <c r="AF29" s="11">
        <v>6682</v>
      </c>
      <c r="AG29" s="9">
        <v>6.2</v>
      </c>
      <c r="AH29" s="10" t="s">
        <v>67</v>
      </c>
      <c r="AI29" s="9">
        <v>5.2</v>
      </c>
      <c r="AJ29" s="9">
        <v>4.5999999999999996</v>
      </c>
      <c r="AK29" s="9">
        <v>5.9</v>
      </c>
      <c r="AL29" s="8">
        <v>127491</v>
      </c>
      <c r="AM29" s="11">
        <v>7303</v>
      </c>
      <c r="AN29" s="9">
        <v>7.4</v>
      </c>
      <c r="AO29" s="10" t="s">
        <v>67</v>
      </c>
      <c r="AP29" s="9">
        <v>4</v>
      </c>
      <c r="AQ29" s="9">
        <v>3.4</v>
      </c>
      <c r="AR29" s="9">
        <v>4.5999999999999996</v>
      </c>
      <c r="AS29" s="8">
        <v>183052</v>
      </c>
      <c r="AT29" s="11">
        <v>46905</v>
      </c>
      <c r="AU29" s="9">
        <v>5</v>
      </c>
      <c r="AV29" s="10" t="s">
        <v>67</v>
      </c>
      <c r="AW29" s="9">
        <v>6.5</v>
      </c>
      <c r="AX29" s="9">
        <v>5.9</v>
      </c>
      <c r="AY29" s="9">
        <v>7.1</v>
      </c>
      <c r="AZ29" s="8">
        <v>720056</v>
      </c>
    </row>
    <row r="30" spans="1:52" s="6" customFormat="1" ht="15" customHeight="1" x14ac:dyDescent="0.25">
      <c r="A30" s="13">
        <v>307</v>
      </c>
      <c r="B30" s="13" t="s">
        <v>9</v>
      </c>
      <c r="C30" s="42">
        <v>95.9</v>
      </c>
      <c r="D30" s="11">
        <v>6479</v>
      </c>
      <c r="E30" s="9">
        <v>8.1</v>
      </c>
      <c r="F30" s="10" t="s">
        <v>67</v>
      </c>
      <c r="G30" s="9">
        <v>8.8000000000000007</v>
      </c>
      <c r="H30" s="9">
        <v>7.4</v>
      </c>
      <c r="I30" s="9">
        <v>10.1</v>
      </c>
      <c r="J30" s="8">
        <v>74007</v>
      </c>
      <c r="K30" s="11">
        <v>7043</v>
      </c>
      <c r="L30" s="9">
        <v>8</v>
      </c>
      <c r="M30" s="10" t="s">
        <v>67</v>
      </c>
      <c r="N30" s="9">
        <v>7.8</v>
      </c>
      <c r="O30" s="9">
        <v>6.6</v>
      </c>
      <c r="P30" s="9">
        <v>9</v>
      </c>
      <c r="Q30" s="8">
        <v>90564</v>
      </c>
      <c r="R30" s="11">
        <v>5659</v>
      </c>
      <c r="S30" s="9">
        <v>6.9</v>
      </c>
      <c r="T30" s="10" t="s">
        <v>67</v>
      </c>
      <c r="U30" s="9">
        <v>6.3</v>
      </c>
      <c r="V30" s="9">
        <v>5.4</v>
      </c>
      <c r="W30" s="9">
        <v>7.1</v>
      </c>
      <c r="X30" s="8">
        <v>89969</v>
      </c>
      <c r="Y30" s="11">
        <v>6457</v>
      </c>
      <c r="Z30" s="9">
        <v>8.5</v>
      </c>
      <c r="AA30" s="10" t="s">
        <v>67</v>
      </c>
      <c r="AB30" s="9">
        <v>7</v>
      </c>
      <c r="AC30" s="9">
        <v>5.8</v>
      </c>
      <c r="AD30" s="9">
        <v>8.1</v>
      </c>
      <c r="AE30" s="8">
        <v>92813</v>
      </c>
      <c r="AF30" s="11">
        <v>4459</v>
      </c>
      <c r="AG30" s="9">
        <v>6.2</v>
      </c>
      <c r="AH30" s="10" t="s">
        <v>67</v>
      </c>
      <c r="AI30" s="9">
        <v>4.9000000000000004</v>
      </c>
      <c r="AJ30" s="9">
        <v>4.3</v>
      </c>
      <c r="AK30" s="9">
        <v>5.6</v>
      </c>
      <c r="AL30" s="8">
        <v>90104</v>
      </c>
      <c r="AM30" s="11">
        <v>3946</v>
      </c>
      <c r="AN30" s="9">
        <v>7.3</v>
      </c>
      <c r="AO30" s="10" t="s">
        <v>67</v>
      </c>
      <c r="AP30" s="9">
        <v>3.8</v>
      </c>
      <c r="AQ30" s="9">
        <v>3.3</v>
      </c>
      <c r="AR30" s="9">
        <v>4.4000000000000004</v>
      </c>
      <c r="AS30" s="8">
        <v>102790</v>
      </c>
      <c r="AT30" s="11">
        <v>34043</v>
      </c>
      <c r="AU30" s="9">
        <v>4.8</v>
      </c>
      <c r="AV30" s="10" t="s">
        <v>67</v>
      </c>
      <c r="AW30" s="9">
        <v>6.3</v>
      </c>
      <c r="AX30" s="9">
        <v>5.7</v>
      </c>
      <c r="AY30" s="9">
        <v>6.9</v>
      </c>
      <c r="AZ30" s="8">
        <v>540247</v>
      </c>
    </row>
    <row r="31" spans="1:52" s="6" customFormat="1" ht="15" customHeight="1" x14ac:dyDescent="0.25">
      <c r="A31" s="13">
        <v>401</v>
      </c>
      <c r="B31" s="13" t="s">
        <v>8</v>
      </c>
      <c r="C31" s="42">
        <v>100</v>
      </c>
      <c r="D31" s="11">
        <v>12841</v>
      </c>
      <c r="E31" s="9">
        <v>8.1999999999999993</v>
      </c>
      <c r="F31" s="10" t="s">
        <v>67</v>
      </c>
      <c r="G31" s="9">
        <v>9</v>
      </c>
      <c r="H31" s="9">
        <v>7.6</v>
      </c>
      <c r="I31" s="9">
        <v>10.5</v>
      </c>
      <c r="J31" s="8">
        <v>142022</v>
      </c>
      <c r="K31" s="11">
        <v>13896</v>
      </c>
      <c r="L31" s="9">
        <v>7.9</v>
      </c>
      <c r="M31" s="10" t="s">
        <v>67</v>
      </c>
      <c r="N31" s="9">
        <v>7.5</v>
      </c>
      <c r="O31" s="9">
        <v>6.3</v>
      </c>
      <c r="P31" s="9">
        <v>8.6</v>
      </c>
      <c r="Q31" s="8">
        <v>186238</v>
      </c>
      <c r="R31" s="11">
        <v>11135</v>
      </c>
      <c r="S31" s="9">
        <v>7.1</v>
      </c>
      <c r="T31" s="10" t="s">
        <v>67</v>
      </c>
      <c r="U31" s="9">
        <v>6.4</v>
      </c>
      <c r="V31" s="9">
        <v>5.5</v>
      </c>
      <c r="W31" s="9">
        <v>7.3</v>
      </c>
      <c r="X31" s="8">
        <v>174500</v>
      </c>
      <c r="Y31" s="11">
        <v>11901</v>
      </c>
      <c r="Z31" s="9">
        <v>8.5</v>
      </c>
      <c r="AA31" s="10" t="s">
        <v>67</v>
      </c>
      <c r="AB31" s="9">
        <v>7.5</v>
      </c>
      <c r="AC31" s="9">
        <v>6.3</v>
      </c>
      <c r="AD31" s="9">
        <v>8.8000000000000007</v>
      </c>
      <c r="AE31" s="8">
        <v>158581</v>
      </c>
      <c r="AF31" s="11">
        <v>8190</v>
      </c>
      <c r="AG31" s="9">
        <v>6.2</v>
      </c>
      <c r="AH31" s="10" t="s">
        <v>67</v>
      </c>
      <c r="AI31" s="9">
        <v>5.4</v>
      </c>
      <c r="AJ31" s="9">
        <v>4.7</v>
      </c>
      <c r="AK31" s="9">
        <v>6.1</v>
      </c>
      <c r="AL31" s="8">
        <v>151583</v>
      </c>
      <c r="AM31" s="11">
        <v>8368</v>
      </c>
      <c r="AN31" s="9">
        <v>7.1</v>
      </c>
      <c r="AO31" s="10" t="s">
        <v>67</v>
      </c>
      <c r="AP31" s="9">
        <v>4.0999999999999996</v>
      </c>
      <c r="AQ31" s="9">
        <v>3.5</v>
      </c>
      <c r="AR31" s="9">
        <v>4.7</v>
      </c>
      <c r="AS31" s="8">
        <v>203573</v>
      </c>
      <c r="AT31" s="11">
        <v>66332</v>
      </c>
      <c r="AU31" s="9">
        <v>4.8</v>
      </c>
      <c r="AV31" s="10" t="s">
        <v>67</v>
      </c>
      <c r="AW31" s="9">
        <v>6.5</v>
      </c>
      <c r="AX31" s="9">
        <v>5.9</v>
      </c>
      <c r="AY31" s="9">
        <v>7.1</v>
      </c>
      <c r="AZ31" s="8">
        <v>1016498</v>
      </c>
    </row>
    <row r="32" spans="1:52" s="6" customFormat="1" ht="15" customHeight="1" x14ac:dyDescent="0.25">
      <c r="A32" s="13">
        <v>402</v>
      </c>
      <c r="B32" s="13" t="s">
        <v>7</v>
      </c>
      <c r="C32" s="42">
        <v>96.7</v>
      </c>
      <c r="D32" s="11">
        <v>4905</v>
      </c>
      <c r="E32" s="9">
        <v>9.1999999999999993</v>
      </c>
      <c r="F32" s="10" t="s">
        <v>67</v>
      </c>
      <c r="G32" s="9">
        <v>10.3</v>
      </c>
      <c r="H32" s="9">
        <v>8.4</v>
      </c>
      <c r="I32" s="9">
        <v>12.1</v>
      </c>
      <c r="J32" s="8">
        <v>47853</v>
      </c>
      <c r="K32" s="11">
        <v>4986</v>
      </c>
      <c r="L32" s="9">
        <v>8.9</v>
      </c>
      <c r="M32" s="10" t="s">
        <v>67</v>
      </c>
      <c r="N32" s="9">
        <v>9.1</v>
      </c>
      <c r="O32" s="9">
        <v>7.5</v>
      </c>
      <c r="P32" s="9">
        <v>10.7</v>
      </c>
      <c r="Q32" s="8">
        <v>54546</v>
      </c>
      <c r="R32" s="11">
        <v>4305</v>
      </c>
      <c r="S32" s="9">
        <v>8.3000000000000007</v>
      </c>
      <c r="T32" s="10" t="s">
        <v>67</v>
      </c>
      <c r="U32" s="9">
        <v>7.5</v>
      </c>
      <c r="V32" s="9">
        <v>6.3</v>
      </c>
      <c r="W32" s="9">
        <v>8.8000000000000007</v>
      </c>
      <c r="X32" s="8">
        <v>57166</v>
      </c>
      <c r="Y32" s="11">
        <v>5474</v>
      </c>
      <c r="Z32" s="9">
        <v>9.1999999999999993</v>
      </c>
      <c r="AA32" s="10" t="s">
        <v>67</v>
      </c>
      <c r="AB32" s="9">
        <v>8.4</v>
      </c>
      <c r="AC32" s="9">
        <v>6.8</v>
      </c>
      <c r="AD32" s="9">
        <v>9.9</v>
      </c>
      <c r="AE32" s="8">
        <v>65550</v>
      </c>
      <c r="AF32" s="11">
        <v>4339</v>
      </c>
      <c r="AG32" s="9">
        <v>7.1</v>
      </c>
      <c r="AH32" s="10" t="s">
        <v>67</v>
      </c>
      <c r="AI32" s="9">
        <v>5.8</v>
      </c>
      <c r="AJ32" s="9">
        <v>5</v>
      </c>
      <c r="AK32" s="9">
        <v>6.6</v>
      </c>
      <c r="AL32" s="8">
        <v>75049</v>
      </c>
      <c r="AM32" s="11">
        <v>4655</v>
      </c>
      <c r="AN32" s="9">
        <v>7.7</v>
      </c>
      <c r="AO32" s="10" t="s">
        <v>67</v>
      </c>
      <c r="AP32" s="9">
        <v>4.3</v>
      </c>
      <c r="AQ32" s="9">
        <v>3.6</v>
      </c>
      <c r="AR32" s="9">
        <v>4.9000000000000004</v>
      </c>
      <c r="AS32" s="8">
        <v>108574</v>
      </c>
      <c r="AT32" s="11">
        <v>28665</v>
      </c>
      <c r="AU32" s="9">
        <v>6.1</v>
      </c>
      <c r="AV32" s="10" t="s">
        <v>67</v>
      </c>
      <c r="AW32" s="9">
        <v>7</v>
      </c>
      <c r="AX32" s="9">
        <v>6.2</v>
      </c>
      <c r="AY32" s="9">
        <v>7.9</v>
      </c>
      <c r="AZ32" s="8">
        <v>408739</v>
      </c>
    </row>
    <row r="33" spans="1:52" s="6" customFormat="1" ht="15" customHeight="1" x14ac:dyDescent="0.25">
      <c r="A33" s="13">
        <v>501</v>
      </c>
      <c r="B33" s="13" t="s">
        <v>6</v>
      </c>
      <c r="C33" s="42">
        <v>100</v>
      </c>
      <c r="D33" s="11">
        <v>11040</v>
      </c>
      <c r="E33" s="9">
        <v>8</v>
      </c>
      <c r="F33" s="10" t="s">
        <v>67</v>
      </c>
      <c r="G33" s="9">
        <v>9.1</v>
      </c>
      <c r="H33" s="9">
        <v>7.7</v>
      </c>
      <c r="I33" s="9">
        <v>10.5</v>
      </c>
      <c r="J33" s="8">
        <v>121268</v>
      </c>
      <c r="K33" s="11">
        <v>12793</v>
      </c>
      <c r="L33" s="9">
        <v>7.8</v>
      </c>
      <c r="M33" s="10" t="s">
        <v>67</v>
      </c>
      <c r="N33" s="9">
        <v>7.8</v>
      </c>
      <c r="O33" s="9">
        <v>6.6</v>
      </c>
      <c r="P33" s="9">
        <v>9</v>
      </c>
      <c r="Q33" s="8">
        <v>164068</v>
      </c>
      <c r="R33" s="11">
        <v>11043</v>
      </c>
      <c r="S33" s="9">
        <v>7</v>
      </c>
      <c r="T33" s="10" t="s">
        <v>67</v>
      </c>
      <c r="U33" s="9">
        <v>6.6</v>
      </c>
      <c r="V33" s="9">
        <v>5.7</v>
      </c>
      <c r="W33" s="9">
        <v>7.5</v>
      </c>
      <c r="X33" s="8">
        <v>168145</v>
      </c>
      <c r="Y33" s="11">
        <v>11065</v>
      </c>
      <c r="Z33" s="9">
        <v>8.4</v>
      </c>
      <c r="AA33" s="10" t="s">
        <v>67</v>
      </c>
      <c r="AB33" s="9">
        <v>7.4</v>
      </c>
      <c r="AC33" s="9">
        <v>6.2</v>
      </c>
      <c r="AD33" s="9">
        <v>8.6999999999999993</v>
      </c>
      <c r="AE33" s="8">
        <v>148880</v>
      </c>
      <c r="AF33" s="11">
        <v>6888</v>
      </c>
      <c r="AG33" s="9">
        <v>6.2</v>
      </c>
      <c r="AH33" s="10" t="s">
        <v>67</v>
      </c>
      <c r="AI33" s="9">
        <v>5.3</v>
      </c>
      <c r="AJ33" s="9">
        <v>4.7</v>
      </c>
      <c r="AK33" s="9">
        <v>6</v>
      </c>
      <c r="AL33" s="8">
        <v>129191</v>
      </c>
      <c r="AM33" s="11">
        <v>6254</v>
      </c>
      <c r="AN33" s="9">
        <v>7</v>
      </c>
      <c r="AO33" s="10" t="s">
        <v>67</v>
      </c>
      <c r="AP33" s="9">
        <v>4</v>
      </c>
      <c r="AQ33" s="9">
        <v>3.4</v>
      </c>
      <c r="AR33" s="9">
        <v>4.5</v>
      </c>
      <c r="AS33" s="8">
        <v>156440</v>
      </c>
      <c r="AT33" s="11">
        <v>59082</v>
      </c>
      <c r="AU33" s="9">
        <v>4.7</v>
      </c>
      <c r="AV33" s="10" t="s">
        <v>67</v>
      </c>
      <c r="AW33" s="9">
        <v>6.7</v>
      </c>
      <c r="AX33" s="9">
        <v>6</v>
      </c>
      <c r="AY33" s="9">
        <v>7.3</v>
      </c>
      <c r="AZ33" s="8">
        <v>887991</v>
      </c>
    </row>
    <row r="34" spans="1:52" s="6" customFormat="1" ht="15" customHeight="1" x14ac:dyDescent="0.25">
      <c r="A34" s="13">
        <v>502</v>
      </c>
      <c r="B34" s="13" t="s">
        <v>5</v>
      </c>
      <c r="C34" s="42">
        <v>100</v>
      </c>
      <c r="D34" s="11">
        <v>10702</v>
      </c>
      <c r="E34" s="9">
        <v>8.1999999999999993</v>
      </c>
      <c r="F34" s="10" t="s">
        <v>67</v>
      </c>
      <c r="G34" s="9">
        <v>9.1</v>
      </c>
      <c r="H34" s="9">
        <v>7.7</v>
      </c>
      <c r="I34" s="9">
        <v>10.6</v>
      </c>
      <c r="J34" s="8">
        <v>117344</v>
      </c>
      <c r="K34" s="11">
        <v>11717</v>
      </c>
      <c r="L34" s="9">
        <v>7.9</v>
      </c>
      <c r="M34" s="10" t="s">
        <v>67</v>
      </c>
      <c r="N34" s="9">
        <v>7.7</v>
      </c>
      <c r="O34" s="9">
        <v>6.5</v>
      </c>
      <c r="P34" s="9">
        <v>8.9</v>
      </c>
      <c r="Q34" s="8">
        <v>152572</v>
      </c>
      <c r="R34" s="11">
        <v>9937</v>
      </c>
      <c r="S34" s="9">
        <v>7.1</v>
      </c>
      <c r="T34" s="10" t="s">
        <v>67</v>
      </c>
      <c r="U34" s="9">
        <v>6.3</v>
      </c>
      <c r="V34" s="9">
        <v>5.5</v>
      </c>
      <c r="W34" s="9">
        <v>7.2</v>
      </c>
      <c r="X34" s="8">
        <v>156822</v>
      </c>
      <c r="Y34" s="11">
        <v>9895</v>
      </c>
      <c r="Z34" s="9">
        <v>8.5</v>
      </c>
      <c r="AA34" s="10" t="s">
        <v>67</v>
      </c>
      <c r="AB34" s="9">
        <v>7.3</v>
      </c>
      <c r="AC34" s="9">
        <v>6.1</v>
      </c>
      <c r="AD34" s="9">
        <v>8.5</v>
      </c>
      <c r="AE34" s="8">
        <v>135279</v>
      </c>
      <c r="AF34" s="11">
        <v>6361</v>
      </c>
      <c r="AG34" s="9">
        <v>6.3</v>
      </c>
      <c r="AH34" s="10" t="s">
        <v>67</v>
      </c>
      <c r="AI34" s="9">
        <v>5.3</v>
      </c>
      <c r="AJ34" s="9">
        <v>4.7</v>
      </c>
      <c r="AK34" s="9">
        <v>6</v>
      </c>
      <c r="AL34" s="8">
        <v>119641</v>
      </c>
      <c r="AM34" s="11">
        <v>5977</v>
      </c>
      <c r="AN34" s="9">
        <v>7.3</v>
      </c>
      <c r="AO34" s="10" t="s">
        <v>67</v>
      </c>
      <c r="AP34" s="9">
        <v>4</v>
      </c>
      <c r="AQ34" s="9">
        <v>3.4</v>
      </c>
      <c r="AR34" s="9">
        <v>4.5999999999999996</v>
      </c>
      <c r="AS34" s="8">
        <v>149786</v>
      </c>
      <c r="AT34" s="11">
        <v>54589</v>
      </c>
      <c r="AU34" s="9">
        <v>4.9000000000000004</v>
      </c>
      <c r="AV34" s="10" t="s">
        <v>67</v>
      </c>
      <c r="AW34" s="9">
        <v>6.6</v>
      </c>
      <c r="AX34" s="9">
        <v>5.9</v>
      </c>
      <c r="AY34" s="9">
        <v>7.2</v>
      </c>
      <c r="AZ34" s="8">
        <v>831445</v>
      </c>
    </row>
    <row r="35" spans="1:52" s="6" customFormat="1" ht="15" customHeight="1" x14ac:dyDescent="0.25">
      <c r="A35" s="13">
        <v>503</v>
      </c>
      <c r="B35" s="13" t="s">
        <v>4</v>
      </c>
      <c r="C35" s="42">
        <v>90.1</v>
      </c>
      <c r="D35" s="11">
        <v>4540</v>
      </c>
      <c r="E35" s="9">
        <v>8.8000000000000007</v>
      </c>
      <c r="F35" s="10" t="s">
        <v>67</v>
      </c>
      <c r="G35" s="9">
        <v>9.3000000000000007</v>
      </c>
      <c r="H35" s="9">
        <v>7.7</v>
      </c>
      <c r="I35" s="9">
        <v>10.9</v>
      </c>
      <c r="J35" s="8">
        <v>48725</v>
      </c>
      <c r="K35" s="11">
        <v>5254</v>
      </c>
      <c r="L35" s="9">
        <v>8.6</v>
      </c>
      <c r="M35" s="10" t="s">
        <v>67</v>
      </c>
      <c r="N35" s="9">
        <v>8.1999999999999993</v>
      </c>
      <c r="O35" s="9">
        <v>6.8</v>
      </c>
      <c r="P35" s="9">
        <v>9.6</v>
      </c>
      <c r="Q35" s="8">
        <v>63876</v>
      </c>
      <c r="R35" s="11">
        <v>4822</v>
      </c>
      <c r="S35" s="9">
        <v>7.7</v>
      </c>
      <c r="T35" s="10" t="s">
        <v>67</v>
      </c>
      <c r="U35" s="9">
        <v>6.9</v>
      </c>
      <c r="V35" s="9">
        <v>5.8</v>
      </c>
      <c r="W35" s="9">
        <v>7.9</v>
      </c>
      <c r="X35" s="8">
        <v>70318</v>
      </c>
      <c r="Y35" s="11">
        <v>5334</v>
      </c>
      <c r="Z35" s="9">
        <v>8.9</v>
      </c>
      <c r="AA35" s="10" t="s">
        <v>67</v>
      </c>
      <c r="AB35" s="9">
        <v>7.5</v>
      </c>
      <c r="AC35" s="9">
        <v>6.2</v>
      </c>
      <c r="AD35" s="9">
        <v>8.9</v>
      </c>
      <c r="AE35" s="8">
        <v>70659</v>
      </c>
      <c r="AF35" s="11">
        <v>3849</v>
      </c>
      <c r="AG35" s="9">
        <v>6.7</v>
      </c>
      <c r="AH35" s="10" t="s">
        <v>67</v>
      </c>
      <c r="AI35" s="9">
        <v>5.4</v>
      </c>
      <c r="AJ35" s="9">
        <v>4.7</v>
      </c>
      <c r="AK35" s="9">
        <v>6.1</v>
      </c>
      <c r="AL35" s="8">
        <v>71513</v>
      </c>
      <c r="AM35" s="11">
        <v>3536</v>
      </c>
      <c r="AN35" s="9">
        <v>7.5</v>
      </c>
      <c r="AO35" s="10" t="s">
        <v>67</v>
      </c>
      <c r="AP35" s="9">
        <v>4.0999999999999996</v>
      </c>
      <c r="AQ35" s="9">
        <v>3.5</v>
      </c>
      <c r="AR35" s="9">
        <v>4.7</v>
      </c>
      <c r="AS35" s="8">
        <v>86415</v>
      </c>
      <c r="AT35" s="11">
        <v>27335</v>
      </c>
      <c r="AU35" s="9">
        <v>5.6</v>
      </c>
      <c r="AV35" s="10" t="s">
        <v>67</v>
      </c>
      <c r="AW35" s="9">
        <v>6.6</v>
      </c>
      <c r="AX35" s="9">
        <v>5.9</v>
      </c>
      <c r="AY35" s="9">
        <v>7.4</v>
      </c>
      <c r="AZ35" s="8">
        <v>411505</v>
      </c>
    </row>
    <row r="36" spans="1:52" s="6" customFormat="1" ht="15" customHeight="1" x14ac:dyDescent="0.25">
      <c r="A36" s="46">
        <v>601</v>
      </c>
      <c r="B36" s="13" t="s">
        <v>3</v>
      </c>
      <c r="C36" s="42">
        <v>99.5</v>
      </c>
      <c r="D36" s="11">
        <v>5501</v>
      </c>
      <c r="E36" s="9">
        <v>8.9</v>
      </c>
      <c r="F36" s="10" t="s">
        <v>67</v>
      </c>
      <c r="G36" s="9">
        <v>10.199999999999999</v>
      </c>
      <c r="H36" s="9">
        <v>8.4</v>
      </c>
      <c r="I36" s="9">
        <v>11.9</v>
      </c>
      <c r="J36" s="8">
        <v>54040</v>
      </c>
      <c r="K36" s="11">
        <v>6261</v>
      </c>
      <c r="L36" s="9">
        <v>8.4</v>
      </c>
      <c r="M36" s="10" t="s">
        <v>67</v>
      </c>
      <c r="N36" s="9">
        <v>8.1</v>
      </c>
      <c r="O36" s="9">
        <v>6.7</v>
      </c>
      <c r="P36" s="9">
        <v>9.4</v>
      </c>
      <c r="Q36" s="8">
        <v>77700</v>
      </c>
      <c r="R36" s="11">
        <v>5068</v>
      </c>
      <c r="S36" s="9">
        <v>8.1</v>
      </c>
      <c r="T36" s="10" t="s">
        <v>67</v>
      </c>
      <c r="U36" s="9">
        <v>7.4</v>
      </c>
      <c r="V36" s="9">
        <v>6.3</v>
      </c>
      <c r="W36" s="9">
        <v>8.6</v>
      </c>
      <c r="X36" s="8">
        <v>68257</v>
      </c>
      <c r="Y36" s="11">
        <v>5641</v>
      </c>
      <c r="Z36" s="9">
        <v>8.8000000000000007</v>
      </c>
      <c r="AA36" s="10" t="s">
        <v>67</v>
      </c>
      <c r="AB36" s="9">
        <v>8.1999999999999993</v>
      </c>
      <c r="AC36" s="9">
        <v>6.7</v>
      </c>
      <c r="AD36" s="9">
        <v>9.6</v>
      </c>
      <c r="AE36" s="8">
        <v>69180</v>
      </c>
      <c r="AF36" s="11">
        <v>4151</v>
      </c>
      <c r="AG36" s="9">
        <v>6.4</v>
      </c>
      <c r="AH36" s="10" t="s">
        <v>67</v>
      </c>
      <c r="AI36" s="9">
        <v>5.5</v>
      </c>
      <c r="AJ36" s="9">
        <v>4.8</v>
      </c>
      <c r="AK36" s="9">
        <v>6.2</v>
      </c>
      <c r="AL36" s="8">
        <v>75344</v>
      </c>
      <c r="AM36" s="11">
        <v>4293</v>
      </c>
      <c r="AN36" s="9">
        <v>7.3</v>
      </c>
      <c r="AO36" s="10" t="s">
        <v>67</v>
      </c>
      <c r="AP36" s="9">
        <v>4.0999999999999996</v>
      </c>
      <c r="AQ36" s="9">
        <v>3.5</v>
      </c>
      <c r="AR36" s="9">
        <v>4.7</v>
      </c>
      <c r="AS36" s="8">
        <v>105276</v>
      </c>
      <c r="AT36" s="11">
        <v>30914</v>
      </c>
      <c r="AU36" s="9">
        <v>5.5</v>
      </c>
      <c r="AV36" s="10" t="s">
        <v>67</v>
      </c>
      <c r="AW36" s="9">
        <v>6.9</v>
      </c>
      <c r="AX36" s="9">
        <v>6.1</v>
      </c>
      <c r="AY36" s="9">
        <v>7.6</v>
      </c>
      <c r="AZ36" s="8">
        <v>449797</v>
      </c>
    </row>
    <row r="37" spans="1:52" s="6" customFormat="1" ht="15" customHeight="1" x14ac:dyDescent="0.25">
      <c r="A37" s="46">
        <v>701</v>
      </c>
      <c r="B37" s="13" t="s">
        <v>2</v>
      </c>
      <c r="C37" s="42">
        <v>76.5</v>
      </c>
      <c r="D37" s="11">
        <v>2106</v>
      </c>
      <c r="E37" s="9">
        <v>8.9</v>
      </c>
      <c r="F37" s="10" t="s">
        <v>67</v>
      </c>
      <c r="G37" s="9">
        <v>7.8</v>
      </c>
      <c r="H37" s="9">
        <v>6.4</v>
      </c>
      <c r="I37" s="9">
        <v>9.1</v>
      </c>
      <c r="J37" s="8">
        <v>27032</v>
      </c>
      <c r="K37" s="11">
        <v>2842</v>
      </c>
      <c r="L37" s="9">
        <v>8.8000000000000007</v>
      </c>
      <c r="M37" s="10" t="s">
        <v>67</v>
      </c>
      <c r="N37" s="9">
        <v>6.5</v>
      </c>
      <c r="O37" s="9">
        <v>5.4</v>
      </c>
      <c r="P37" s="9">
        <v>7.6</v>
      </c>
      <c r="Q37" s="8">
        <v>43857</v>
      </c>
      <c r="R37" s="11">
        <v>2107</v>
      </c>
      <c r="S37" s="9">
        <v>7.7</v>
      </c>
      <c r="T37" s="10" t="s">
        <v>67</v>
      </c>
      <c r="U37" s="9">
        <v>5.7</v>
      </c>
      <c r="V37" s="9">
        <v>4.8</v>
      </c>
      <c r="W37" s="9">
        <v>6.5</v>
      </c>
      <c r="X37" s="8">
        <v>37174</v>
      </c>
      <c r="Y37" s="11">
        <v>2041</v>
      </c>
      <c r="Z37" s="9">
        <v>9.1999999999999993</v>
      </c>
      <c r="AA37" s="10" t="s">
        <v>67</v>
      </c>
      <c r="AB37" s="9">
        <v>6.7</v>
      </c>
      <c r="AC37" s="9">
        <v>5.5</v>
      </c>
      <c r="AD37" s="9">
        <v>7.9</v>
      </c>
      <c r="AE37" s="8">
        <v>30335</v>
      </c>
      <c r="AF37" s="11">
        <v>1245</v>
      </c>
      <c r="AG37" s="9">
        <v>7.3</v>
      </c>
      <c r="AH37" s="10" t="s">
        <v>67</v>
      </c>
      <c r="AI37" s="9">
        <v>5</v>
      </c>
      <c r="AJ37" s="9">
        <v>4.3</v>
      </c>
      <c r="AK37" s="9">
        <v>5.8</v>
      </c>
      <c r="AL37" s="8">
        <v>24688</v>
      </c>
      <c r="AM37" s="11">
        <v>845</v>
      </c>
      <c r="AN37" s="9">
        <v>8.1</v>
      </c>
      <c r="AO37" s="10" t="s">
        <v>67</v>
      </c>
      <c r="AP37" s="9">
        <v>4.0999999999999996</v>
      </c>
      <c r="AQ37" s="9">
        <v>3.5</v>
      </c>
      <c r="AR37" s="9">
        <v>4.8</v>
      </c>
      <c r="AS37" s="8">
        <v>20495</v>
      </c>
      <c r="AT37" s="11">
        <v>11185</v>
      </c>
      <c r="AU37" s="9">
        <v>5.6</v>
      </c>
      <c r="AV37" s="10" t="s">
        <v>67</v>
      </c>
      <c r="AW37" s="9">
        <v>6.1</v>
      </c>
      <c r="AX37" s="9">
        <v>5.4</v>
      </c>
      <c r="AY37" s="9">
        <v>6.8</v>
      </c>
      <c r="AZ37" s="8">
        <v>183580</v>
      </c>
    </row>
    <row r="38" spans="1:52" s="6" customFormat="1" ht="15" customHeight="1" x14ac:dyDescent="0.25">
      <c r="A38" s="46">
        <v>801</v>
      </c>
      <c r="B38" s="13" t="s">
        <v>1</v>
      </c>
      <c r="C38" s="42">
        <v>100</v>
      </c>
      <c r="D38" s="11">
        <v>4721</v>
      </c>
      <c r="E38" s="9">
        <v>8.3000000000000007</v>
      </c>
      <c r="F38" s="10" t="s">
        <v>67</v>
      </c>
      <c r="G38" s="9">
        <v>9.6</v>
      </c>
      <c r="H38" s="9">
        <v>8</v>
      </c>
      <c r="I38" s="9">
        <v>11.1</v>
      </c>
      <c r="J38" s="8">
        <v>49389</v>
      </c>
      <c r="K38" s="11">
        <v>5844</v>
      </c>
      <c r="L38" s="9">
        <v>8.1</v>
      </c>
      <c r="M38" s="10" t="s">
        <v>67</v>
      </c>
      <c r="N38" s="9">
        <v>7.5</v>
      </c>
      <c r="O38" s="9">
        <v>6.3</v>
      </c>
      <c r="P38" s="9">
        <v>8.6</v>
      </c>
      <c r="Q38" s="8">
        <v>78419</v>
      </c>
      <c r="R38" s="11">
        <v>4471</v>
      </c>
      <c r="S38" s="9">
        <v>7.2</v>
      </c>
      <c r="T38" s="10" t="s">
        <v>67</v>
      </c>
      <c r="U38" s="9">
        <v>6.4</v>
      </c>
      <c r="V38" s="9">
        <v>5.5</v>
      </c>
      <c r="W38" s="9">
        <v>7.3</v>
      </c>
      <c r="X38" s="8">
        <v>69690</v>
      </c>
      <c r="Y38" s="11">
        <v>4219</v>
      </c>
      <c r="Z38" s="9">
        <v>8.5</v>
      </c>
      <c r="AA38" s="10" t="s">
        <v>67</v>
      </c>
      <c r="AB38" s="9">
        <v>7.6</v>
      </c>
      <c r="AC38" s="9">
        <v>6.3</v>
      </c>
      <c r="AD38" s="9">
        <v>8.8000000000000007</v>
      </c>
      <c r="AE38" s="8">
        <v>55753</v>
      </c>
      <c r="AF38" s="11">
        <v>2388</v>
      </c>
      <c r="AG38" s="9">
        <v>6.6</v>
      </c>
      <c r="AH38" s="10" t="s">
        <v>67</v>
      </c>
      <c r="AI38" s="9">
        <v>5.4</v>
      </c>
      <c r="AJ38" s="9">
        <v>4.7</v>
      </c>
      <c r="AK38" s="9">
        <v>6.1</v>
      </c>
      <c r="AL38" s="8">
        <v>44306</v>
      </c>
      <c r="AM38" s="11">
        <v>2294</v>
      </c>
      <c r="AN38" s="9">
        <v>7.4</v>
      </c>
      <c r="AO38" s="10" t="s">
        <v>67</v>
      </c>
      <c r="AP38" s="9">
        <v>4.2</v>
      </c>
      <c r="AQ38" s="9">
        <v>3.6</v>
      </c>
      <c r="AR38" s="9">
        <v>4.8</v>
      </c>
      <c r="AS38" s="8">
        <v>54678</v>
      </c>
      <c r="AT38" s="11">
        <v>23937</v>
      </c>
      <c r="AU38" s="9">
        <v>4.9000000000000004</v>
      </c>
      <c r="AV38" s="10" t="s">
        <v>67</v>
      </c>
      <c r="AW38" s="9">
        <v>6.8</v>
      </c>
      <c r="AX38" s="9">
        <v>6.1</v>
      </c>
      <c r="AY38" s="9">
        <v>7.4</v>
      </c>
      <c r="AZ38" s="8">
        <v>352235</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70962</v>
      </c>
      <c r="E40" s="9">
        <v>7.5</v>
      </c>
      <c r="F40" s="10" t="s">
        <v>67</v>
      </c>
      <c r="G40" s="9">
        <v>8.1</v>
      </c>
      <c r="H40" s="9">
        <v>6.9</v>
      </c>
      <c r="I40" s="9">
        <v>9.3000000000000007</v>
      </c>
      <c r="J40" s="8">
        <v>874133</v>
      </c>
      <c r="K40" s="11">
        <v>78488</v>
      </c>
      <c r="L40" s="9">
        <v>7.2</v>
      </c>
      <c r="M40" s="10" t="s">
        <v>67</v>
      </c>
      <c r="N40" s="9">
        <v>6.8</v>
      </c>
      <c r="O40" s="9">
        <v>5.9</v>
      </c>
      <c r="P40" s="9">
        <v>7.8</v>
      </c>
      <c r="Q40" s="8">
        <v>1148391</v>
      </c>
      <c r="R40" s="11">
        <v>63332</v>
      </c>
      <c r="S40" s="9">
        <v>5.9</v>
      </c>
      <c r="T40" s="10" t="s">
        <v>67</v>
      </c>
      <c r="U40" s="9">
        <v>5.7</v>
      </c>
      <c r="V40" s="9">
        <v>5</v>
      </c>
      <c r="W40" s="9">
        <v>6.4</v>
      </c>
      <c r="X40" s="8">
        <v>1112328</v>
      </c>
      <c r="Y40" s="11">
        <v>66151</v>
      </c>
      <c r="Z40" s="9">
        <v>7.9</v>
      </c>
      <c r="AA40" s="10" t="s">
        <v>67</v>
      </c>
      <c r="AB40" s="9">
        <v>6.6</v>
      </c>
      <c r="AC40" s="9">
        <v>5.5</v>
      </c>
      <c r="AD40" s="9">
        <v>7.6</v>
      </c>
      <c r="AE40" s="8">
        <v>1007707</v>
      </c>
      <c r="AF40" s="11">
        <v>45196</v>
      </c>
      <c r="AG40" s="9">
        <v>5.2</v>
      </c>
      <c r="AH40" s="10" t="s">
        <v>67</v>
      </c>
      <c r="AI40" s="9">
        <v>4.8</v>
      </c>
      <c r="AJ40" s="9">
        <v>4.3</v>
      </c>
      <c r="AK40" s="9">
        <v>5.3</v>
      </c>
      <c r="AL40" s="8">
        <v>946152</v>
      </c>
      <c r="AM40" s="11">
        <v>46746</v>
      </c>
      <c r="AN40" s="9">
        <v>6.5</v>
      </c>
      <c r="AO40" s="10" t="s">
        <v>67</v>
      </c>
      <c r="AP40" s="9">
        <v>3.8</v>
      </c>
      <c r="AQ40" s="9">
        <v>3.3</v>
      </c>
      <c r="AR40" s="9">
        <v>4.3</v>
      </c>
      <c r="AS40" s="8">
        <v>1236276</v>
      </c>
      <c r="AT40" s="11">
        <v>370875</v>
      </c>
      <c r="AU40" s="9">
        <v>3.7</v>
      </c>
      <c r="AV40" s="10" t="s">
        <v>67</v>
      </c>
      <c r="AW40" s="9">
        <v>5.9</v>
      </c>
      <c r="AX40" s="9">
        <v>5.4</v>
      </c>
      <c r="AY40" s="9">
        <v>6.3</v>
      </c>
      <c r="AZ40" s="8">
        <v>6324988</v>
      </c>
    </row>
    <row r="41" spans="1:52" s="6" customFormat="1" ht="15" customHeight="1" x14ac:dyDescent="0.25">
      <c r="A41" s="12"/>
      <c r="B41" s="46" t="s">
        <v>50</v>
      </c>
      <c r="C41" s="42">
        <v>100</v>
      </c>
      <c r="D41" s="11">
        <v>61376</v>
      </c>
      <c r="E41" s="9">
        <v>7.4</v>
      </c>
      <c r="F41" s="10" t="s">
        <v>67</v>
      </c>
      <c r="G41" s="9">
        <v>8.6</v>
      </c>
      <c r="H41" s="9">
        <v>7.4</v>
      </c>
      <c r="I41" s="9">
        <v>9.9</v>
      </c>
      <c r="J41" s="8">
        <v>710583</v>
      </c>
      <c r="K41" s="11">
        <v>71415</v>
      </c>
      <c r="L41" s="9">
        <v>7.2</v>
      </c>
      <c r="M41" s="10" t="s">
        <v>67</v>
      </c>
      <c r="N41" s="9">
        <v>7.2</v>
      </c>
      <c r="O41" s="9">
        <v>6.2</v>
      </c>
      <c r="P41" s="9">
        <v>8.1999999999999993</v>
      </c>
      <c r="Q41" s="8">
        <v>992982</v>
      </c>
      <c r="R41" s="11">
        <v>56724</v>
      </c>
      <c r="S41" s="9">
        <v>6.2</v>
      </c>
      <c r="T41" s="10" t="s">
        <v>67</v>
      </c>
      <c r="U41" s="9">
        <v>6</v>
      </c>
      <c r="V41" s="9">
        <v>5.3</v>
      </c>
      <c r="W41" s="9">
        <v>6.8</v>
      </c>
      <c r="X41" s="8">
        <v>939753</v>
      </c>
      <c r="Y41" s="11">
        <v>58547</v>
      </c>
      <c r="Z41" s="9">
        <v>7.8</v>
      </c>
      <c r="AA41" s="10" t="s">
        <v>67</v>
      </c>
      <c r="AB41" s="9">
        <v>7.1</v>
      </c>
      <c r="AC41" s="9">
        <v>6</v>
      </c>
      <c r="AD41" s="9">
        <v>8.1999999999999993</v>
      </c>
      <c r="AE41" s="8">
        <v>824732</v>
      </c>
      <c r="AF41" s="11">
        <v>38013</v>
      </c>
      <c r="AG41" s="9">
        <v>5.2</v>
      </c>
      <c r="AH41" s="10" t="s">
        <v>67</v>
      </c>
      <c r="AI41" s="9">
        <v>5.0999999999999996</v>
      </c>
      <c r="AJ41" s="9">
        <v>4.5999999999999996</v>
      </c>
      <c r="AK41" s="9">
        <v>5.7</v>
      </c>
      <c r="AL41" s="8">
        <v>741480</v>
      </c>
      <c r="AM41" s="11">
        <v>37637</v>
      </c>
      <c r="AN41" s="9">
        <v>6.3</v>
      </c>
      <c r="AO41" s="10" t="s">
        <v>67</v>
      </c>
      <c r="AP41" s="9">
        <v>4</v>
      </c>
      <c r="AQ41" s="9">
        <v>3.5</v>
      </c>
      <c r="AR41" s="9">
        <v>4.4000000000000004</v>
      </c>
      <c r="AS41" s="8">
        <v>951623</v>
      </c>
      <c r="AT41" s="11">
        <v>323712</v>
      </c>
      <c r="AU41" s="9">
        <v>3.6</v>
      </c>
      <c r="AV41" s="10" t="s">
        <v>67</v>
      </c>
      <c r="AW41" s="9">
        <v>6.3</v>
      </c>
      <c r="AX41" s="9">
        <v>5.8</v>
      </c>
      <c r="AY41" s="9">
        <v>6.7</v>
      </c>
      <c r="AZ41" s="8">
        <v>5161152</v>
      </c>
    </row>
    <row r="42" spans="1:52" s="6" customFormat="1" ht="15" customHeight="1" x14ac:dyDescent="0.25">
      <c r="A42" s="12"/>
      <c r="B42" s="46" t="s">
        <v>51</v>
      </c>
      <c r="C42" s="42">
        <v>98.9</v>
      </c>
      <c r="D42" s="11">
        <v>53019</v>
      </c>
      <c r="E42" s="9">
        <v>7.5</v>
      </c>
      <c r="F42" s="10" t="s">
        <v>67</v>
      </c>
      <c r="G42" s="9">
        <v>9.1999999999999993</v>
      </c>
      <c r="H42" s="9">
        <v>7.8</v>
      </c>
      <c r="I42" s="9">
        <v>10.5</v>
      </c>
      <c r="J42" s="8">
        <v>576969</v>
      </c>
      <c r="K42" s="11">
        <v>56532</v>
      </c>
      <c r="L42" s="9">
        <v>7.2</v>
      </c>
      <c r="M42" s="10" t="s">
        <v>67</v>
      </c>
      <c r="N42" s="9">
        <v>7.9</v>
      </c>
      <c r="O42" s="9">
        <v>6.8</v>
      </c>
      <c r="P42" s="9">
        <v>9.1</v>
      </c>
      <c r="Q42" s="8">
        <v>713096</v>
      </c>
      <c r="R42" s="11">
        <v>45534</v>
      </c>
      <c r="S42" s="9">
        <v>6.1</v>
      </c>
      <c r="T42" s="10" t="s">
        <v>67</v>
      </c>
      <c r="U42" s="9">
        <v>6.5</v>
      </c>
      <c r="V42" s="9">
        <v>5.7</v>
      </c>
      <c r="W42" s="9">
        <v>7.2</v>
      </c>
      <c r="X42" s="8">
        <v>705077</v>
      </c>
      <c r="Y42" s="11">
        <v>48737</v>
      </c>
      <c r="Z42" s="9">
        <v>7.8</v>
      </c>
      <c r="AA42" s="10" t="s">
        <v>67</v>
      </c>
      <c r="AB42" s="9">
        <v>7.2</v>
      </c>
      <c r="AC42" s="9">
        <v>6.1</v>
      </c>
      <c r="AD42" s="9">
        <v>8.3000000000000007</v>
      </c>
      <c r="AE42" s="8">
        <v>678854</v>
      </c>
      <c r="AF42" s="11">
        <v>31260</v>
      </c>
      <c r="AG42" s="9">
        <v>5.2</v>
      </c>
      <c r="AH42" s="10" t="s">
        <v>67</v>
      </c>
      <c r="AI42" s="9">
        <v>5</v>
      </c>
      <c r="AJ42" s="9">
        <v>4.5</v>
      </c>
      <c r="AK42" s="9">
        <v>5.6</v>
      </c>
      <c r="AL42" s="8">
        <v>619494</v>
      </c>
      <c r="AM42" s="11">
        <v>30386</v>
      </c>
      <c r="AN42" s="9">
        <v>6.5</v>
      </c>
      <c r="AO42" s="10" t="s">
        <v>67</v>
      </c>
      <c r="AP42" s="9">
        <v>3.9</v>
      </c>
      <c r="AQ42" s="9">
        <v>3.4</v>
      </c>
      <c r="AR42" s="9">
        <v>4.3</v>
      </c>
      <c r="AS42" s="8">
        <v>788778</v>
      </c>
      <c r="AT42" s="11">
        <v>265468</v>
      </c>
      <c r="AU42" s="9">
        <v>3.6</v>
      </c>
      <c r="AV42" s="10" t="s">
        <v>67</v>
      </c>
      <c r="AW42" s="9">
        <v>6.5</v>
      </c>
      <c r="AX42" s="9">
        <v>6</v>
      </c>
      <c r="AY42" s="9">
        <v>7</v>
      </c>
      <c r="AZ42" s="8">
        <v>4082267</v>
      </c>
    </row>
    <row r="43" spans="1:52" s="6" customFormat="1" ht="15" customHeight="1" x14ac:dyDescent="0.25">
      <c r="A43" s="12"/>
      <c r="B43" s="46" t="s">
        <v>52</v>
      </c>
      <c r="C43" s="42">
        <v>99.1</v>
      </c>
      <c r="D43" s="11">
        <v>17746</v>
      </c>
      <c r="E43" s="9">
        <v>8</v>
      </c>
      <c r="F43" s="10" t="s">
        <v>67</v>
      </c>
      <c r="G43" s="9">
        <v>9.3000000000000007</v>
      </c>
      <c r="H43" s="9">
        <v>7.9</v>
      </c>
      <c r="I43" s="9">
        <v>10.8</v>
      </c>
      <c r="J43" s="8">
        <v>189875</v>
      </c>
      <c r="K43" s="11">
        <v>18883</v>
      </c>
      <c r="L43" s="9">
        <v>7.7</v>
      </c>
      <c r="M43" s="10" t="s">
        <v>67</v>
      </c>
      <c r="N43" s="9">
        <v>7.8</v>
      </c>
      <c r="O43" s="9">
        <v>6.7</v>
      </c>
      <c r="P43" s="9">
        <v>9</v>
      </c>
      <c r="Q43" s="8">
        <v>240784</v>
      </c>
      <c r="R43" s="11">
        <v>15440</v>
      </c>
      <c r="S43" s="9">
        <v>7</v>
      </c>
      <c r="T43" s="10" t="s">
        <v>67</v>
      </c>
      <c r="U43" s="9">
        <v>6.7</v>
      </c>
      <c r="V43" s="9">
        <v>5.8</v>
      </c>
      <c r="W43" s="9">
        <v>7.6</v>
      </c>
      <c r="X43" s="8">
        <v>231666</v>
      </c>
      <c r="Y43" s="11">
        <v>17375</v>
      </c>
      <c r="Z43" s="9">
        <v>8.3000000000000007</v>
      </c>
      <c r="AA43" s="10" t="s">
        <v>67</v>
      </c>
      <c r="AB43" s="9">
        <v>7.8</v>
      </c>
      <c r="AC43" s="9">
        <v>6.5</v>
      </c>
      <c r="AD43" s="9">
        <v>9</v>
      </c>
      <c r="AE43" s="8">
        <v>224131</v>
      </c>
      <c r="AF43" s="11">
        <v>12529</v>
      </c>
      <c r="AG43" s="9">
        <v>6</v>
      </c>
      <c r="AH43" s="10" t="s">
        <v>67</v>
      </c>
      <c r="AI43" s="9">
        <v>5.5</v>
      </c>
      <c r="AJ43" s="9">
        <v>4.9000000000000004</v>
      </c>
      <c r="AK43" s="9">
        <v>6.2</v>
      </c>
      <c r="AL43" s="8">
        <v>226633</v>
      </c>
      <c r="AM43" s="11">
        <v>13023</v>
      </c>
      <c r="AN43" s="9">
        <v>6.8</v>
      </c>
      <c r="AO43" s="10" t="s">
        <v>67</v>
      </c>
      <c r="AP43" s="9">
        <v>4.2</v>
      </c>
      <c r="AQ43" s="9">
        <v>3.6</v>
      </c>
      <c r="AR43" s="9">
        <v>4.7</v>
      </c>
      <c r="AS43" s="8">
        <v>312147</v>
      </c>
      <c r="AT43" s="11">
        <v>94996</v>
      </c>
      <c r="AU43" s="9">
        <v>4.5999999999999996</v>
      </c>
      <c r="AV43" s="10" t="s">
        <v>67</v>
      </c>
      <c r="AW43" s="9">
        <v>6.7</v>
      </c>
      <c r="AX43" s="9">
        <v>6.1</v>
      </c>
      <c r="AY43" s="9">
        <v>7.3</v>
      </c>
      <c r="AZ43" s="8">
        <v>1425236</v>
      </c>
    </row>
    <row r="44" spans="1:52" s="6" customFormat="1" ht="15" customHeight="1" x14ac:dyDescent="0.25">
      <c r="A44" s="12"/>
      <c r="B44" s="46" t="s">
        <v>53</v>
      </c>
      <c r="C44" s="42">
        <v>98.1</v>
      </c>
      <c r="D44" s="11">
        <v>26281</v>
      </c>
      <c r="E44" s="9">
        <v>7.6</v>
      </c>
      <c r="F44" s="10" t="s">
        <v>67</v>
      </c>
      <c r="G44" s="9">
        <v>9.1</v>
      </c>
      <c r="H44" s="9">
        <v>7.8</v>
      </c>
      <c r="I44" s="9">
        <v>10.5</v>
      </c>
      <c r="J44" s="8">
        <v>287338</v>
      </c>
      <c r="K44" s="11">
        <v>29764</v>
      </c>
      <c r="L44" s="9">
        <v>7.4</v>
      </c>
      <c r="M44" s="10" t="s">
        <v>67</v>
      </c>
      <c r="N44" s="9">
        <v>7.8</v>
      </c>
      <c r="O44" s="9">
        <v>6.7</v>
      </c>
      <c r="P44" s="9">
        <v>9</v>
      </c>
      <c r="Q44" s="8">
        <v>380516</v>
      </c>
      <c r="R44" s="11">
        <v>25802</v>
      </c>
      <c r="S44" s="9">
        <v>6.5</v>
      </c>
      <c r="T44" s="10" t="s">
        <v>67</v>
      </c>
      <c r="U44" s="9">
        <v>6.5</v>
      </c>
      <c r="V44" s="9">
        <v>5.7</v>
      </c>
      <c r="W44" s="9">
        <v>7.4</v>
      </c>
      <c r="X44" s="8">
        <v>395285</v>
      </c>
      <c r="Y44" s="11">
        <v>26294</v>
      </c>
      <c r="Z44" s="9">
        <v>8</v>
      </c>
      <c r="AA44" s="10" t="s">
        <v>67</v>
      </c>
      <c r="AB44" s="9">
        <v>7.4</v>
      </c>
      <c r="AC44" s="9">
        <v>6.3</v>
      </c>
      <c r="AD44" s="9">
        <v>8.6</v>
      </c>
      <c r="AE44" s="8">
        <v>354818</v>
      </c>
      <c r="AF44" s="11">
        <v>17098</v>
      </c>
      <c r="AG44" s="9">
        <v>5.6</v>
      </c>
      <c r="AH44" s="10" t="s">
        <v>67</v>
      </c>
      <c r="AI44" s="9">
        <v>5.3</v>
      </c>
      <c r="AJ44" s="9">
        <v>4.8</v>
      </c>
      <c r="AK44" s="9">
        <v>5.9</v>
      </c>
      <c r="AL44" s="8">
        <v>320345</v>
      </c>
      <c r="AM44" s="11">
        <v>15768</v>
      </c>
      <c r="AN44" s="9">
        <v>6.5</v>
      </c>
      <c r="AO44" s="10" t="s">
        <v>67</v>
      </c>
      <c r="AP44" s="9">
        <v>4</v>
      </c>
      <c r="AQ44" s="9">
        <v>3.5</v>
      </c>
      <c r="AR44" s="9">
        <v>4.5</v>
      </c>
      <c r="AS44" s="8">
        <v>392640</v>
      </c>
      <c r="AT44" s="11">
        <v>141006</v>
      </c>
      <c r="AU44" s="9">
        <v>4</v>
      </c>
      <c r="AV44" s="10" t="s">
        <v>67</v>
      </c>
      <c r="AW44" s="9">
        <v>6.6</v>
      </c>
      <c r="AX44" s="9">
        <v>6.1</v>
      </c>
      <c r="AY44" s="9">
        <v>7.1</v>
      </c>
      <c r="AZ44" s="8">
        <v>2130941</v>
      </c>
    </row>
    <row r="45" spans="1:52" s="6" customFormat="1" ht="15" customHeight="1" x14ac:dyDescent="0.25">
      <c r="A45" s="12"/>
      <c r="B45" s="46" t="s">
        <v>3</v>
      </c>
      <c r="C45" s="42">
        <v>99.5</v>
      </c>
      <c r="D45" s="11">
        <v>5501</v>
      </c>
      <c r="E45" s="9">
        <v>8.9</v>
      </c>
      <c r="F45" s="10" t="s">
        <v>67</v>
      </c>
      <c r="G45" s="9">
        <v>10.199999999999999</v>
      </c>
      <c r="H45" s="9">
        <v>8.4</v>
      </c>
      <c r="I45" s="9">
        <v>11.9</v>
      </c>
      <c r="J45" s="8">
        <v>54040</v>
      </c>
      <c r="K45" s="11">
        <v>6261</v>
      </c>
      <c r="L45" s="9">
        <v>8.4</v>
      </c>
      <c r="M45" s="10" t="s">
        <v>67</v>
      </c>
      <c r="N45" s="9">
        <v>8.1</v>
      </c>
      <c r="O45" s="9">
        <v>6.7</v>
      </c>
      <c r="P45" s="9">
        <v>9.4</v>
      </c>
      <c r="Q45" s="8">
        <v>77700</v>
      </c>
      <c r="R45" s="11">
        <v>5068</v>
      </c>
      <c r="S45" s="9">
        <v>8.1</v>
      </c>
      <c r="T45" s="10" t="s">
        <v>67</v>
      </c>
      <c r="U45" s="9">
        <v>7.4</v>
      </c>
      <c r="V45" s="9">
        <v>6.3</v>
      </c>
      <c r="W45" s="9">
        <v>8.6</v>
      </c>
      <c r="X45" s="8">
        <v>68257</v>
      </c>
      <c r="Y45" s="11">
        <v>5641</v>
      </c>
      <c r="Z45" s="9">
        <v>8.8000000000000007</v>
      </c>
      <c r="AA45" s="10" t="s">
        <v>67</v>
      </c>
      <c r="AB45" s="9">
        <v>8.1999999999999993</v>
      </c>
      <c r="AC45" s="9">
        <v>6.7</v>
      </c>
      <c r="AD45" s="9">
        <v>9.6</v>
      </c>
      <c r="AE45" s="8">
        <v>69180</v>
      </c>
      <c r="AF45" s="11">
        <v>4151</v>
      </c>
      <c r="AG45" s="9">
        <v>6.4</v>
      </c>
      <c r="AH45" s="10" t="s">
        <v>67</v>
      </c>
      <c r="AI45" s="9">
        <v>5.5</v>
      </c>
      <c r="AJ45" s="9">
        <v>4.8</v>
      </c>
      <c r="AK45" s="9">
        <v>6.2</v>
      </c>
      <c r="AL45" s="8">
        <v>75344</v>
      </c>
      <c r="AM45" s="11">
        <v>4293</v>
      </c>
      <c r="AN45" s="9">
        <v>7.3</v>
      </c>
      <c r="AO45" s="10" t="s">
        <v>67</v>
      </c>
      <c r="AP45" s="9">
        <v>4.0999999999999996</v>
      </c>
      <c r="AQ45" s="9">
        <v>3.5</v>
      </c>
      <c r="AR45" s="9">
        <v>4.7</v>
      </c>
      <c r="AS45" s="8">
        <v>105276</v>
      </c>
      <c r="AT45" s="11">
        <v>30914</v>
      </c>
      <c r="AU45" s="9">
        <v>5.5</v>
      </c>
      <c r="AV45" s="10" t="s">
        <v>67</v>
      </c>
      <c r="AW45" s="9">
        <v>6.9</v>
      </c>
      <c r="AX45" s="9">
        <v>6.1</v>
      </c>
      <c r="AY45" s="9">
        <v>7.6</v>
      </c>
      <c r="AZ45" s="8">
        <v>449797</v>
      </c>
    </row>
    <row r="46" spans="1:52" s="6" customFormat="1" ht="15" customHeight="1" x14ac:dyDescent="0.25">
      <c r="A46" s="12"/>
      <c r="B46" s="46" t="s">
        <v>2</v>
      </c>
      <c r="C46" s="42">
        <v>76.5</v>
      </c>
      <c r="D46" s="11">
        <v>2106</v>
      </c>
      <c r="E46" s="9">
        <v>8.9</v>
      </c>
      <c r="F46" s="10" t="s">
        <v>67</v>
      </c>
      <c r="G46" s="9">
        <v>7.8</v>
      </c>
      <c r="H46" s="9">
        <v>6.4</v>
      </c>
      <c r="I46" s="9">
        <v>9.1</v>
      </c>
      <c r="J46" s="8">
        <v>27032</v>
      </c>
      <c r="K46" s="11">
        <v>2842</v>
      </c>
      <c r="L46" s="9">
        <v>8.8000000000000007</v>
      </c>
      <c r="M46" s="10" t="s">
        <v>67</v>
      </c>
      <c r="N46" s="9">
        <v>6.5</v>
      </c>
      <c r="O46" s="9">
        <v>5.4</v>
      </c>
      <c r="P46" s="9">
        <v>7.6</v>
      </c>
      <c r="Q46" s="8">
        <v>43857</v>
      </c>
      <c r="R46" s="11">
        <v>2107</v>
      </c>
      <c r="S46" s="9">
        <v>7.7</v>
      </c>
      <c r="T46" s="10" t="s">
        <v>67</v>
      </c>
      <c r="U46" s="9">
        <v>5.7</v>
      </c>
      <c r="V46" s="9">
        <v>4.8</v>
      </c>
      <c r="W46" s="9">
        <v>6.5</v>
      </c>
      <c r="X46" s="8">
        <v>37174</v>
      </c>
      <c r="Y46" s="11">
        <v>2041</v>
      </c>
      <c r="Z46" s="9">
        <v>9.1999999999999993</v>
      </c>
      <c r="AA46" s="10" t="s">
        <v>67</v>
      </c>
      <c r="AB46" s="9">
        <v>6.7</v>
      </c>
      <c r="AC46" s="9">
        <v>5.5</v>
      </c>
      <c r="AD46" s="9">
        <v>7.9</v>
      </c>
      <c r="AE46" s="8">
        <v>30335</v>
      </c>
      <c r="AF46" s="11">
        <v>1245</v>
      </c>
      <c r="AG46" s="9">
        <v>7.3</v>
      </c>
      <c r="AH46" s="10" t="s">
        <v>67</v>
      </c>
      <c r="AI46" s="9">
        <v>5</v>
      </c>
      <c r="AJ46" s="9">
        <v>4.3</v>
      </c>
      <c r="AK46" s="9">
        <v>5.8</v>
      </c>
      <c r="AL46" s="8">
        <v>24688</v>
      </c>
      <c r="AM46" s="11">
        <v>845</v>
      </c>
      <c r="AN46" s="9">
        <v>8.1</v>
      </c>
      <c r="AO46" s="10" t="s">
        <v>67</v>
      </c>
      <c r="AP46" s="9">
        <v>4.0999999999999996</v>
      </c>
      <c r="AQ46" s="9">
        <v>3.5</v>
      </c>
      <c r="AR46" s="9">
        <v>4.8</v>
      </c>
      <c r="AS46" s="8">
        <v>20495</v>
      </c>
      <c r="AT46" s="11">
        <v>11185</v>
      </c>
      <c r="AU46" s="9">
        <v>5.6</v>
      </c>
      <c r="AV46" s="10" t="s">
        <v>67</v>
      </c>
      <c r="AW46" s="9">
        <v>6.1</v>
      </c>
      <c r="AX46" s="9">
        <v>5.4</v>
      </c>
      <c r="AY46" s="9">
        <v>6.8</v>
      </c>
      <c r="AZ46" s="8">
        <v>183580</v>
      </c>
    </row>
    <row r="47" spans="1:52" s="6" customFormat="1" ht="15.75" x14ac:dyDescent="0.25">
      <c r="A47" s="7"/>
      <c r="B47" s="47" t="s">
        <v>1</v>
      </c>
      <c r="C47" s="45">
        <v>100</v>
      </c>
      <c r="D47" s="33">
        <v>4721</v>
      </c>
      <c r="E47" s="45">
        <v>8.3000000000000007</v>
      </c>
      <c r="F47" s="48" t="s">
        <v>67</v>
      </c>
      <c r="G47" s="44">
        <v>9.6</v>
      </c>
      <c r="H47" s="44">
        <v>8</v>
      </c>
      <c r="I47" s="44">
        <v>11.1</v>
      </c>
      <c r="J47" s="49">
        <v>49389</v>
      </c>
      <c r="K47" s="33">
        <v>5844</v>
      </c>
      <c r="L47" s="45">
        <v>8.1</v>
      </c>
      <c r="M47" s="48" t="s">
        <v>67</v>
      </c>
      <c r="N47" s="44">
        <v>7.5</v>
      </c>
      <c r="O47" s="44">
        <v>6.3</v>
      </c>
      <c r="P47" s="44">
        <v>8.6</v>
      </c>
      <c r="Q47" s="49">
        <v>78419</v>
      </c>
      <c r="R47" s="33">
        <v>4471</v>
      </c>
      <c r="S47" s="45">
        <v>7.2</v>
      </c>
      <c r="T47" s="48" t="s">
        <v>67</v>
      </c>
      <c r="U47" s="44">
        <v>6.4</v>
      </c>
      <c r="V47" s="44">
        <v>5.5</v>
      </c>
      <c r="W47" s="44">
        <v>7.3</v>
      </c>
      <c r="X47" s="49">
        <v>69690</v>
      </c>
      <c r="Y47" s="33">
        <v>4219</v>
      </c>
      <c r="Z47" s="45">
        <v>8.5</v>
      </c>
      <c r="AA47" s="48" t="s">
        <v>67</v>
      </c>
      <c r="AB47" s="44">
        <v>7.6</v>
      </c>
      <c r="AC47" s="44">
        <v>6.3</v>
      </c>
      <c r="AD47" s="44">
        <v>8.8000000000000007</v>
      </c>
      <c r="AE47" s="49">
        <v>55753</v>
      </c>
      <c r="AF47" s="33">
        <v>2388</v>
      </c>
      <c r="AG47" s="45">
        <v>6.6</v>
      </c>
      <c r="AH47" s="48" t="s">
        <v>67</v>
      </c>
      <c r="AI47" s="44">
        <v>5.4</v>
      </c>
      <c r="AJ47" s="44">
        <v>4.7</v>
      </c>
      <c r="AK47" s="44">
        <v>6.1</v>
      </c>
      <c r="AL47" s="49">
        <v>44306</v>
      </c>
      <c r="AM47" s="33">
        <v>2294</v>
      </c>
      <c r="AN47" s="45">
        <v>7.4</v>
      </c>
      <c r="AO47" s="48" t="s">
        <v>67</v>
      </c>
      <c r="AP47" s="44">
        <v>4.2</v>
      </c>
      <c r="AQ47" s="44">
        <v>3.6</v>
      </c>
      <c r="AR47" s="44">
        <v>4.8</v>
      </c>
      <c r="AS47" s="49">
        <v>54678</v>
      </c>
      <c r="AT47" s="33">
        <v>23937</v>
      </c>
      <c r="AU47" s="45">
        <v>4.9000000000000004</v>
      </c>
      <c r="AV47" s="48" t="s">
        <v>67</v>
      </c>
      <c r="AW47" s="44">
        <v>6.8</v>
      </c>
      <c r="AX47" s="44">
        <v>6.1</v>
      </c>
      <c r="AY47" s="44">
        <v>7.4</v>
      </c>
      <c r="AZ47" s="49">
        <v>352235</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sheetData>
  <mergeCells count="24">
    <mergeCell ref="A2:C2"/>
    <mergeCell ref="A1:C1"/>
    <mergeCell ref="A51:L51"/>
    <mergeCell ref="AU6:AV6"/>
    <mergeCell ref="AX6:AY6"/>
    <mergeCell ref="D5:J5"/>
    <mergeCell ref="K5:Q5"/>
    <mergeCell ref="R5:X5"/>
    <mergeCell ref="Y5:AE5"/>
    <mergeCell ref="AF5:AL5"/>
    <mergeCell ref="AM5:AS5"/>
    <mergeCell ref="AT5:AZ5"/>
    <mergeCell ref="E6:F6"/>
    <mergeCell ref="H6:I6"/>
    <mergeCell ref="L6:M6"/>
    <mergeCell ref="O6:P6"/>
    <mergeCell ref="AJ6:AK6"/>
    <mergeCell ref="AN6:AO6"/>
    <mergeCell ref="AQ6:AR6"/>
    <mergeCell ref="S6:T6"/>
    <mergeCell ref="V6:W6"/>
    <mergeCell ref="Z6:AA6"/>
    <mergeCell ref="AC6:AD6"/>
    <mergeCell ref="AG6:AH6"/>
  </mergeCells>
  <hyperlinks>
    <hyperlink ref="A56" r:id="rId1" display="© Commonwealth of Australia 2017" xr:uid="{3D035798-4D16-4827-9282-BBF60A6D9D96}"/>
    <hyperlink ref="A52" r:id="rId2" display="(a) Sum of modelled PHNs. Note these will differ from direct estimates published in National Study of Mental Health and Wellbeing." xr:uid="{66437350-1BE1-4A30-A7FC-8781C6888715}"/>
    <hyperlink ref="A54" r:id="rId3" location="copyright-and-creative-commons" xr:uid="{3966DBEF-E2C0-496E-8372-2A8A730FB722}"/>
    <hyperlink ref="A53" r:id="rId4" display="See Appendix - modelled estimates for PHNs, National Study of Mental Health and Wellbeing methodology, 2020-2022 for more information on these modelled estimates" xr:uid="{501E0047-246D-41DA-B800-17612EE97F02}"/>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8807-BD56-4007-AA84-ED0C8F04C642}">
  <dimension ref="A1:BG58"/>
  <sheetViews>
    <sheetView zoomScaleNormal="100" workbookViewId="0">
      <pane xSplit="3" ySplit="7" topLeftCell="D8" activePane="bottomRight" state="frozen"/>
      <selection activeCell="E6" sqref="E6:F6"/>
      <selection pane="topRight" activeCell="E6" sqref="E6:F6"/>
      <selection pane="bottomLeft" activeCell="E6" sqref="E6:F6"/>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12.7109375" hidden="1"/>
  </cols>
  <sheetData>
    <row r="1" spans="1:59" ht="0.95" customHeight="1" x14ac:dyDescent="0.25">
      <c r="A1" s="191" t="s">
        <v>299</v>
      </c>
      <c r="B1" s="191"/>
      <c r="C1" s="191"/>
      <c r="D1" s="190"/>
      <c r="E1" s="190"/>
      <c r="F1" s="190"/>
      <c r="G1" s="190"/>
      <c r="H1" s="190"/>
      <c r="I1" s="190"/>
      <c r="J1" s="190"/>
      <c r="K1" s="190"/>
      <c r="L1" s="190"/>
      <c r="M1" s="190"/>
      <c r="N1" s="190"/>
      <c r="O1" s="190"/>
      <c r="P1" s="190"/>
      <c r="Q1" s="190"/>
    </row>
    <row r="2" spans="1:59" ht="60" customHeight="1" x14ac:dyDescent="0.25">
      <c r="A2" s="40" t="s">
        <v>42</v>
      </c>
      <c r="B2" s="40"/>
      <c r="C2" s="24"/>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61</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254</v>
      </c>
      <c r="E6" s="179" t="s">
        <v>280</v>
      </c>
      <c r="F6" s="179"/>
      <c r="G6" s="20" t="s">
        <v>38</v>
      </c>
      <c r="H6" s="179" t="s">
        <v>37</v>
      </c>
      <c r="I6" s="179"/>
      <c r="J6" s="19" t="s">
        <v>36</v>
      </c>
      <c r="K6" s="20" t="s">
        <v>254</v>
      </c>
      <c r="L6" s="179" t="s">
        <v>280</v>
      </c>
      <c r="M6" s="179"/>
      <c r="N6" s="20" t="s">
        <v>38</v>
      </c>
      <c r="O6" s="179" t="s">
        <v>37</v>
      </c>
      <c r="P6" s="179"/>
      <c r="Q6" s="19" t="s">
        <v>36</v>
      </c>
      <c r="R6" s="20" t="s">
        <v>254</v>
      </c>
      <c r="S6" s="179" t="s">
        <v>280</v>
      </c>
      <c r="T6" s="179"/>
      <c r="U6" s="20" t="s">
        <v>38</v>
      </c>
      <c r="V6" s="179" t="s">
        <v>37</v>
      </c>
      <c r="W6" s="179"/>
      <c r="X6" s="19" t="s">
        <v>36</v>
      </c>
      <c r="Y6" s="20" t="s">
        <v>254</v>
      </c>
      <c r="Z6" s="179" t="s">
        <v>280</v>
      </c>
      <c r="AA6" s="179"/>
      <c r="AB6" s="20" t="s">
        <v>38</v>
      </c>
      <c r="AC6" s="179" t="s">
        <v>37</v>
      </c>
      <c r="AD6" s="179"/>
      <c r="AE6" s="19" t="s">
        <v>36</v>
      </c>
      <c r="AF6" s="20" t="s">
        <v>254</v>
      </c>
      <c r="AG6" s="179" t="s">
        <v>280</v>
      </c>
      <c r="AH6" s="179"/>
      <c r="AI6" s="20" t="s">
        <v>38</v>
      </c>
      <c r="AJ6" s="179" t="s">
        <v>37</v>
      </c>
      <c r="AK6" s="179"/>
      <c r="AL6" s="19" t="s">
        <v>36</v>
      </c>
      <c r="AM6" s="20" t="s">
        <v>254</v>
      </c>
      <c r="AN6" s="179" t="s">
        <v>280</v>
      </c>
      <c r="AO6" s="179"/>
      <c r="AP6" s="20" t="s">
        <v>38</v>
      </c>
      <c r="AQ6" s="179" t="s">
        <v>37</v>
      </c>
      <c r="AR6" s="179"/>
      <c r="AS6" s="19" t="s">
        <v>36</v>
      </c>
      <c r="AT6" s="20" t="s">
        <v>254</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12677</v>
      </c>
      <c r="E8" s="9">
        <v>8.3000000000000007</v>
      </c>
      <c r="F8" s="10" t="s">
        <v>67</v>
      </c>
      <c r="G8" s="9">
        <v>14.2</v>
      </c>
      <c r="H8" s="9">
        <v>11.9</v>
      </c>
      <c r="I8" s="9">
        <v>16.600000000000001</v>
      </c>
      <c r="J8" s="8">
        <v>89075</v>
      </c>
      <c r="K8" s="11">
        <v>17030</v>
      </c>
      <c r="L8" s="9">
        <v>6.6</v>
      </c>
      <c r="M8" s="10" t="s">
        <v>67</v>
      </c>
      <c r="N8" s="9">
        <v>11.2</v>
      </c>
      <c r="O8" s="9">
        <v>9.6999999999999993</v>
      </c>
      <c r="P8" s="9">
        <v>12.6</v>
      </c>
      <c r="Q8" s="8">
        <v>152618</v>
      </c>
      <c r="R8" s="11">
        <v>9699</v>
      </c>
      <c r="S8" s="9">
        <v>7.7</v>
      </c>
      <c r="T8" s="10" t="s">
        <v>67</v>
      </c>
      <c r="U8" s="9">
        <v>8.1999999999999993</v>
      </c>
      <c r="V8" s="9">
        <v>7</v>
      </c>
      <c r="W8" s="9">
        <v>9.4</v>
      </c>
      <c r="X8" s="8">
        <v>118371</v>
      </c>
      <c r="Y8" s="11">
        <v>6383</v>
      </c>
      <c r="Z8" s="9">
        <v>8.6999999999999993</v>
      </c>
      <c r="AA8" s="10" t="s">
        <v>67</v>
      </c>
      <c r="AB8" s="9">
        <v>6.8</v>
      </c>
      <c r="AC8" s="9">
        <v>5.6</v>
      </c>
      <c r="AD8" s="9">
        <v>7.9</v>
      </c>
      <c r="AE8" s="8">
        <v>94204</v>
      </c>
      <c r="AF8" s="11">
        <v>3421</v>
      </c>
      <c r="AG8" s="9">
        <v>10</v>
      </c>
      <c r="AH8" s="10" t="s">
        <v>67</v>
      </c>
      <c r="AI8" s="9">
        <v>4.3</v>
      </c>
      <c r="AJ8" s="9">
        <v>3.5</v>
      </c>
      <c r="AK8" s="9">
        <v>5.0999999999999996</v>
      </c>
      <c r="AL8" s="8">
        <v>79599</v>
      </c>
      <c r="AM8" s="11">
        <v>1616</v>
      </c>
      <c r="AN8" s="9">
        <v>11.3</v>
      </c>
      <c r="AO8" s="10" t="s">
        <v>67</v>
      </c>
      <c r="AP8" s="9">
        <v>1.8</v>
      </c>
      <c r="AQ8" s="9">
        <v>1.4</v>
      </c>
      <c r="AR8" s="9">
        <v>2.1</v>
      </c>
      <c r="AS8" s="8">
        <v>91899</v>
      </c>
      <c r="AT8" s="11">
        <v>50826</v>
      </c>
      <c r="AU8" s="9">
        <v>4.8</v>
      </c>
      <c r="AV8" s="10" t="s">
        <v>67</v>
      </c>
      <c r="AW8" s="9">
        <v>8.1</v>
      </c>
      <c r="AX8" s="9">
        <v>7.4</v>
      </c>
      <c r="AY8" s="9">
        <v>8.9</v>
      </c>
      <c r="AZ8" s="8">
        <v>625765</v>
      </c>
    </row>
    <row r="9" spans="1:59" s="6" customFormat="1" ht="15" customHeight="1" x14ac:dyDescent="0.25">
      <c r="A9" s="13">
        <v>102</v>
      </c>
      <c r="B9" s="13" t="s">
        <v>30</v>
      </c>
      <c r="C9" s="42">
        <v>100</v>
      </c>
      <c r="D9" s="11">
        <v>7917</v>
      </c>
      <c r="E9" s="9">
        <v>8</v>
      </c>
      <c r="F9" s="10" t="s">
        <v>67</v>
      </c>
      <c r="G9" s="9">
        <v>15.6</v>
      </c>
      <c r="H9" s="9">
        <v>13.2</v>
      </c>
      <c r="I9" s="9">
        <v>18.100000000000001</v>
      </c>
      <c r="J9" s="8">
        <v>50688</v>
      </c>
      <c r="K9" s="11">
        <v>6425</v>
      </c>
      <c r="L9" s="9">
        <v>7</v>
      </c>
      <c r="M9" s="10" t="s">
        <v>67</v>
      </c>
      <c r="N9" s="9">
        <v>11.4</v>
      </c>
      <c r="O9" s="9">
        <v>9.8000000000000007</v>
      </c>
      <c r="P9" s="9">
        <v>13</v>
      </c>
      <c r="Q9" s="8">
        <v>56319</v>
      </c>
      <c r="R9" s="11">
        <v>4759</v>
      </c>
      <c r="S9" s="9">
        <v>8.3000000000000007</v>
      </c>
      <c r="T9" s="10" t="s">
        <v>67</v>
      </c>
      <c r="U9" s="9">
        <v>7.3</v>
      </c>
      <c r="V9" s="9">
        <v>6.1</v>
      </c>
      <c r="W9" s="9">
        <v>8.5</v>
      </c>
      <c r="X9" s="8">
        <v>65204</v>
      </c>
      <c r="Y9" s="11">
        <v>3892</v>
      </c>
      <c r="Z9" s="9">
        <v>9.1</v>
      </c>
      <c r="AA9" s="10" t="s">
        <v>67</v>
      </c>
      <c r="AB9" s="9">
        <v>6.2</v>
      </c>
      <c r="AC9" s="9">
        <v>5.0999999999999996</v>
      </c>
      <c r="AD9" s="9">
        <v>7.3</v>
      </c>
      <c r="AE9" s="8">
        <v>62586</v>
      </c>
      <c r="AF9" s="11">
        <v>2146</v>
      </c>
      <c r="AG9" s="9">
        <v>10.6</v>
      </c>
      <c r="AH9" s="10" t="s">
        <v>67</v>
      </c>
      <c r="AI9" s="9">
        <v>4.2</v>
      </c>
      <c r="AJ9" s="9">
        <v>3.3</v>
      </c>
      <c r="AK9" s="9">
        <v>5</v>
      </c>
      <c r="AL9" s="8">
        <v>51696</v>
      </c>
      <c r="AM9" s="11">
        <v>1078</v>
      </c>
      <c r="AN9" s="9">
        <v>12.2</v>
      </c>
      <c r="AO9" s="10" t="s">
        <v>67</v>
      </c>
      <c r="AP9" s="9">
        <v>1.7</v>
      </c>
      <c r="AQ9" s="9">
        <v>1.3</v>
      </c>
      <c r="AR9" s="9">
        <v>2.1</v>
      </c>
      <c r="AS9" s="8">
        <v>63142</v>
      </c>
      <c r="AT9" s="11">
        <v>26217</v>
      </c>
      <c r="AU9" s="9">
        <v>5.0999999999999996</v>
      </c>
      <c r="AV9" s="10" t="s">
        <v>67</v>
      </c>
      <c r="AW9" s="9">
        <v>7.5</v>
      </c>
      <c r="AX9" s="9">
        <v>6.7</v>
      </c>
      <c r="AY9" s="9">
        <v>8.3000000000000007</v>
      </c>
      <c r="AZ9" s="8">
        <v>349635</v>
      </c>
    </row>
    <row r="10" spans="1:59" s="6" customFormat="1" ht="15" customHeight="1" x14ac:dyDescent="0.25">
      <c r="A10" s="13">
        <v>103</v>
      </c>
      <c r="B10" s="13" t="s">
        <v>29</v>
      </c>
      <c r="C10" s="42">
        <v>100</v>
      </c>
      <c r="D10" s="11">
        <v>8266</v>
      </c>
      <c r="E10" s="9">
        <v>8.5</v>
      </c>
      <c r="F10" s="10" t="s">
        <v>67</v>
      </c>
      <c r="G10" s="9">
        <v>12.7</v>
      </c>
      <c r="H10" s="9">
        <v>10.6</v>
      </c>
      <c r="I10" s="9">
        <v>14.8</v>
      </c>
      <c r="J10" s="8">
        <v>65083</v>
      </c>
      <c r="K10" s="11">
        <v>6402</v>
      </c>
      <c r="L10" s="9">
        <v>8.8000000000000007</v>
      </c>
      <c r="M10" s="10" t="s">
        <v>67</v>
      </c>
      <c r="N10" s="9">
        <v>7.4</v>
      </c>
      <c r="O10" s="9">
        <v>6.1</v>
      </c>
      <c r="P10" s="9">
        <v>8.6</v>
      </c>
      <c r="Q10" s="8">
        <v>86869</v>
      </c>
      <c r="R10" s="11">
        <v>4369</v>
      </c>
      <c r="S10" s="9">
        <v>9.6999999999999993</v>
      </c>
      <c r="T10" s="10" t="s">
        <v>67</v>
      </c>
      <c r="U10" s="9">
        <v>4.8</v>
      </c>
      <c r="V10" s="9">
        <v>3.9</v>
      </c>
      <c r="W10" s="9">
        <v>5.7</v>
      </c>
      <c r="X10" s="8">
        <v>91521</v>
      </c>
      <c r="Y10" s="11">
        <v>2746</v>
      </c>
      <c r="Z10" s="9">
        <v>9.9</v>
      </c>
      <c r="AA10" s="10" t="s">
        <v>67</v>
      </c>
      <c r="AB10" s="9">
        <v>4.3</v>
      </c>
      <c r="AC10" s="9">
        <v>3.4</v>
      </c>
      <c r="AD10" s="9">
        <v>5.0999999999999996</v>
      </c>
      <c r="AE10" s="8">
        <v>64458</v>
      </c>
      <c r="AF10" s="11">
        <v>1453</v>
      </c>
      <c r="AG10" s="9">
        <v>11.3</v>
      </c>
      <c r="AH10" s="10" t="s">
        <v>67</v>
      </c>
      <c r="AI10" s="9">
        <v>2.9</v>
      </c>
      <c r="AJ10" s="9">
        <v>2.2000000000000002</v>
      </c>
      <c r="AK10" s="9">
        <v>3.5</v>
      </c>
      <c r="AL10" s="8">
        <v>50875</v>
      </c>
      <c r="AM10" s="11">
        <v>745</v>
      </c>
      <c r="AN10" s="9">
        <v>12.5</v>
      </c>
      <c r="AO10" s="10" t="s">
        <v>67</v>
      </c>
      <c r="AP10" s="9">
        <v>1.4</v>
      </c>
      <c r="AQ10" s="9">
        <v>1</v>
      </c>
      <c r="AR10" s="9">
        <v>1.7</v>
      </c>
      <c r="AS10" s="8">
        <v>55044</v>
      </c>
      <c r="AT10" s="11">
        <v>23982</v>
      </c>
      <c r="AU10" s="9">
        <v>6.3</v>
      </c>
      <c r="AV10" s="10" t="s">
        <v>67</v>
      </c>
      <c r="AW10" s="9">
        <v>5.8</v>
      </c>
      <c r="AX10" s="9">
        <v>5.0999999999999996</v>
      </c>
      <c r="AY10" s="9">
        <v>6.5</v>
      </c>
      <c r="AZ10" s="8">
        <v>413849</v>
      </c>
    </row>
    <row r="11" spans="1:59" s="6" customFormat="1" ht="15" customHeight="1" x14ac:dyDescent="0.25">
      <c r="A11" s="13">
        <v>104</v>
      </c>
      <c r="B11" s="13" t="s">
        <v>28</v>
      </c>
      <c r="C11" s="42">
        <v>100</v>
      </c>
      <c r="D11" s="11">
        <v>3463</v>
      </c>
      <c r="E11" s="9">
        <v>8.6999999999999993</v>
      </c>
      <c r="F11" s="10" t="s">
        <v>67</v>
      </c>
      <c r="G11" s="9">
        <v>15.4</v>
      </c>
      <c r="H11" s="9">
        <v>12.8</v>
      </c>
      <c r="I11" s="9">
        <v>18</v>
      </c>
      <c r="J11" s="8">
        <v>22522</v>
      </c>
      <c r="K11" s="11">
        <v>2790</v>
      </c>
      <c r="L11" s="9">
        <v>7.8</v>
      </c>
      <c r="M11" s="10" t="s">
        <v>67</v>
      </c>
      <c r="N11" s="9">
        <v>11.1</v>
      </c>
      <c r="O11" s="9">
        <v>9.4</v>
      </c>
      <c r="P11" s="9">
        <v>12.8</v>
      </c>
      <c r="Q11" s="8">
        <v>25210</v>
      </c>
      <c r="R11" s="11">
        <v>1828</v>
      </c>
      <c r="S11" s="9">
        <v>8.6</v>
      </c>
      <c r="T11" s="10" t="s">
        <v>67</v>
      </c>
      <c r="U11" s="9">
        <v>7.2</v>
      </c>
      <c r="V11" s="9">
        <v>6</v>
      </c>
      <c r="W11" s="9">
        <v>8.4</v>
      </c>
      <c r="X11" s="8">
        <v>25337</v>
      </c>
      <c r="Y11" s="11">
        <v>1502</v>
      </c>
      <c r="Z11" s="9">
        <v>9.6999999999999993</v>
      </c>
      <c r="AA11" s="10" t="s">
        <v>67</v>
      </c>
      <c r="AB11" s="9">
        <v>6.2</v>
      </c>
      <c r="AC11" s="9">
        <v>5</v>
      </c>
      <c r="AD11" s="9">
        <v>7.4</v>
      </c>
      <c r="AE11" s="8">
        <v>24149</v>
      </c>
      <c r="AF11" s="11">
        <v>979</v>
      </c>
      <c r="AG11" s="9">
        <v>10.9</v>
      </c>
      <c r="AH11" s="10" t="s">
        <v>67</v>
      </c>
      <c r="AI11" s="9">
        <v>4.4000000000000004</v>
      </c>
      <c r="AJ11" s="9">
        <v>3.5</v>
      </c>
      <c r="AK11" s="9">
        <v>5.4</v>
      </c>
      <c r="AL11" s="8">
        <v>22038</v>
      </c>
      <c r="AM11" s="11">
        <v>546</v>
      </c>
      <c r="AN11" s="9">
        <v>12.4</v>
      </c>
      <c r="AO11" s="10" t="s">
        <v>67</v>
      </c>
      <c r="AP11" s="9">
        <v>2</v>
      </c>
      <c r="AQ11" s="9">
        <v>1.6</v>
      </c>
      <c r="AR11" s="9">
        <v>2.5</v>
      </c>
      <c r="AS11" s="8">
        <v>26683</v>
      </c>
      <c r="AT11" s="11">
        <v>11108</v>
      </c>
      <c r="AU11" s="9">
        <v>6</v>
      </c>
      <c r="AV11" s="10" t="s">
        <v>67</v>
      </c>
      <c r="AW11" s="9">
        <v>7.6</v>
      </c>
      <c r="AX11" s="9">
        <v>6.7</v>
      </c>
      <c r="AY11" s="9">
        <v>8.5</v>
      </c>
      <c r="AZ11" s="8">
        <v>145938</v>
      </c>
    </row>
    <row r="12" spans="1:59" s="6" customFormat="1" ht="15" customHeight="1" x14ac:dyDescent="0.25">
      <c r="A12" s="13">
        <v>105</v>
      </c>
      <c r="B12" s="13" t="s">
        <v>27</v>
      </c>
      <c r="C12" s="42">
        <v>100</v>
      </c>
      <c r="D12" s="11">
        <v>8764</v>
      </c>
      <c r="E12" s="9">
        <v>8.6999999999999993</v>
      </c>
      <c r="F12" s="10" t="s">
        <v>67</v>
      </c>
      <c r="G12" s="9">
        <v>13</v>
      </c>
      <c r="H12" s="9">
        <v>10.8</v>
      </c>
      <c r="I12" s="9">
        <v>15.3</v>
      </c>
      <c r="J12" s="8">
        <v>67158</v>
      </c>
      <c r="K12" s="11">
        <v>6266</v>
      </c>
      <c r="L12" s="9">
        <v>8.5</v>
      </c>
      <c r="M12" s="10" t="s">
        <v>67</v>
      </c>
      <c r="N12" s="9">
        <v>8.5</v>
      </c>
      <c r="O12" s="9">
        <v>7.1</v>
      </c>
      <c r="P12" s="9">
        <v>9.9</v>
      </c>
      <c r="Q12" s="8">
        <v>73502</v>
      </c>
      <c r="R12" s="11">
        <v>3906</v>
      </c>
      <c r="S12" s="9">
        <v>9.1999999999999993</v>
      </c>
      <c r="T12" s="10" t="s">
        <v>67</v>
      </c>
      <c r="U12" s="9">
        <v>5.4</v>
      </c>
      <c r="V12" s="9">
        <v>4.4000000000000004</v>
      </c>
      <c r="W12" s="9">
        <v>6.3</v>
      </c>
      <c r="X12" s="8">
        <v>72800</v>
      </c>
      <c r="Y12" s="11">
        <v>2833</v>
      </c>
      <c r="Z12" s="9">
        <v>10.4</v>
      </c>
      <c r="AA12" s="10" t="s">
        <v>67</v>
      </c>
      <c r="AB12" s="9">
        <v>4.4000000000000004</v>
      </c>
      <c r="AC12" s="9">
        <v>3.5</v>
      </c>
      <c r="AD12" s="9">
        <v>5.3</v>
      </c>
      <c r="AE12" s="8">
        <v>64640</v>
      </c>
      <c r="AF12" s="11">
        <v>1784</v>
      </c>
      <c r="AG12" s="9">
        <v>11.5</v>
      </c>
      <c r="AH12" s="10" t="s">
        <v>67</v>
      </c>
      <c r="AI12" s="9">
        <v>3</v>
      </c>
      <c r="AJ12" s="9">
        <v>2.2999999999999998</v>
      </c>
      <c r="AK12" s="9">
        <v>3.7</v>
      </c>
      <c r="AL12" s="8">
        <v>59158</v>
      </c>
      <c r="AM12" s="11">
        <v>963</v>
      </c>
      <c r="AN12" s="9">
        <v>12.3</v>
      </c>
      <c r="AO12" s="10" t="s">
        <v>67</v>
      </c>
      <c r="AP12" s="9">
        <v>1.5</v>
      </c>
      <c r="AQ12" s="9">
        <v>1.1000000000000001</v>
      </c>
      <c r="AR12" s="9">
        <v>1.9</v>
      </c>
      <c r="AS12" s="8">
        <v>64239</v>
      </c>
      <c r="AT12" s="11">
        <v>24516</v>
      </c>
      <c r="AU12" s="9">
        <v>6.5</v>
      </c>
      <c r="AV12" s="10" t="s">
        <v>67</v>
      </c>
      <c r="AW12" s="9">
        <v>6.1</v>
      </c>
      <c r="AX12" s="9">
        <v>5.3</v>
      </c>
      <c r="AY12" s="9">
        <v>6.9</v>
      </c>
      <c r="AZ12" s="8">
        <v>401496</v>
      </c>
    </row>
    <row r="13" spans="1:59" s="6" customFormat="1" ht="15" customHeight="1" x14ac:dyDescent="0.25">
      <c r="A13" s="13">
        <v>106</v>
      </c>
      <c r="B13" s="13" t="s">
        <v>26</v>
      </c>
      <c r="C13" s="42">
        <v>100</v>
      </c>
      <c r="D13" s="11">
        <v>5279</v>
      </c>
      <c r="E13" s="9">
        <v>8.1999999999999993</v>
      </c>
      <c r="F13" s="10" t="s">
        <v>67</v>
      </c>
      <c r="G13" s="9">
        <v>15.5</v>
      </c>
      <c r="H13" s="9">
        <v>13</v>
      </c>
      <c r="I13" s="9">
        <v>18</v>
      </c>
      <c r="J13" s="8">
        <v>34096</v>
      </c>
      <c r="K13" s="11">
        <v>4343</v>
      </c>
      <c r="L13" s="9">
        <v>7.1</v>
      </c>
      <c r="M13" s="10" t="s">
        <v>67</v>
      </c>
      <c r="N13" s="9">
        <v>11.4</v>
      </c>
      <c r="O13" s="9">
        <v>9.8000000000000007</v>
      </c>
      <c r="P13" s="9">
        <v>13</v>
      </c>
      <c r="Q13" s="8">
        <v>38075</v>
      </c>
      <c r="R13" s="11">
        <v>2847</v>
      </c>
      <c r="S13" s="9">
        <v>8</v>
      </c>
      <c r="T13" s="10" t="s">
        <v>67</v>
      </c>
      <c r="U13" s="9">
        <v>7.7</v>
      </c>
      <c r="V13" s="9">
        <v>6.5</v>
      </c>
      <c r="W13" s="9">
        <v>8.9</v>
      </c>
      <c r="X13" s="8">
        <v>37154</v>
      </c>
      <c r="Y13" s="11">
        <v>2578</v>
      </c>
      <c r="Z13" s="9">
        <v>9</v>
      </c>
      <c r="AA13" s="10" t="s">
        <v>67</v>
      </c>
      <c r="AB13" s="9">
        <v>6.6</v>
      </c>
      <c r="AC13" s="9">
        <v>5.4</v>
      </c>
      <c r="AD13" s="9">
        <v>7.7</v>
      </c>
      <c r="AE13" s="8">
        <v>39267</v>
      </c>
      <c r="AF13" s="11">
        <v>2012</v>
      </c>
      <c r="AG13" s="9">
        <v>10</v>
      </c>
      <c r="AH13" s="10" t="s">
        <v>67</v>
      </c>
      <c r="AI13" s="9">
        <v>4.8</v>
      </c>
      <c r="AJ13" s="9">
        <v>3.8</v>
      </c>
      <c r="AK13" s="9">
        <v>5.7</v>
      </c>
      <c r="AL13" s="8">
        <v>42087</v>
      </c>
      <c r="AM13" s="11">
        <v>1272</v>
      </c>
      <c r="AN13" s="9">
        <v>11.3</v>
      </c>
      <c r="AO13" s="10" t="s">
        <v>67</v>
      </c>
      <c r="AP13" s="9">
        <v>2.1</v>
      </c>
      <c r="AQ13" s="9">
        <v>1.7</v>
      </c>
      <c r="AR13" s="9">
        <v>2.6</v>
      </c>
      <c r="AS13" s="8">
        <v>59555</v>
      </c>
      <c r="AT13" s="11">
        <v>18330</v>
      </c>
      <c r="AU13" s="9">
        <v>5.2</v>
      </c>
      <c r="AV13" s="10" t="s">
        <v>67</v>
      </c>
      <c r="AW13" s="9">
        <v>7.3</v>
      </c>
      <c r="AX13" s="9">
        <v>6.6</v>
      </c>
      <c r="AY13" s="9">
        <v>8.1</v>
      </c>
      <c r="AZ13" s="8">
        <v>250234</v>
      </c>
    </row>
    <row r="14" spans="1:59" s="6" customFormat="1" ht="15" customHeight="1" x14ac:dyDescent="0.25">
      <c r="A14" s="13">
        <v>107</v>
      </c>
      <c r="B14" s="13" t="s">
        <v>25</v>
      </c>
      <c r="C14" s="42">
        <v>97.4</v>
      </c>
      <c r="D14" s="11">
        <v>2588</v>
      </c>
      <c r="E14" s="9">
        <v>8.4</v>
      </c>
      <c r="F14" s="10" t="s">
        <v>67</v>
      </c>
      <c r="G14" s="9">
        <v>16.3</v>
      </c>
      <c r="H14" s="9">
        <v>13.6</v>
      </c>
      <c r="I14" s="9">
        <v>19</v>
      </c>
      <c r="J14" s="8">
        <v>15884</v>
      </c>
      <c r="K14" s="11">
        <v>2080</v>
      </c>
      <c r="L14" s="9">
        <v>7.7</v>
      </c>
      <c r="M14" s="10" t="s">
        <v>67</v>
      </c>
      <c r="N14" s="9">
        <v>11.3</v>
      </c>
      <c r="O14" s="9">
        <v>9.6</v>
      </c>
      <c r="P14" s="9">
        <v>13</v>
      </c>
      <c r="Q14" s="8">
        <v>18400</v>
      </c>
      <c r="R14" s="11">
        <v>1317</v>
      </c>
      <c r="S14" s="9">
        <v>8.8000000000000007</v>
      </c>
      <c r="T14" s="10" t="s">
        <v>67</v>
      </c>
      <c r="U14" s="9">
        <v>7.6</v>
      </c>
      <c r="V14" s="9">
        <v>6.3</v>
      </c>
      <c r="W14" s="9">
        <v>9</v>
      </c>
      <c r="X14" s="8">
        <v>17245</v>
      </c>
      <c r="Y14" s="11">
        <v>1158</v>
      </c>
      <c r="Z14" s="9">
        <v>9.8000000000000007</v>
      </c>
      <c r="AA14" s="10" t="s">
        <v>67</v>
      </c>
      <c r="AB14" s="9">
        <v>6.4</v>
      </c>
      <c r="AC14" s="9">
        <v>5.2</v>
      </c>
      <c r="AD14" s="9">
        <v>7.7</v>
      </c>
      <c r="AE14" s="8">
        <v>17993</v>
      </c>
      <c r="AF14" s="11">
        <v>917</v>
      </c>
      <c r="AG14" s="9">
        <v>10.7</v>
      </c>
      <c r="AH14" s="10" t="s">
        <v>67</v>
      </c>
      <c r="AI14" s="9">
        <v>4.5999999999999996</v>
      </c>
      <c r="AJ14" s="9">
        <v>3.7</v>
      </c>
      <c r="AK14" s="9">
        <v>5.6</v>
      </c>
      <c r="AL14" s="8">
        <v>19743</v>
      </c>
      <c r="AM14" s="11">
        <v>522</v>
      </c>
      <c r="AN14" s="9">
        <v>12.5</v>
      </c>
      <c r="AO14" s="10" t="s">
        <v>67</v>
      </c>
      <c r="AP14" s="9">
        <v>1.9</v>
      </c>
      <c r="AQ14" s="9">
        <v>1.5</v>
      </c>
      <c r="AR14" s="9">
        <v>2.4</v>
      </c>
      <c r="AS14" s="8">
        <v>27081</v>
      </c>
      <c r="AT14" s="11">
        <v>8581</v>
      </c>
      <c r="AU14" s="9">
        <v>5.8</v>
      </c>
      <c r="AV14" s="10" t="s">
        <v>67</v>
      </c>
      <c r="AW14" s="9">
        <v>7.4</v>
      </c>
      <c r="AX14" s="9">
        <v>6.5</v>
      </c>
      <c r="AY14" s="9">
        <v>8.1999999999999993</v>
      </c>
      <c r="AZ14" s="8">
        <v>116346</v>
      </c>
    </row>
    <row r="15" spans="1:59" s="6" customFormat="1" ht="15" customHeight="1" x14ac:dyDescent="0.25">
      <c r="A15" s="13">
        <v>108</v>
      </c>
      <c r="B15" s="13" t="s">
        <v>24</v>
      </c>
      <c r="C15" s="42">
        <v>99.9</v>
      </c>
      <c r="D15" s="11">
        <v>10811</v>
      </c>
      <c r="E15" s="9">
        <v>7.8</v>
      </c>
      <c r="F15" s="10" t="s">
        <v>67</v>
      </c>
      <c r="G15" s="9">
        <v>15.4</v>
      </c>
      <c r="H15" s="9">
        <v>13.1</v>
      </c>
      <c r="I15" s="9">
        <v>17.8</v>
      </c>
      <c r="J15" s="8">
        <v>70030</v>
      </c>
      <c r="K15" s="11">
        <v>8969</v>
      </c>
      <c r="L15" s="9">
        <v>6.6</v>
      </c>
      <c r="M15" s="10" t="s">
        <v>67</v>
      </c>
      <c r="N15" s="9">
        <v>11.4</v>
      </c>
      <c r="O15" s="9">
        <v>10</v>
      </c>
      <c r="P15" s="9">
        <v>12.9</v>
      </c>
      <c r="Q15" s="8">
        <v>78336</v>
      </c>
      <c r="R15" s="11">
        <v>5982</v>
      </c>
      <c r="S15" s="9">
        <v>7.5</v>
      </c>
      <c r="T15" s="10" t="s">
        <v>67</v>
      </c>
      <c r="U15" s="9">
        <v>7.8</v>
      </c>
      <c r="V15" s="9">
        <v>6.7</v>
      </c>
      <c r="W15" s="9">
        <v>8.9</v>
      </c>
      <c r="X15" s="8">
        <v>76694</v>
      </c>
      <c r="Y15" s="11">
        <v>5139</v>
      </c>
      <c r="Z15" s="9">
        <v>8.6</v>
      </c>
      <c r="AA15" s="10" t="s">
        <v>67</v>
      </c>
      <c r="AB15" s="9">
        <v>6.6</v>
      </c>
      <c r="AC15" s="9">
        <v>5.5</v>
      </c>
      <c r="AD15" s="9">
        <v>7.7</v>
      </c>
      <c r="AE15" s="8">
        <v>78303</v>
      </c>
      <c r="AF15" s="11">
        <v>3796</v>
      </c>
      <c r="AG15" s="9">
        <v>9.6</v>
      </c>
      <c r="AH15" s="10" t="s">
        <v>67</v>
      </c>
      <c r="AI15" s="9">
        <v>4.7</v>
      </c>
      <c r="AJ15" s="9">
        <v>3.8</v>
      </c>
      <c r="AK15" s="9">
        <v>5.6</v>
      </c>
      <c r="AL15" s="8">
        <v>80460</v>
      </c>
      <c r="AM15" s="11">
        <v>2394</v>
      </c>
      <c r="AN15" s="9">
        <v>11</v>
      </c>
      <c r="AO15" s="10" t="s">
        <v>67</v>
      </c>
      <c r="AP15" s="9">
        <v>2.1</v>
      </c>
      <c r="AQ15" s="9">
        <v>1.6</v>
      </c>
      <c r="AR15" s="9">
        <v>2.5</v>
      </c>
      <c r="AS15" s="8">
        <v>116510</v>
      </c>
      <c r="AT15" s="11">
        <v>37091</v>
      </c>
      <c r="AU15" s="9">
        <v>4.5999999999999996</v>
      </c>
      <c r="AV15" s="10" t="s">
        <v>67</v>
      </c>
      <c r="AW15" s="9">
        <v>7.4</v>
      </c>
      <c r="AX15" s="9">
        <v>6.7</v>
      </c>
      <c r="AY15" s="9">
        <v>8.1</v>
      </c>
      <c r="AZ15" s="8">
        <v>500333</v>
      </c>
    </row>
    <row r="16" spans="1:59" s="6" customFormat="1" ht="15" customHeight="1" x14ac:dyDescent="0.25">
      <c r="A16" s="13">
        <v>109</v>
      </c>
      <c r="B16" s="13" t="s">
        <v>23</v>
      </c>
      <c r="C16" s="42">
        <v>99.6</v>
      </c>
      <c r="D16" s="11">
        <v>3886</v>
      </c>
      <c r="E16" s="9">
        <v>8.1</v>
      </c>
      <c r="F16" s="10" t="s">
        <v>67</v>
      </c>
      <c r="G16" s="9">
        <v>16.100000000000001</v>
      </c>
      <c r="H16" s="9">
        <v>13.5</v>
      </c>
      <c r="I16" s="9">
        <v>18.600000000000001</v>
      </c>
      <c r="J16" s="8">
        <v>24178</v>
      </c>
      <c r="K16" s="11">
        <v>2896</v>
      </c>
      <c r="L16" s="9">
        <v>7.4</v>
      </c>
      <c r="M16" s="10" t="s">
        <v>67</v>
      </c>
      <c r="N16" s="9">
        <v>11.6</v>
      </c>
      <c r="O16" s="9">
        <v>9.9</v>
      </c>
      <c r="P16" s="9">
        <v>13.3</v>
      </c>
      <c r="Q16" s="8">
        <v>24956</v>
      </c>
      <c r="R16" s="11">
        <v>2344</v>
      </c>
      <c r="S16" s="9">
        <v>8.3000000000000007</v>
      </c>
      <c r="T16" s="10" t="s">
        <v>67</v>
      </c>
      <c r="U16" s="9">
        <v>8.1999999999999993</v>
      </c>
      <c r="V16" s="9">
        <v>6.8</v>
      </c>
      <c r="W16" s="9">
        <v>9.5</v>
      </c>
      <c r="X16" s="8">
        <v>28729</v>
      </c>
      <c r="Y16" s="11">
        <v>2261</v>
      </c>
      <c r="Z16" s="9">
        <v>9</v>
      </c>
      <c r="AA16" s="10" t="s">
        <v>67</v>
      </c>
      <c r="AB16" s="9">
        <v>7</v>
      </c>
      <c r="AC16" s="9">
        <v>5.8</v>
      </c>
      <c r="AD16" s="9">
        <v>8.1999999999999993</v>
      </c>
      <c r="AE16" s="8">
        <v>32288</v>
      </c>
      <c r="AF16" s="11">
        <v>1878</v>
      </c>
      <c r="AG16" s="9">
        <v>10</v>
      </c>
      <c r="AH16" s="10" t="s">
        <v>67</v>
      </c>
      <c r="AI16" s="9">
        <v>5.0999999999999996</v>
      </c>
      <c r="AJ16" s="9">
        <v>4.0999999999999996</v>
      </c>
      <c r="AK16" s="9">
        <v>6</v>
      </c>
      <c r="AL16" s="8">
        <v>37146</v>
      </c>
      <c r="AM16" s="11">
        <v>1327</v>
      </c>
      <c r="AN16" s="9">
        <v>11.4</v>
      </c>
      <c r="AO16" s="10" t="s">
        <v>67</v>
      </c>
      <c r="AP16" s="9">
        <v>2.2000000000000002</v>
      </c>
      <c r="AQ16" s="9">
        <v>1.7</v>
      </c>
      <c r="AR16" s="9">
        <v>2.7</v>
      </c>
      <c r="AS16" s="8">
        <v>59290</v>
      </c>
      <c r="AT16" s="11">
        <v>14592</v>
      </c>
      <c r="AU16" s="9">
        <v>5.4</v>
      </c>
      <c r="AV16" s="10" t="s">
        <v>67</v>
      </c>
      <c r="AW16" s="9">
        <v>7.1</v>
      </c>
      <c r="AX16" s="9">
        <v>6.3</v>
      </c>
      <c r="AY16" s="9">
        <v>7.8</v>
      </c>
      <c r="AZ16" s="8">
        <v>206588</v>
      </c>
    </row>
    <row r="17" spans="1:52" s="6" customFormat="1" ht="15" customHeight="1" x14ac:dyDescent="0.25">
      <c r="A17" s="13">
        <v>110</v>
      </c>
      <c r="B17" s="13" t="s">
        <v>22</v>
      </c>
      <c r="C17" s="42">
        <v>99.8</v>
      </c>
      <c r="D17" s="11">
        <v>1963</v>
      </c>
      <c r="E17" s="9">
        <v>8.8000000000000007</v>
      </c>
      <c r="F17" s="10" t="s">
        <v>67</v>
      </c>
      <c r="G17" s="9">
        <v>15.7</v>
      </c>
      <c r="H17" s="9">
        <v>13</v>
      </c>
      <c r="I17" s="9">
        <v>18.399999999999999</v>
      </c>
      <c r="J17" s="8">
        <v>12520</v>
      </c>
      <c r="K17" s="11">
        <v>1533</v>
      </c>
      <c r="L17" s="9">
        <v>8.1999999999999993</v>
      </c>
      <c r="M17" s="10" t="s">
        <v>67</v>
      </c>
      <c r="N17" s="9">
        <v>11</v>
      </c>
      <c r="O17" s="9">
        <v>9.1999999999999993</v>
      </c>
      <c r="P17" s="9">
        <v>12.8</v>
      </c>
      <c r="Q17" s="8">
        <v>13929</v>
      </c>
      <c r="R17" s="11">
        <v>943</v>
      </c>
      <c r="S17" s="9">
        <v>9.3000000000000007</v>
      </c>
      <c r="T17" s="10" t="s">
        <v>67</v>
      </c>
      <c r="U17" s="9">
        <v>7.1</v>
      </c>
      <c r="V17" s="9">
        <v>5.8</v>
      </c>
      <c r="W17" s="9">
        <v>8.4</v>
      </c>
      <c r="X17" s="8">
        <v>13347</v>
      </c>
      <c r="Y17" s="11">
        <v>880</v>
      </c>
      <c r="Z17" s="9">
        <v>10.199999999999999</v>
      </c>
      <c r="AA17" s="10" t="s">
        <v>67</v>
      </c>
      <c r="AB17" s="9">
        <v>6.2</v>
      </c>
      <c r="AC17" s="9">
        <v>5</v>
      </c>
      <c r="AD17" s="9">
        <v>7.4</v>
      </c>
      <c r="AE17" s="8">
        <v>14216</v>
      </c>
      <c r="AF17" s="11">
        <v>691</v>
      </c>
      <c r="AG17" s="9">
        <v>11.3</v>
      </c>
      <c r="AH17" s="10" t="s">
        <v>67</v>
      </c>
      <c r="AI17" s="9">
        <v>4.3</v>
      </c>
      <c r="AJ17" s="9">
        <v>3.4</v>
      </c>
      <c r="AK17" s="9">
        <v>5.3</v>
      </c>
      <c r="AL17" s="8">
        <v>16036</v>
      </c>
      <c r="AM17" s="11">
        <v>424</v>
      </c>
      <c r="AN17" s="9">
        <v>13</v>
      </c>
      <c r="AO17" s="10" t="s">
        <v>67</v>
      </c>
      <c r="AP17" s="9">
        <v>1.8</v>
      </c>
      <c r="AQ17" s="9">
        <v>1.4</v>
      </c>
      <c r="AR17" s="9">
        <v>2.2999999999999998</v>
      </c>
      <c r="AS17" s="8">
        <v>23128</v>
      </c>
      <c r="AT17" s="11">
        <v>6434</v>
      </c>
      <c r="AU17" s="9">
        <v>6.4</v>
      </c>
      <c r="AV17" s="10" t="s">
        <v>67</v>
      </c>
      <c r="AW17" s="9">
        <v>6.9</v>
      </c>
      <c r="AX17" s="9">
        <v>6</v>
      </c>
      <c r="AY17" s="9">
        <v>7.8</v>
      </c>
      <c r="AZ17" s="8">
        <v>93176</v>
      </c>
    </row>
    <row r="18" spans="1:52" s="6" customFormat="1" ht="15" customHeight="1" x14ac:dyDescent="0.25">
      <c r="A18" s="13">
        <v>201</v>
      </c>
      <c r="B18" s="13" t="s">
        <v>21</v>
      </c>
      <c r="C18" s="42">
        <v>100</v>
      </c>
      <c r="D18" s="11">
        <v>14703</v>
      </c>
      <c r="E18" s="9">
        <v>8.3000000000000007</v>
      </c>
      <c r="F18" s="10" t="s">
        <v>67</v>
      </c>
      <c r="G18" s="9">
        <v>13.5</v>
      </c>
      <c r="H18" s="9">
        <v>11.3</v>
      </c>
      <c r="I18" s="9">
        <v>15.7</v>
      </c>
      <c r="J18" s="8">
        <v>109069</v>
      </c>
      <c r="K18" s="11">
        <v>19089</v>
      </c>
      <c r="L18" s="9">
        <v>6.3</v>
      </c>
      <c r="M18" s="10" t="s">
        <v>67</v>
      </c>
      <c r="N18" s="9">
        <v>10.6</v>
      </c>
      <c r="O18" s="9">
        <v>9.3000000000000007</v>
      </c>
      <c r="P18" s="9">
        <v>11.9</v>
      </c>
      <c r="Q18" s="8">
        <v>180572</v>
      </c>
      <c r="R18" s="11">
        <v>11024</v>
      </c>
      <c r="S18" s="9">
        <v>7.3</v>
      </c>
      <c r="T18" s="10" t="s">
        <v>67</v>
      </c>
      <c r="U18" s="9">
        <v>7.1</v>
      </c>
      <c r="V18" s="9">
        <v>6.1</v>
      </c>
      <c r="W18" s="9">
        <v>8.1</v>
      </c>
      <c r="X18" s="8">
        <v>155708</v>
      </c>
      <c r="Y18" s="11">
        <v>6536</v>
      </c>
      <c r="Z18" s="9">
        <v>8.6</v>
      </c>
      <c r="AA18" s="10" t="s">
        <v>67</v>
      </c>
      <c r="AB18" s="9">
        <v>6</v>
      </c>
      <c r="AC18" s="9">
        <v>5</v>
      </c>
      <c r="AD18" s="9">
        <v>7</v>
      </c>
      <c r="AE18" s="8">
        <v>109677</v>
      </c>
      <c r="AF18" s="11">
        <v>3355</v>
      </c>
      <c r="AG18" s="9">
        <v>10.1</v>
      </c>
      <c r="AH18" s="10" t="s">
        <v>67</v>
      </c>
      <c r="AI18" s="9">
        <v>3.9</v>
      </c>
      <c r="AJ18" s="9">
        <v>3.2</v>
      </c>
      <c r="AK18" s="9">
        <v>4.7</v>
      </c>
      <c r="AL18" s="8">
        <v>85410</v>
      </c>
      <c r="AM18" s="11">
        <v>1557</v>
      </c>
      <c r="AN18" s="9">
        <v>11.4</v>
      </c>
      <c r="AO18" s="10" t="s">
        <v>67</v>
      </c>
      <c r="AP18" s="9">
        <v>1.8</v>
      </c>
      <c r="AQ18" s="9">
        <v>1.4</v>
      </c>
      <c r="AR18" s="9">
        <v>2.1</v>
      </c>
      <c r="AS18" s="8">
        <v>88870</v>
      </c>
      <c r="AT18" s="11">
        <v>56263</v>
      </c>
      <c r="AU18" s="9">
        <v>4.5999999999999996</v>
      </c>
      <c r="AV18" s="10" t="s">
        <v>67</v>
      </c>
      <c r="AW18" s="9">
        <v>7.7</v>
      </c>
      <c r="AX18" s="9">
        <v>7</v>
      </c>
      <c r="AY18" s="9">
        <v>8.4</v>
      </c>
      <c r="AZ18" s="8">
        <v>729305</v>
      </c>
    </row>
    <row r="19" spans="1:52" s="6" customFormat="1" ht="15" customHeight="1" x14ac:dyDescent="0.25">
      <c r="A19" s="13">
        <v>202</v>
      </c>
      <c r="B19" s="13" t="s">
        <v>20</v>
      </c>
      <c r="C19" s="42">
        <v>100</v>
      </c>
      <c r="D19" s="11">
        <v>12539</v>
      </c>
      <c r="E19" s="9">
        <v>8</v>
      </c>
      <c r="F19" s="10" t="s">
        <v>67</v>
      </c>
      <c r="G19" s="9">
        <v>13.6</v>
      </c>
      <c r="H19" s="9">
        <v>11.5</v>
      </c>
      <c r="I19" s="9">
        <v>15.7</v>
      </c>
      <c r="J19" s="8">
        <v>92159</v>
      </c>
      <c r="K19" s="11">
        <v>9537</v>
      </c>
      <c r="L19" s="9">
        <v>7</v>
      </c>
      <c r="M19" s="10" t="s">
        <v>67</v>
      </c>
      <c r="N19" s="9">
        <v>9.1</v>
      </c>
      <c r="O19" s="9">
        <v>7.9</v>
      </c>
      <c r="P19" s="9">
        <v>10.4</v>
      </c>
      <c r="Q19" s="8">
        <v>104232</v>
      </c>
      <c r="R19" s="11">
        <v>6110</v>
      </c>
      <c r="S19" s="9">
        <v>7.7</v>
      </c>
      <c r="T19" s="10" t="s">
        <v>67</v>
      </c>
      <c r="U19" s="9">
        <v>5.8</v>
      </c>
      <c r="V19" s="9">
        <v>4.9000000000000004</v>
      </c>
      <c r="W19" s="9">
        <v>6.7</v>
      </c>
      <c r="X19" s="8">
        <v>105066</v>
      </c>
      <c r="Y19" s="11">
        <v>5199</v>
      </c>
      <c r="Z19" s="9">
        <v>8.8000000000000007</v>
      </c>
      <c r="AA19" s="10" t="s">
        <v>67</v>
      </c>
      <c r="AB19" s="9">
        <v>5.3</v>
      </c>
      <c r="AC19" s="9">
        <v>4.4000000000000004</v>
      </c>
      <c r="AD19" s="9">
        <v>6.2</v>
      </c>
      <c r="AE19" s="8">
        <v>97572</v>
      </c>
      <c r="AF19" s="11">
        <v>3051</v>
      </c>
      <c r="AG19" s="9">
        <v>10.199999999999999</v>
      </c>
      <c r="AH19" s="10" t="s">
        <v>67</v>
      </c>
      <c r="AI19" s="9">
        <v>3.6</v>
      </c>
      <c r="AJ19" s="9">
        <v>2.9</v>
      </c>
      <c r="AK19" s="9">
        <v>4.3</v>
      </c>
      <c r="AL19" s="8">
        <v>84666</v>
      </c>
      <c r="AM19" s="11">
        <v>1652</v>
      </c>
      <c r="AN19" s="9">
        <v>11.7</v>
      </c>
      <c r="AO19" s="10" t="s">
        <v>67</v>
      </c>
      <c r="AP19" s="9">
        <v>1.6</v>
      </c>
      <c r="AQ19" s="9">
        <v>1.2</v>
      </c>
      <c r="AR19" s="9">
        <v>1.9</v>
      </c>
      <c r="AS19" s="8">
        <v>105417</v>
      </c>
      <c r="AT19" s="11">
        <v>38089</v>
      </c>
      <c r="AU19" s="9">
        <v>4.9000000000000004</v>
      </c>
      <c r="AV19" s="10" t="s">
        <v>67</v>
      </c>
      <c r="AW19" s="9">
        <v>6.5</v>
      </c>
      <c r="AX19" s="9">
        <v>5.8</v>
      </c>
      <c r="AY19" s="9">
        <v>7.1</v>
      </c>
      <c r="AZ19" s="8">
        <v>589112</v>
      </c>
    </row>
    <row r="20" spans="1:52" s="6" customFormat="1" ht="15" customHeight="1" x14ac:dyDescent="0.25">
      <c r="A20" s="13">
        <v>203</v>
      </c>
      <c r="B20" s="13" t="s">
        <v>19</v>
      </c>
      <c r="C20" s="42">
        <v>100</v>
      </c>
      <c r="D20" s="11">
        <v>12079</v>
      </c>
      <c r="E20" s="9">
        <v>7.9</v>
      </c>
      <c r="F20" s="10" t="s">
        <v>67</v>
      </c>
      <c r="G20" s="9">
        <v>13.8</v>
      </c>
      <c r="H20" s="9">
        <v>11.6</v>
      </c>
      <c r="I20" s="9">
        <v>15.9</v>
      </c>
      <c r="J20" s="8">
        <v>87763</v>
      </c>
      <c r="K20" s="11">
        <v>12004</v>
      </c>
      <c r="L20" s="9">
        <v>6.5</v>
      </c>
      <c r="M20" s="10" t="s">
        <v>67</v>
      </c>
      <c r="N20" s="9">
        <v>10.1</v>
      </c>
      <c r="O20" s="9">
        <v>8.8000000000000007</v>
      </c>
      <c r="P20" s="9">
        <v>11.4</v>
      </c>
      <c r="Q20" s="8">
        <v>118800</v>
      </c>
      <c r="R20" s="11">
        <v>7627</v>
      </c>
      <c r="S20" s="9">
        <v>7.3</v>
      </c>
      <c r="T20" s="10" t="s">
        <v>67</v>
      </c>
      <c r="U20" s="9">
        <v>6.7</v>
      </c>
      <c r="V20" s="9">
        <v>5.7</v>
      </c>
      <c r="W20" s="9">
        <v>7.6</v>
      </c>
      <c r="X20" s="8">
        <v>114610</v>
      </c>
      <c r="Y20" s="11">
        <v>5939</v>
      </c>
      <c r="Z20" s="9">
        <v>8.5</v>
      </c>
      <c r="AA20" s="10" t="s">
        <v>67</v>
      </c>
      <c r="AB20" s="9">
        <v>5.8</v>
      </c>
      <c r="AC20" s="9">
        <v>4.9000000000000004</v>
      </c>
      <c r="AD20" s="9">
        <v>6.8</v>
      </c>
      <c r="AE20" s="8">
        <v>101703</v>
      </c>
      <c r="AF20" s="11">
        <v>3478</v>
      </c>
      <c r="AG20" s="9">
        <v>9.9</v>
      </c>
      <c r="AH20" s="10" t="s">
        <v>67</v>
      </c>
      <c r="AI20" s="9">
        <v>4</v>
      </c>
      <c r="AJ20" s="9">
        <v>3.2</v>
      </c>
      <c r="AK20" s="9">
        <v>4.8</v>
      </c>
      <c r="AL20" s="8">
        <v>86391</v>
      </c>
      <c r="AM20" s="11">
        <v>1812</v>
      </c>
      <c r="AN20" s="9">
        <v>11.4</v>
      </c>
      <c r="AO20" s="10" t="s">
        <v>67</v>
      </c>
      <c r="AP20" s="9">
        <v>1.8</v>
      </c>
      <c r="AQ20" s="9">
        <v>1.4</v>
      </c>
      <c r="AR20" s="9">
        <v>2.1</v>
      </c>
      <c r="AS20" s="8">
        <v>103497</v>
      </c>
      <c r="AT20" s="11">
        <v>42939</v>
      </c>
      <c r="AU20" s="9">
        <v>4.5</v>
      </c>
      <c r="AV20" s="10" t="s">
        <v>67</v>
      </c>
      <c r="AW20" s="9">
        <v>7</v>
      </c>
      <c r="AX20" s="9">
        <v>6.4</v>
      </c>
      <c r="AY20" s="9">
        <v>7.6</v>
      </c>
      <c r="AZ20" s="8">
        <v>612763</v>
      </c>
    </row>
    <row r="21" spans="1:52" s="6" customFormat="1" ht="15" customHeight="1" x14ac:dyDescent="0.25">
      <c r="A21" s="13">
        <v>204</v>
      </c>
      <c r="B21" s="13" t="s">
        <v>18</v>
      </c>
      <c r="C21" s="42">
        <v>100</v>
      </c>
      <c r="D21" s="11">
        <v>2212</v>
      </c>
      <c r="E21" s="9">
        <v>8.6999999999999993</v>
      </c>
      <c r="F21" s="10" t="s">
        <v>67</v>
      </c>
      <c r="G21" s="9">
        <v>16.399999999999999</v>
      </c>
      <c r="H21" s="9">
        <v>13.6</v>
      </c>
      <c r="I21" s="9">
        <v>19.2</v>
      </c>
      <c r="J21" s="8">
        <v>13504</v>
      </c>
      <c r="K21" s="11">
        <v>1843</v>
      </c>
      <c r="L21" s="9">
        <v>8.3000000000000007</v>
      </c>
      <c r="M21" s="10" t="s">
        <v>67</v>
      </c>
      <c r="N21" s="9">
        <v>11.8</v>
      </c>
      <c r="O21" s="9">
        <v>9.9</v>
      </c>
      <c r="P21" s="9">
        <v>13.8</v>
      </c>
      <c r="Q21" s="8">
        <v>15553</v>
      </c>
      <c r="R21" s="11">
        <v>1288</v>
      </c>
      <c r="S21" s="9">
        <v>9.1999999999999993</v>
      </c>
      <c r="T21" s="10" t="s">
        <v>67</v>
      </c>
      <c r="U21" s="9">
        <v>8.1</v>
      </c>
      <c r="V21" s="9">
        <v>6.6</v>
      </c>
      <c r="W21" s="9">
        <v>9.6</v>
      </c>
      <c r="X21" s="8">
        <v>15906</v>
      </c>
      <c r="Y21" s="11">
        <v>1159</v>
      </c>
      <c r="Z21" s="9">
        <v>10</v>
      </c>
      <c r="AA21" s="10" t="s">
        <v>67</v>
      </c>
      <c r="AB21" s="9">
        <v>6.7</v>
      </c>
      <c r="AC21" s="9">
        <v>5.4</v>
      </c>
      <c r="AD21" s="9">
        <v>8.1</v>
      </c>
      <c r="AE21" s="8">
        <v>17178</v>
      </c>
      <c r="AF21" s="11">
        <v>988</v>
      </c>
      <c r="AG21" s="9">
        <v>11</v>
      </c>
      <c r="AH21" s="10" t="s">
        <v>67</v>
      </c>
      <c r="AI21" s="9">
        <v>4.7</v>
      </c>
      <c r="AJ21" s="9">
        <v>3.7</v>
      </c>
      <c r="AK21" s="9">
        <v>5.7</v>
      </c>
      <c r="AL21" s="8">
        <v>21039</v>
      </c>
      <c r="AM21" s="11">
        <v>682</v>
      </c>
      <c r="AN21" s="9">
        <v>12.5</v>
      </c>
      <c r="AO21" s="10" t="s">
        <v>67</v>
      </c>
      <c r="AP21" s="9">
        <v>2.1</v>
      </c>
      <c r="AQ21" s="9">
        <v>1.5</v>
      </c>
      <c r="AR21" s="9">
        <v>2.6</v>
      </c>
      <c r="AS21" s="8">
        <v>33228</v>
      </c>
      <c r="AT21" s="11">
        <v>8172</v>
      </c>
      <c r="AU21" s="9">
        <v>6.4</v>
      </c>
      <c r="AV21" s="10" t="s">
        <v>67</v>
      </c>
      <c r="AW21" s="9">
        <v>7</v>
      </c>
      <c r="AX21" s="9">
        <v>6.1</v>
      </c>
      <c r="AY21" s="9">
        <v>7.9</v>
      </c>
      <c r="AZ21" s="8">
        <v>116408</v>
      </c>
    </row>
    <row r="22" spans="1:52" s="6" customFormat="1" ht="15" customHeight="1" x14ac:dyDescent="0.25">
      <c r="A22" s="13">
        <v>205</v>
      </c>
      <c r="B22" s="13" t="s">
        <v>17</v>
      </c>
      <c r="C22" s="42">
        <v>100</v>
      </c>
      <c r="D22" s="11">
        <v>4911</v>
      </c>
      <c r="E22" s="9">
        <v>7.9</v>
      </c>
      <c r="F22" s="10" t="s">
        <v>67</v>
      </c>
      <c r="G22" s="9">
        <v>15.7</v>
      </c>
      <c r="H22" s="9">
        <v>13.2</v>
      </c>
      <c r="I22" s="9">
        <v>18.100000000000001</v>
      </c>
      <c r="J22" s="8">
        <v>31333</v>
      </c>
      <c r="K22" s="11">
        <v>4011</v>
      </c>
      <c r="L22" s="9">
        <v>7.1</v>
      </c>
      <c r="M22" s="10" t="s">
        <v>67</v>
      </c>
      <c r="N22" s="9">
        <v>11.1</v>
      </c>
      <c r="O22" s="9">
        <v>9.5</v>
      </c>
      <c r="P22" s="9">
        <v>12.6</v>
      </c>
      <c r="Q22" s="8">
        <v>36227</v>
      </c>
      <c r="R22" s="11">
        <v>2704</v>
      </c>
      <c r="S22" s="9">
        <v>8</v>
      </c>
      <c r="T22" s="10" t="s">
        <v>67</v>
      </c>
      <c r="U22" s="9">
        <v>7.6</v>
      </c>
      <c r="V22" s="9">
        <v>6.4</v>
      </c>
      <c r="W22" s="9">
        <v>8.8000000000000007</v>
      </c>
      <c r="X22" s="8">
        <v>35625</v>
      </c>
      <c r="Y22" s="11">
        <v>2500</v>
      </c>
      <c r="Z22" s="9">
        <v>8.9</v>
      </c>
      <c r="AA22" s="10" t="s">
        <v>67</v>
      </c>
      <c r="AB22" s="9">
        <v>6.5</v>
      </c>
      <c r="AC22" s="9">
        <v>5.4</v>
      </c>
      <c r="AD22" s="9">
        <v>7.6</v>
      </c>
      <c r="AE22" s="8">
        <v>38505</v>
      </c>
      <c r="AF22" s="11">
        <v>1913</v>
      </c>
      <c r="AG22" s="9">
        <v>10.1</v>
      </c>
      <c r="AH22" s="10" t="s">
        <v>67</v>
      </c>
      <c r="AI22" s="9">
        <v>4.5</v>
      </c>
      <c r="AJ22" s="9">
        <v>3.6</v>
      </c>
      <c r="AK22" s="9">
        <v>5.4</v>
      </c>
      <c r="AL22" s="8">
        <v>42082</v>
      </c>
      <c r="AM22" s="11">
        <v>1171</v>
      </c>
      <c r="AN22" s="9">
        <v>11.8</v>
      </c>
      <c r="AO22" s="10" t="s">
        <v>67</v>
      </c>
      <c r="AP22" s="9">
        <v>1.9</v>
      </c>
      <c r="AQ22" s="9">
        <v>1.5</v>
      </c>
      <c r="AR22" s="9">
        <v>2.4</v>
      </c>
      <c r="AS22" s="8">
        <v>60751</v>
      </c>
      <c r="AT22" s="11">
        <v>17210</v>
      </c>
      <c r="AU22" s="9">
        <v>5.0999999999999996</v>
      </c>
      <c r="AV22" s="10" t="s">
        <v>67</v>
      </c>
      <c r="AW22" s="9">
        <v>7</v>
      </c>
      <c r="AX22" s="9">
        <v>6.3</v>
      </c>
      <c r="AY22" s="9">
        <v>7.7</v>
      </c>
      <c r="AZ22" s="8">
        <v>244522</v>
      </c>
    </row>
    <row r="23" spans="1:52" s="6" customFormat="1" ht="15" customHeight="1" x14ac:dyDescent="0.25">
      <c r="A23" s="13">
        <v>206</v>
      </c>
      <c r="B23" s="13" t="s">
        <v>16</v>
      </c>
      <c r="C23" s="42">
        <v>100</v>
      </c>
      <c r="D23" s="11">
        <v>5446</v>
      </c>
      <c r="E23" s="9">
        <v>8</v>
      </c>
      <c r="F23" s="10" t="s">
        <v>67</v>
      </c>
      <c r="G23" s="9">
        <v>15.6</v>
      </c>
      <c r="H23" s="9">
        <v>13.1</v>
      </c>
      <c r="I23" s="9">
        <v>18</v>
      </c>
      <c r="J23" s="8">
        <v>34916</v>
      </c>
      <c r="K23" s="11">
        <v>4843</v>
      </c>
      <c r="L23" s="9">
        <v>7</v>
      </c>
      <c r="M23" s="10" t="s">
        <v>67</v>
      </c>
      <c r="N23" s="9">
        <v>11.3</v>
      </c>
      <c r="O23" s="9">
        <v>9.6999999999999993</v>
      </c>
      <c r="P23" s="9">
        <v>12.8</v>
      </c>
      <c r="Q23" s="8">
        <v>42969</v>
      </c>
      <c r="R23" s="11">
        <v>3169</v>
      </c>
      <c r="S23" s="9">
        <v>8</v>
      </c>
      <c r="T23" s="10" t="s">
        <v>67</v>
      </c>
      <c r="U23" s="9">
        <v>7.8</v>
      </c>
      <c r="V23" s="9">
        <v>6.6</v>
      </c>
      <c r="W23" s="9">
        <v>9</v>
      </c>
      <c r="X23" s="8">
        <v>40601</v>
      </c>
      <c r="Y23" s="11">
        <v>2762</v>
      </c>
      <c r="Z23" s="9">
        <v>8.9</v>
      </c>
      <c r="AA23" s="10" t="s">
        <v>67</v>
      </c>
      <c r="AB23" s="9">
        <v>6.6</v>
      </c>
      <c r="AC23" s="9">
        <v>5.5</v>
      </c>
      <c r="AD23" s="9">
        <v>7.8</v>
      </c>
      <c r="AE23" s="8">
        <v>41706</v>
      </c>
      <c r="AF23" s="11">
        <v>1947</v>
      </c>
      <c r="AG23" s="9">
        <v>10.1</v>
      </c>
      <c r="AH23" s="10" t="s">
        <v>67</v>
      </c>
      <c r="AI23" s="9">
        <v>4.5999999999999996</v>
      </c>
      <c r="AJ23" s="9">
        <v>3.7</v>
      </c>
      <c r="AK23" s="9">
        <v>5.5</v>
      </c>
      <c r="AL23" s="8">
        <v>42643</v>
      </c>
      <c r="AM23" s="11">
        <v>1211</v>
      </c>
      <c r="AN23" s="9">
        <v>11.7</v>
      </c>
      <c r="AO23" s="10" t="s">
        <v>67</v>
      </c>
      <c r="AP23" s="9">
        <v>2</v>
      </c>
      <c r="AQ23" s="9">
        <v>1.5</v>
      </c>
      <c r="AR23" s="9">
        <v>2.4</v>
      </c>
      <c r="AS23" s="8">
        <v>61464</v>
      </c>
      <c r="AT23" s="11">
        <v>19379</v>
      </c>
      <c r="AU23" s="9">
        <v>5.0999999999999996</v>
      </c>
      <c r="AV23" s="10" t="s">
        <v>67</v>
      </c>
      <c r="AW23" s="9">
        <v>7.3</v>
      </c>
      <c r="AX23" s="9">
        <v>6.6</v>
      </c>
      <c r="AY23" s="9">
        <v>8.1</v>
      </c>
      <c r="AZ23" s="8">
        <v>264299</v>
      </c>
    </row>
    <row r="24" spans="1:52" s="6" customFormat="1" ht="15" customHeight="1" x14ac:dyDescent="0.25">
      <c r="A24" s="13">
        <v>301</v>
      </c>
      <c r="B24" s="13" t="s">
        <v>15</v>
      </c>
      <c r="C24" s="42">
        <v>100</v>
      </c>
      <c r="D24" s="11">
        <v>10447</v>
      </c>
      <c r="E24" s="9">
        <v>7.9</v>
      </c>
      <c r="F24" s="10" t="s">
        <v>67</v>
      </c>
      <c r="G24" s="9">
        <v>16.2</v>
      </c>
      <c r="H24" s="9">
        <v>13.7</v>
      </c>
      <c r="I24" s="9">
        <v>18.7</v>
      </c>
      <c r="J24" s="8">
        <v>64447</v>
      </c>
      <c r="K24" s="11">
        <v>10014</v>
      </c>
      <c r="L24" s="9">
        <v>6.1</v>
      </c>
      <c r="M24" s="10" t="s">
        <v>67</v>
      </c>
      <c r="N24" s="9">
        <v>12.5</v>
      </c>
      <c r="O24" s="9">
        <v>11</v>
      </c>
      <c r="P24" s="9">
        <v>14</v>
      </c>
      <c r="Q24" s="8">
        <v>80350</v>
      </c>
      <c r="R24" s="11">
        <v>6199</v>
      </c>
      <c r="S24" s="9">
        <v>7</v>
      </c>
      <c r="T24" s="10" t="s">
        <v>67</v>
      </c>
      <c r="U24" s="9">
        <v>8.3000000000000007</v>
      </c>
      <c r="V24" s="9">
        <v>7.2</v>
      </c>
      <c r="W24" s="9">
        <v>9.4</v>
      </c>
      <c r="X24" s="8">
        <v>74719</v>
      </c>
      <c r="Y24" s="11">
        <v>4779</v>
      </c>
      <c r="Z24" s="9">
        <v>8.4</v>
      </c>
      <c r="AA24" s="10" t="s">
        <v>67</v>
      </c>
      <c r="AB24" s="9">
        <v>6.9</v>
      </c>
      <c r="AC24" s="9">
        <v>5.8</v>
      </c>
      <c r="AD24" s="9">
        <v>8</v>
      </c>
      <c r="AE24" s="8">
        <v>69286</v>
      </c>
      <c r="AF24" s="11">
        <v>2661</v>
      </c>
      <c r="AG24" s="9">
        <v>9.8000000000000007</v>
      </c>
      <c r="AH24" s="10" t="s">
        <v>67</v>
      </c>
      <c r="AI24" s="9">
        <v>4.8</v>
      </c>
      <c r="AJ24" s="9">
        <v>3.9</v>
      </c>
      <c r="AK24" s="9">
        <v>5.7</v>
      </c>
      <c r="AL24" s="8">
        <v>55647</v>
      </c>
      <c r="AM24" s="11">
        <v>1455</v>
      </c>
      <c r="AN24" s="9">
        <v>11.3</v>
      </c>
      <c r="AO24" s="10" t="s">
        <v>67</v>
      </c>
      <c r="AP24" s="9">
        <v>2.1</v>
      </c>
      <c r="AQ24" s="9">
        <v>1.6</v>
      </c>
      <c r="AR24" s="9">
        <v>2.6</v>
      </c>
      <c r="AS24" s="8">
        <v>68728</v>
      </c>
      <c r="AT24" s="11">
        <v>35555</v>
      </c>
      <c r="AU24" s="9">
        <v>4.3</v>
      </c>
      <c r="AV24" s="10" t="s">
        <v>67</v>
      </c>
      <c r="AW24" s="9">
        <v>8.6</v>
      </c>
      <c r="AX24" s="9">
        <v>7.9</v>
      </c>
      <c r="AY24" s="9">
        <v>9.3000000000000007</v>
      </c>
      <c r="AZ24" s="8">
        <v>413178</v>
      </c>
    </row>
    <row r="25" spans="1:52" s="6" customFormat="1" ht="15" customHeight="1" x14ac:dyDescent="0.25">
      <c r="A25" s="13">
        <v>302</v>
      </c>
      <c r="B25" s="13" t="s">
        <v>14</v>
      </c>
      <c r="C25" s="42">
        <v>100</v>
      </c>
      <c r="D25" s="11">
        <v>11090</v>
      </c>
      <c r="E25" s="9">
        <v>7.8</v>
      </c>
      <c r="F25" s="10" t="s">
        <v>67</v>
      </c>
      <c r="G25" s="9">
        <v>14.9</v>
      </c>
      <c r="H25" s="9">
        <v>12.6</v>
      </c>
      <c r="I25" s="9">
        <v>17.2</v>
      </c>
      <c r="J25" s="8">
        <v>74211</v>
      </c>
      <c r="K25" s="11">
        <v>9658</v>
      </c>
      <c r="L25" s="9">
        <v>6.4</v>
      </c>
      <c r="M25" s="10" t="s">
        <v>67</v>
      </c>
      <c r="N25" s="9">
        <v>10.6</v>
      </c>
      <c r="O25" s="9">
        <v>9.1999999999999993</v>
      </c>
      <c r="P25" s="9">
        <v>11.9</v>
      </c>
      <c r="Q25" s="8">
        <v>91442</v>
      </c>
      <c r="R25" s="11">
        <v>6100</v>
      </c>
      <c r="S25" s="9">
        <v>7.2</v>
      </c>
      <c r="T25" s="10" t="s">
        <v>67</v>
      </c>
      <c r="U25" s="9">
        <v>7</v>
      </c>
      <c r="V25" s="9">
        <v>6</v>
      </c>
      <c r="W25" s="9">
        <v>8</v>
      </c>
      <c r="X25" s="8">
        <v>87280</v>
      </c>
      <c r="Y25" s="11">
        <v>4659</v>
      </c>
      <c r="Z25" s="9">
        <v>8.5</v>
      </c>
      <c r="AA25" s="10" t="s">
        <v>67</v>
      </c>
      <c r="AB25" s="9">
        <v>6.1</v>
      </c>
      <c r="AC25" s="9">
        <v>5.0999999999999996</v>
      </c>
      <c r="AD25" s="9">
        <v>7.1</v>
      </c>
      <c r="AE25" s="8">
        <v>76621</v>
      </c>
      <c r="AF25" s="11">
        <v>2698</v>
      </c>
      <c r="AG25" s="9">
        <v>9.8000000000000007</v>
      </c>
      <c r="AH25" s="10" t="s">
        <v>67</v>
      </c>
      <c r="AI25" s="9">
        <v>4.2</v>
      </c>
      <c r="AJ25" s="9">
        <v>3.4</v>
      </c>
      <c r="AK25" s="9">
        <v>5</v>
      </c>
      <c r="AL25" s="8">
        <v>63804</v>
      </c>
      <c r="AM25" s="11">
        <v>1394</v>
      </c>
      <c r="AN25" s="9">
        <v>11.3</v>
      </c>
      <c r="AO25" s="10" t="s">
        <v>67</v>
      </c>
      <c r="AP25" s="9">
        <v>1.9</v>
      </c>
      <c r="AQ25" s="9">
        <v>1.5</v>
      </c>
      <c r="AR25" s="9">
        <v>2.2999999999999998</v>
      </c>
      <c r="AS25" s="8">
        <v>72562</v>
      </c>
      <c r="AT25" s="11">
        <v>35599</v>
      </c>
      <c r="AU25" s="9">
        <v>4.4000000000000004</v>
      </c>
      <c r="AV25" s="10" t="s">
        <v>67</v>
      </c>
      <c r="AW25" s="9">
        <v>7.6</v>
      </c>
      <c r="AX25" s="9">
        <v>7</v>
      </c>
      <c r="AY25" s="9">
        <v>8.3000000000000007</v>
      </c>
      <c r="AZ25" s="8">
        <v>465920</v>
      </c>
    </row>
    <row r="26" spans="1:52" s="6" customFormat="1" ht="15" customHeight="1" x14ac:dyDescent="0.25">
      <c r="A26" s="13">
        <v>303</v>
      </c>
      <c r="B26" s="13" t="s">
        <v>13</v>
      </c>
      <c r="C26" s="42">
        <v>100</v>
      </c>
      <c r="D26" s="11">
        <v>5248</v>
      </c>
      <c r="E26" s="9">
        <v>8.3000000000000007</v>
      </c>
      <c r="F26" s="10" t="s">
        <v>67</v>
      </c>
      <c r="G26" s="9">
        <v>14.6</v>
      </c>
      <c r="H26" s="9">
        <v>12.2</v>
      </c>
      <c r="I26" s="9">
        <v>17</v>
      </c>
      <c r="J26" s="8">
        <v>35863</v>
      </c>
      <c r="K26" s="11">
        <v>4655</v>
      </c>
      <c r="L26" s="9">
        <v>7.3</v>
      </c>
      <c r="M26" s="10" t="s">
        <v>67</v>
      </c>
      <c r="N26" s="9">
        <v>10.6</v>
      </c>
      <c r="O26" s="9">
        <v>9.1</v>
      </c>
      <c r="P26" s="9">
        <v>12.1</v>
      </c>
      <c r="Q26" s="8">
        <v>43954</v>
      </c>
      <c r="R26" s="11">
        <v>3195</v>
      </c>
      <c r="S26" s="9">
        <v>8</v>
      </c>
      <c r="T26" s="10" t="s">
        <v>67</v>
      </c>
      <c r="U26" s="9">
        <v>7.3</v>
      </c>
      <c r="V26" s="9">
        <v>6.2</v>
      </c>
      <c r="W26" s="9">
        <v>8.5</v>
      </c>
      <c r="X26" s="8">
        <v>43613</v>
      </c>
      <c r="Y26" s="11">
        <v>2660</v>
      </c>
      <c r="Z26" s="9">
        <v>9</v>
      </c>
      <c r="AA26" s="10" t="s">
        <v>67</v>
      </c>
      <c r="AB26" s="9">
        <v>6.3</v>
      </c>
      <c r="AC26" s="9">
        <v>5.2</v>
      </c>
      <c r="AD26" s="9">
        <v>7.4</v>
      </c>
      <c r="AE26" s="8">
        <v>42495</v>
      </c>
      <c r="AF26" s="11">
        <v>1591</v>
      </c>
      <c r="AG26" s="9">
        <v>10.3</v>
      </c>
      <c r="AH26" s="10" t="s">
        <v>67</v>
      </c>
      <c r="AI26" s="9">
        <v>4.4000000000000004</v>
      </c>
      <c r="AJ26" s="9">
        <v>3.5</v>
      </c>
      <c r="AK26" s="9">
        <v>5.3</v>
      </c>
      <c r="AL26" s="8">
        <v>36391</v>
      </c>
      <c r="AM26" s="11">
        <v>943</v>
      </c>
      <c r="AN26" s="9">
        <v>11.6</v>
      </c>
      <c r="AO26" s="10" t="s">
        <v>67</v>
      </c>
      <c r="AP26" s="9">
        <v>1.9</v>
      </c>
      <c r="AQ26" s="9">
        <v>1.5</v>
      </c>
      <c r="AR26" s="9">
        <v>2.4</v>
      </c>
      <c r="AS26" s="8">
        <v>48452</v>
      </c>
      <c r="AT26" s="11">
        <v>18291</v>
      </c>
      <c r="AU26" s="9">
        <v>5.3</v>
      </c>
      <c r="AV26" s="10" t="s">
        <v>67</v>
      </c>
      <c r="AW26" s="9">
        <v>7.3</v>
      </c>
      <c r="AX26" s="9">
        <v>6.5</v>
      </c>
      <c r="AY26" s="9">
        <v>8</v>
      </c>
      <c r="AZ26" s="8">
        <v>250769</v>
      </c>
    </row>
    <row r="27" spans="1:52" s="6" customFormat="1" ht="15" customHeight="1" x14ac:dyDescent="0.25">
      <c r="A27" s="13">
        <v>304</v>
      </c>
      <c r="B27" s="13" t="s">
        <v>12</v>
      </c>
      <c r="C27" s="42">
        <v>99.8</v>
      </c>
      <c r="D27" s="11">
        <v>5425</v>
      </c>
      <c r="E27" s="9">
        <v>7.9</v>
      </c>
      <c r="F27" s="10" t="s">
        <v>67</v>
      </c>
      <c r="G27" s="9">
        <v>16.100000000000001</v>
      </c>
      <c r="H27" s="9">
        <v>13.6</v>
      </c>
      <c r="I27" s="9">
        <v>18.7</v>
      </c>
      <c r="J27" s="8">
        <v>33598</v>
      </c>
      <c r="K27" s="11">
        <v>4424</v>
      </c>
      <c r="L27" s="9">
        <v>7</v>
      </c>
      <c r="M27" s="10" t="s">
        <v>67</v>
      </c>
      <c r="N27" s="9">
        <v>11.3</v>
      </c>
      <c r="O27" s="9">
        <v>9.6999999999999993</v>
      </c>
      <c r="P27" s="9">
        <v>12.9</v>
      </c>
      <c r="Q27" s="8">
        <v>39148</v>
      </c>
      <c r="R27" s="11">
        <v>2800</v>
      </c>
      <c r="S27" s="9">
        <v>8.1</v>
      </c>
      <c r="T27" s="10" t="s">
        <v>67</v>
      </c>
      <c r="U27" s="9">
        <v>7.4</v>
      </c>
      <c r="V27" s="9">
        <v>6.2</v>
      </c>
      <c r="W27" s="9">
        <v>8.6</v>
      </c>
      <c r="X27" s="8">
        <v>37711</v>
      </c>
      <c r="Y27" s="11">
        <v>2305</v>
      </c>
      <c r="Z27" s="9">
        <v>9.1</v>
      </c>
      <c r="AA27" s="10" t="s">
        <v>67</v>
      </c>
      <c r="AB27" s="9">
        <v>6.3</v>
      </c>
      <c r="AC27" s="9">
        <v>5.2</v>
      </c>
      <c r="AD27" s="9">
        <v>7.4</v>
      </c>
      <c r="AE27" s="8">
        <v>36578</v>
      </c>
      <c r="AF27" s="11">
        <v>1578</v>
      </c>
      <c r="AG27" s="9">
        <v>10.3</v>
      </c>
      <c r="AH27" s="10" t="s">
        <v>67</v>
      </c>
      <c r="AI27" s="9">
        <v>4.5</v>
      </c>
      <c r="AJ27" s="9">
        <v>3.6</v>
      </c>
      <c r="AK27" s="9">
        <v>5.4</v>
      </c>
      <c r="AL27" s="8">
        <v>35093</v>
      </c>
      <c r="AM27" s="11">
        <v>898</v>
      </c>
      <c r="AN27" s="9">
        <v>11.7</v>
      </c>
      <c r="AO27" s="10" t="s">
        <v>67</v>
      </c>
      <c r="AP27" s="9">
        <v>2</v>
      </c>
      <c r="AQ27" s="9">
        <v>1.5</v>
      </c>
      <c r="AR27" s="9">
        <v>2.4</v>
      </c>
      <c r="AS27" s="8">
        <v>45441</v>
      </c>
      <c r="AT27" s="11">
        <v>17430</v>
      </c>
      <c r="AU27" s="9">
        <v>5.0999999999999996</v>
      </c>
      <c r="AV27" s="10" t="s">
        <v>67</v>
      </c>
      <c r="AW27" s="9">
        <v>7.7</v>
      </c>
      <c r="AX27" s="9">
        <v>6.9</v>
      </c>
      <c r="AY27" s="9">
        <v>8.4</v>
      </c>
      <c r="AZ27" s="8">
        <v>227568</v>
      </c>
    </row>
    <row r="28" spans="1:52" s="6" customFormat="1" ht="15" customHeight="1" x14ac:dyDescent="0.25">
      <c r="A28" s="13">
        <v>305</v>
      </c>
      <c r="B28" s="13" t="s">
        <v>11</v>
      </c>
      <c r="C28" s="42">
        <v>56.6</v>
      </c>
      <c r="D28" s="11">
        <v>579</v>
      </c>
      <c r="E28" s="9">
        <v>11.6</v>
      </c>
      <c r="F28" s="10" t="s">
        <v>67</v>
      </c>
      <c r="G28" s="9">
        <v>16.899999999999999</v>
      </c>
      <c r="H28" s="9">
        <v>13</v>
      </c>
      <c r="I28" s="9">
        <v>20.7</v>
      </c>
      <c r="J28" s="8">
        <v>3430</v>
      </c>
      <c r="K28" s="11">
        <v>538</v>
      </c>
      <c r="L28" s="9">
        <v>11.3</v>
      </c>
      <c r="M28" s="10" t="s">
        <v>67</v>
      </c>
      <c r="N28" s="9">
        <v>12.4</v>
      </c>
      <c r="O28" s="9">
        <v>9.6999999999999993</v>
      </c>
      <c r="P28" s="9">
        <v>15.1</v>
      </c>
      <c r="Q28" s="8">
        <v>4342</v>
      </c>
      <c r="R28" s="11">
        <v>281</v>
      </c>
      <c r="S28" s="9">
        <v>12.9</v>
      </c>
      <c r="T28" s="10" t="s">
        <v>67</v>
      </c>
      <c r="U28" s="9">
        <v>7.8</v>
      </c>
      <c r="V28" s="9">
        <v>5.8</v>
      </c>
      <c r="W28" s="9">
        <v>9.6999999999999993</v>
      </c>
      <c r="X28" s="8">
        <v>3608</v>
      </c>
      <c r="Y28" s="11">
        <v>230</v>
      </c>
      <c r="Z28" s="9">
        <v>13.6</v>
      </c>
      <c r="AA28" s="10" t="s">
        <v>67</v>
      </c>
      <c r="AB28" s="9">
        <v>6.1</v>
      </c>
      <c r="AC28" s="9">
        <v>4.5</v>
      </c>
      <c r="AD28" s="9">
        <v>7.7</v>
      </c>
      <c r="AE28" s="8">
        <v>3759</v>
      </c>
      <c r="AF28" s="11">
        <v>173</v>
      </c>
      <c r="AG28" s="9">
        <v>14.8</v>
      </c>
      <c r="AH28" s="10" t="s">
        <v>67</v>
      </c>
      <c r="AI28" s="9">
        <v>4.3</v>
      </c>
      <c r="AJ28" s="9">
        <v>3.1</v>
      </c>
      <c r="AK28" s="9">
        <v>5.5</v>
      </c>
      <c r="AL28" s="8">
        <v>4025</v>
      </c>
      <c r="AM28" s="11">
        <v>80</v>
      </c>
      <c r="AN28" s="9">
        <v>17.3</v>
      </c>
      <c r="AO28" s="10" t="s">
        <v>67</v>
      </c>
      <c r="AP28" s="9">
        <v>2</v>
      </c>
      <c r="AQ28" s="9">
        <v>1.3</v>
      </c>
      <c r="AR28" s="9">
        <v>2.6</v>
      </c>
      <c r="AS28" s="8">
        <v>4050</v>
      </c>
      <c r="AT28" s="11">
        <v>1880</v>
      </c>
      <c r="AU28" s="9">
        <v>9.5</v>
      </c>
      <c r="AV28" s="10" t="s">
        <v>67</v>
      </c>
      <c r="AW28" s="9">
        <v>8.1</v>
      </c>
      <c r="AX28" s="9">
        <v>6.6</v>
      </c>
      <c r="AY28" s="9">
        <v>9.6</v>
      </c>
      <c r="AZ28" s="8">
        <v>23214</v>
      </c>
    </row>
    <row r="29" spans="1:52" s="6" customFormat="1" ht="15" customHeight="1" x14ac:dyDescent="0.25">
      <c r="A29" s="13">
        <v>306</v>
      </c>
      <c r="B29" s="13" t="s">
        <v>10</v>
      </c>
      <c r="C29" s="42">
        <v>99.8</v>
      </c>
      <c r="D29" s="11">
        <v>6951</v>
      </c>
      <c r="E29" s="9">
        <v>7.7</v>
      </c>
      <c r="F29" s="10" t="s">
        <v>67</v>
      </c>
      <c r="G29" s="9">
        <v>15.9</v>
      </c>
      <c r="H29" s="9">
        <v>13.5</v>
      </c>
      <c r="I29" s="9">
        <v>18.2</v>
      </c>
      <c r="J29" s="8">
        <v>43835</v>
      </c>
      <c r="K29" s="11">
        <v>5234</v>
      </c>
      <c r="L29" s="9">
        <v>6.9</v>
      </c>
      <c r="M29" s="10" t="s">
        <v>67</v>
      </c>
      <c r="N29" s="9">
        <v>11.2</v>
      </c>
      <c r="O29" s="9">
        <v>9.6999999999999993</v>
      </c>
      <c r="P29" s="9">
        <v>12.7</v>
      </c>
      <c r="Q29" s="8">
        <v>46810</v>
      </c>
      <c r="R29" s="11">
        <v>3987</v>
      </c>
      <c r="S29" s="9">
        <v>7.9</v>
      </c>
      <c r="T29" s="10" t="s">
        <v>67</v>
      </c>
      <c r="U29" s="9">
        <v>7.7</v>
      </c>
      <c r="V29" s="9">
        <v>6.5</v>
      </c>
      <c r="W29" s="9">
        <v>8.9</v>
      </c>
      <c r="X29" s="8">
        <v>51822</v>
      </c>
      <c r="Y29" s="11">
        <v>3746</v>
      </c>
      <c r="Z29" s="9">
        <v>8.8000000000000007</v>
      </c>
      <c r="AA29" s="10" t="s">
        <v>67</v>
      </c>
      <c r="AB29" s="9">
        <v>6.5</v>
      </c>
      <c r="AC29" s="9">
        <v>5.4</v>
      </c>
      <c r="AD29" s="9">
        <v>7.6</v>
      </c>
      <c r="AE29" s="8">
        <v>57392</v>
      </c>
      <c r="AF29" s="11">
        <v>2867</v>
      </c>
      <c r="AG29" s="9">
        <v>9.8000000000000007</v>
      </c>
      <c r="AH29" s="10" t="s">
        <v>67</v>
      </c>
      <c r="AI29" s="9">
        <v>4.7</v>
      </c>
      <c r="AJ29" s="9">
        <v>3.8</v>
      </c>
      <c r="AK29" s="9">
        <v>5.6</v>
      </c>
      <c r="AL29" s="8">
        <v>61095</v>
      </c>
      <c r="AM29" s="11">
        <v>1913</v>
      </c>
      <c r="AN29" s="9">
        <v>11.1</v>
      </c>
      <c r="AO29" s="10" t="s">
        <v>67</v>
      </c>
      <c r="AP29" s="9">
        <v>2.1</v>
      </c>
      <c r="AQ29" s="9">
        <v>1.7</v>
      </c>
      <c r="AR29" s="9">
        <v>2.6</v>
      </c>
      <c r="AS29" s="8">
        <v>90036</v>
      </c>
      <c r="AT29" s="11">
        <v>24699</v>
      </c>
      <c r="AU29" s="9">
        <v>4.8</v>
      </c>
      <c r="AV29" s="10" t="s">
        <v>67</v>
      </c>
      <c r="AW29" s="9">
        <v>7</v>
      </c>
      <c r="AX29" s="9">
        <v>6.4</v>
      </c>
      <c r="AY29" s="9">
        <v>7.7</v>
      </c>
      <c r="AZ29" s="8">
        <v>350989</v>
      </c>
    </row>
    <row r="30" spans="1:52" s="6" customFormat="1" ht="15" customHeight="1" x14ac:dyDescent="0.25">
      <c r="A30" s="13">
        <v>307</v>
      </c>
      <c r="B30" s="13" t="s">
        <v>9</v>
      </c>
      <c r="C30" s="42">
        <v>95.9</v>
      </c>
      <c r="D30" s="11">
        <v>6028</v>
      </c>
      <c r="E30" s="9">
        <v>7.8</v>
      </c>
      <c r="F30" s="10" t="s">
        <v>67</v>
      </c>
      <c r="G30" s="9">
        <v>15.9</v>
      </c>
      <c r="H30" s="9">
        <v>13.5</v>
      </c>
      <c r="I30" s="9">
        <v>18.3</v>
      </c>
      <c r="J30" s="8">
        <v>37882</v>
      </c>
      <c r="K30" s="11">
        <v>5069</v>
      </c>
      <c r="L30" s="9">
        <v>6.6</v>
      </c>
      <c r="M30" s="10" t="s">
        <v>67</v>
      </c>
      <c r="N30" s="9">
        <v>11.5</v>
      </c>
      <c r="O30" s="9">
        <v>10</v>
      </c>
      <c r="P30" s="9">
        <v>12.9</v>
      </c>
      <c r="Q30" s="8">
        <v>44268</v>
      </c>
      <c r="R30" s="11">
        <v>3338</v>
      </c>
      <c r="S30" s="9">
        <v>7.7</v>
      </c>
      <c r="T30" s="10" t="s">
        <v>67</v>
      </c>
      <c r="U30" s="9">
        <v>7.7</v>
      </c>
      <c r="V30" s="9">
        <v>6.5</v>
      </c>
      <c r="W30" s="9">
        <v>8.8000000000000007</v>
      </c>
      <c r="X30" s="8">
        <v>43476</v>
      </c>
      <c r="Y30" s="11">
        <v>2944</v>
      </c>
      <c r="Z30" s="9">
        <v>8.6999999999999993</v>
      </c>
      <c r="AA30" s="10" t="s">
        <v>67</v>
      </c>
      <c r="AB30" s="9">
        <v>6.4</v>
      </c>
      <c r="AC30" s="9">
        <v>5.3</v>
      </c>
      <c r="AD30" s="9">
        <v>7.5</v>
      </c>
      <c r="AE30" s="8">
        <v>45746</v>
      </c>
      <c r="AF30" s="11">
        <v>2092</v>
      </c>
      <c r="AG30" s="9">
        <v>9.9</v>
      </c>
      <c r="AH30" s="10" t="s">
        <v>67</v>
      </c>
      <c r="AI30" s="9">
        <v>4.5999999999999996</v>
      </c>
      <c r="AJ30" s="9">
        <v>3.7</v>
      </c>
      <c r="AK30" s="9">
        <v>5.5</v>
      </c>
      <c r="AL30" s="8">
        <v>45271</v>
      </c>
      <c r="AM30" s="11">
        <v>1095</v>
      </c>
      <c r="AN30" s="9">
        <v>11.3</v>
      </c>
      <c r="AO30" s="10" t="s">
        <v>67</v>
      </c>
      <c r="AP30" s="9">
        <v>2.1</v>
      </c>
      <c r="AQ30" s="9">
        <v>1.6</v>
      </c>
      <c r="AR30" s="9">
        <v>2.6</v>
      </c>
      <c r="AS30" s="8">
        <v>52022</v>
      </c>
      <c r="AT30" s="11">
        <v>20565</v>
      </c>
      <c r="AU30" s="9">
        <v>4.5999999999999996</v>
      </c>
      <c r="AV30" s="10" t="s">
        <v>67</v>
      </c>
      <c r="AW30" s="9">
        <v>7.7</v>
      </c>
      <c r="AX30" s="9">
        <v>7</v>
      </c>
      <c r="AY30" s="9">
        <v>8.3000000000000007</v>
      </c>
      <c r="AZ30" s="8">
        <v>268665</v>
      </c>
    </row>
    <row r="31" spans="1:52" s="6" customFormat="1" ht="15" customHeight="1" x14ac:dyDescent="0.25">
      <c r="A31" s="13">
        <v>401</v>
      </c>
      <c r="B31" s="13" t="s">
        <v>8</v>
      </c>
      <c r="C31" s="42">
        <v>100</v>
      </c>
      <c r="D31" s="11">
        <v>10231</v>
      </c>
      <c r="E31" s="9">
        <v>8.1</v>
      </c>
      <c r="F31" s="10" t="s">
        <v>67</v>
      </c>
      <c r="G31" s="9">
        <v>14</v>
      </c>
      <c r="H31" s="9">
        <v>11.8</v>
      </c>
      <c r="I31" s="9">
        <v>16.3</v>
      </c>
      <c r="J31" s="8">
        <v>72952</v>
      </c>
      <c r="K31" s="11">
        <v>9487</v>
      </c>
      <c r="L31" s="9">
        <v>6.6</v>
      </c>
      <c r="M31" s="10" t="s">
        <v>67</v>
      </c>
      <c r="N31" s="9">
        <v>10.199999999999999</v>
      </c>
      <c r="O31" s="9">
        <v>8.9</v>
      </c>
      <c r="P31" s="9">
        <v>11.5</v>
      </c>
      <c r="Q31" s="8">
        <v>93199</v>
      </c>
      <c r="R31" s="11">
        <v>6037</v>
      </c>
      <c r="S31" s="9">
        <v>7.3</v>
      </c>
      <c r="T31" s="10" t="s">
        <v>67</v>
      </c>
      <c r="U31" s="9">
        <v>7.1</v>
      </c>
      <c r="V31" s="9">
        <v>6</v>
      </c>
      <c r="W31" s="9">
        <v>8.1</v>
      </c>
      <c r="X31" s="8">
        <v>85582</v>
      </c>
      <c r="Y31" s="11">
        <v>4907</v>
      </c>
      <c r="Z31" s="9">
        <v>8.5</v>
      </c>
      <c r="AA31" s="10" t="s">
        <v>67</v>
      </c>
      <c r="AB31" s="9">
        <v>6.3</v>
      </c>
      <c r="AC31" s="9">
        <v>5.2</v>
      </c>
      <c r="AD31" s="9">
        <v>7.3</v>
      </c>
      <c r="AE31" s="8">
        <v>78192</v>
      </c>
      <c r="AF31" s="11">
        <v>3265</v>
      </c>
      <c r="AG31" s="9">
        <v>9.6999999999999993</v>
      </c>
      <c r="AH31" s="10" t="s">
        <v>67</v>
      </c>
      <c r="AI31" s="9">
        <v>4.5</v>
      </c>
      <c r="AJ31" s="9">
        <v>3.6</v>
      </c>
      <c r="AK31" s="9">
        <v>5.4</v>
      </c>
      <c r="AL31" s="8">
        <v>72659</v>
      </c>
      <c r="AM31" s="11">
        <v>1866</v>
      </c>
      <c r="AN31" s="9">
        <v>11.1</v>
      </c>
      <c r="AO31" s="10" t="s">
        <v>67</v>
      </c>
      <c r="AP31" s="9">
        <v>2</v>
      </c>
      <c r="AQ31" s="9">
        <v>1.6</v>
      </c>
      <c r="AR31" s="9">
        <v>2.4</v>
      </c>
      <c r="AS31" s="8">
        <v>92790</v>
      </c>
      <c r="AT31" s="11">
        <v>35794</v>
      </c>
      <c r="AU31" s="9">
        <v>4.5999999999999996</v>
      </c>
      <c r="AV31" s="10" t="s">
        <v>67</v>
      </c>
      <c r="AW31" s="9">
        <v>7.2</v>
      </c>
      <c r="AX31" s="9">
        <v>6.6</v>
      </c>
      <c r="AY31" s="9">
        <v>7.9</v>
      </c>
      <c r="AZ31" s="8">
        <v>495374</v>
      </c>
    </row>
    <row r="32" spans="1:52" s="6" customFormat="1" ht="15" customHeight="1" x14ac:dyDescent="0.25">
      <c r="A32" s="13">
        <v>402</v>
      </c>
      <c r="B32" s="13" t="s">
        <v>7</v>
      </c>
      <c r="C32" s="42">
        <v>96.7</v>
      </c>
      <c r="D32" s="11">
        <v>4164</v>
      </c>
      <c r="E32" s="9">
        <v>8</v>
      </c>
      <c r="F32" s="10" t="s">
        <v>67</v>
      </c>
      <c r="G32" s="9">
        <v>16.5</v>
      </c>
      <c r="H32" s="9">
        <v>13.9</v>
      </c>
      <c r="I32" s="9">
        <v>19.100000000000001</v>
      </c>
      <c r="J32" s="8">
        <v>25275</v>
      </c>
      <c r="K32" s="11">
        <v>3323</v>
      </c>
      <c r="L32" s="9">
        <v>7</v>
      </c>
      <c r="M32" s="10" t="s">
        <v>67</v>
      </c>
      <c r="N32" s="9">
        <v>12.1</v>
      </c>
      <c r="O32" s="9">
        <v>10.5</v>
      </c>
      <c r="P32" s="9">
        <v>13.8</v>
      </c>
      <c r="Q32" s="8">
        <v>27413</v>
      </c>
      <c r="R32" s="11">
        <v>2271</v>
      </c>
      <c r="S32" s="9">
        <v>8.1999999999999993</v>
      </c>
      <c r="T32" s="10" t="s">
        <v>67</v>
      </c>
      <c r="U32" s="9">
        <v>8.1</v>
      </c>
      <c r="V32" s="9">
        <v>6.8</v>
      </c>
      <c r="W32" s="9">
        <v>9.4</v>
      </c>
      <c r="X32" s="8">
        <v>28136</v>
      </c>
      <c r="Y32" s="11">
        <v>2213</v>
      </c>
      <c r="Z32" s="9">
        <v>9</v>
      </c>
      <c r="AA32" s="10" t="s">
        <v>67</v>
      </c>
      <c r="AB32" s="9">
        <v>6.8</v>
      </c>
      <c r="AC32" s="9">
        <v>5.6</v>
      </c>
      <c r="AD32" s="9">
        <v>8</v>
      </c>
      <c r="AE32" s="8">
        <v>32507</v>
      </c>
      <c r="AF32" s="11">
        <v>1803</v>
      </c>
      <c r="AG32" s="9">
        <v>10</v>
      </c>
      <c r="AH32" s="10" t="s">
        <v>67</v>
      </c>
      <c r="AI32" s="9">
        <v>4.8</v>
      </c>
      <c r="AJ32" s="9">
        <v>3.8</v>
      </c>
      <c r="AK32" s="9">
        <v>5.7</v>
      </c>
      <c r="AL32" s="8">
        <v>37709</v>
      </c>
      <c r="AM32" s="11">
        <v>1108</v>
      </c>
      <c r="AN32" s="9">
        <v>11.7</v>
      </c>
      <c r="AO32" s="10" t="s">
        <v>67</v>
      </c>
      <c r="AP32" s="9">
        <v>2</v>
      </c>
      <c r="AQ32" s="9">
        <v>1.6</v>
      </c>
      <c r="AR32" s="9">
        <v>2.5</v>
      </c>
      <c r="AS32" s="8">
        <v>54505</v>
      </c>
      <c r="AT32" s="11">
        <v>14882</v>
      </c>
      <c r="AU32" s="9">
        <v>5.2</v>
      </c>
      <c r="AV32" s="10" t="s">
        <v>67</v>
      </c>
      <c r="AW32" s="9">
        <v>7.2</v>
      </c>
      <c r="AX32" s="9">
        <v>6.5</v>
      </c>
      <c r="AY32" s="9">
        <v>8</v>
      </c>
      <c r="AZ32" s="8">
        <v>205545</v>
      </c>
    </row>
    <row r="33" spans="1:52" s="6" customFormat="1" ht="15" customHeight="1" x14ac:dyDescent="0.25">
      <c r="A33" s="13">
        <v>501</v>
      </c>
      <c r="B33" s="13" t="s">
        <v>6</v>
      </c>
      <c r="C33" s="42">
        <v>100</v>
      </c>
      <c r="D33" s="11">
        <v>8892</v>
      </c>
      <c r="E33" s="9">
        <v>8</v>
      </c>
      <c r="F33" s="10" t="s">
        <v>67</v>
      </c>
      <c r="G33" s="9">
        <v>14.2</v>
      </c>
      <c r="H33" s="9">
        <v>12</v>
      </c>
      <c r="I33" s="9">
        <v>16.5</v>
      </c>
      <c r="J33" s="8">
        <v>62487</v>
      </c>
      <c r="K33" s="11">
        <v>8743</v>
      </c>
      <c r="L33" s="9">
        <v>6.5</v>
      </c>
      <c r="M33" s="10" t="s">
        <v>67</v>
      </c>
      <c r="N33" s="9">
        <v>10.8</v>
      </c>
      <c r="O33" s="9">
        <v>9.4</v>
      </c>
      <c r="P33" s="9">
        <v>12.1</v>
      </c>
      <c r="Q33" s="8">
        <v>81289</v>
      </c>
      <c r="R33" s="11">
        <v>5965</v>
      </c>
      <c r="S33" s="9">
        <v>7.4</v>
      </c>
      <c r="T33" s="10" t="s">
        <v>67</v>
      </c>
      <c r="U33" s="9">
        <v>7.1</v>
      </c>
      <c r="V33" s="9">
        <v>6.1</v>
      </c>
      <c r="W33" s="9">
        <v>8.1999999999999993</v>
      </c>
      <c r="X33" s="8">
        <v>83602</v>
      </c>
      <c r="Y33" s="11">
        <v>4375</v>
      </c>
      <c r="Z33" s="9">
        <v>8.6999999999999993</v>
      </c>
      <c r="AA33" s="10" t="s">
        <v>67</v>
      </c>
      <c r="AB33" s="9">
        <v>5.9</v>
      </c>
      <c r="AC33" s="9">
        <v>4.9000000000000004</v>
      </c>
      <c r="AD33" s="9">
        <v>6.9</v>
      </c>
      <c r="AE33" s="8">
        <v>74032</v>
      </c>
      <c r="AF33" s="11">
        <v>2595</v>
      </c>
      <c r="AG33" s="9">
        <v>10</v>
      </c>
      <c r="AH33" s="10" t="s">
        <v>67</v>
      </c>
      <c r="AI33" s="9">
        <v>4.0999999999999996</v>
      </c>
      <c r="AJ33" s="9">
        <v>3.3</v>
      </c>
      <c r="AK33" s="9">
        <v>4.9000000000000004</v>
      </c>
      <c r="AL33" s="8">
        <v>63449</v>
      </c>
      <c r="AM33" s="11">
        <v>1348</v>
      </c>
      <c r="AN33" s="9">
        <v>11.5</v>
      </c>
      <c r="AO33" s="10" t="s">
        <v>67</v>
      </c>
      <c r="AP33" s="9">
        <v>1.8</v>
      </c>
      <c r="AQ33" s="9">
        <v>1.4</v>
      </c>
      <c r="AR33" s="9">
        <v>2.2000000000000002</v>
      </c>
      <c r="AS33" s="8">
        <v>74034</v>
      </c>
      <c r="AT33" s="11">
        <v>31917</v>
      </c>
      <c r="AU33" s="9">
        <v>4.7</v>
      </c>
      <c r="AV33" s="10" t="s">
        <v>67</v>
      </c>
      <c r="AW33" s="9">
        <v>7.3</v>
      </c>
      <c r="AX33" s="9">
        <v>6.6</v>
      </c>
      <c r="AY33" s="9">
        <v>7.9</v>
      </c>
      <c r="AZ33" s="8">
        <v>438893</v>
      </c>
    </row>
    <row r="34" spans="1:52" s="6" customFormat="1" ht="15" customHeight="1" x14ac:dyDescent="0.25">
      <c r="A34" s="13">
        <v>502</v>
      </c>
      <c r="B34" s="13" t="s">
        <v>5</v>
      </c>
      <c r="C34" s="42">
        <v>100</v>
      </c>
      <c r="D34" s="11">
        <v>8311</v>
      </c>
      <c r="E34" s="9">
        <v>8.1999999999999993</v>
      </c>
      <c r="F34" s="10" t="s">
        <v>67</v>
      </c>
      <c r="G34" s="9">
        <v>13.8</v>
      </c>
      <c r="H34" s="9">
        <v>11.6</v>
      </c>
      <c r="I34" s="9">
        <v>16.100000000000001</v>
      </c>
      <c r="J34" s="8">
        <v>60065</v>
      </c>
      <c r="K34" s="11">
        <v>7504</v>
      </c>
      <c r="L34" s="9">
        <v>6.9</v>
      </c>
      <c r="M34" s="10" t="s">
        <v>67</v>
      </c>
      <c r="N34" s="9">
        <v>9.9</v>
      </c>
      <c r="O34" s="9">
        <v>8.5</v>
      </c>
      <c r="P34" s="9">
        <v>11.2</v>
      </c>
      <c r="Q34" s="8">
        <v>76009</v>
      </c>
      <c r="R34" s="11">
        <v>4954</v>
      </c>
      <c r="S34" s="9">
        <v>7.8</v>
      </c>
      <c r="T34" s="10" t="s">
        <v>67</v>
      </c>
      <c r="U34" s="9">
        <v>6.4</v>
      </c>
      <c r="V34" s="9">
        <v>5.4</v>
      </c>
      <c r="W34" s="9">
        <v>7.3</v>
      </c>
      <c r="X34" s="8">
        <v>77730</v>
      </c>
      <c r="Y34" s="11">
        <v>3682</v>
      </c>
      <c r="Z34" s="9">
        <v>9</v>
      </c>
      <c r="AA34" s="10" t="s">
        <v>67</v>
      </c>
      <c r="AB34" s="9">
        <v>5.5</v>
      </c>
      <c r="AC34" s="9">
        <v>4.5</v>
      </c>
      <c r="AD34" s="9">
        <v>6.4</v>
      </c>
      <c r="AE34" s="8">
        <v>67406</v>
      </c>
      <c r="AF34" s="11">
        <v>2324</v>
      </c>
      <c r="AG34" s="9">
        <v>10.199999999999999</v>
      </c>
      <c r="AH34" s="10" t="s">
        <v>67</v>
      </c>
      <c r="AI34" s="9">
        <v>4</v>
      </c>
      <c r="AJ34" s="9">
        <v>3.2</v>
      </c>
      <c r="AK34" s="9">
        <v>4.8</v>
      </c>
      <c r="AL34" s="8">
        <v>58625</v>
      </c>
      <c r="AM34" s="11">
        <v>1296</v>
      </c>
      <c r="AN34" s="9">
        <v>11.5</v>
      </c>
      <c r="AO34" s="10" t="s">
        <v>67</v>
      </c>
      <c r="AP34" s="9">
        <v>1.8</v>
      </c>
      <c r="AQ34" s="9">
        <v>1.4</v>
      </c>
      <c r="AR34" s="9">
        <v>2.2000000000000002</v>
      </c>
      <c r="AS34" s="8">
        <v>71383</v>
      </c>
      <c r="AT34" s="11">
        <v>28071</v>
      </c>
      <c r="AU34" s="9">
        <v>5</v>
      </c>
      <c r="AV34" s="10" t="s">
        <v>67</v>
      </c>
      <c r="AW34" s="9">
        <v>6.8</v>
      </c>
      <c r="AX34" s="9">
        <v>6.2</v>
      </c>
      <c r="AY34" s="9">
        <v>7.5</v>
      </c>
      <c r="AZ34" s="8">
        <v>411218</v>
      </c>
    </row>
    <row r="35" spans="1:52" s="6" customFormat="1" ht="15" customHeight="1" x14ac:dyDescent="0.25">
      <c r="A35" s="13">
        <v>503</v>
      </c>
      <c r="B35" s="13" t="s">
        <v>4</v>
      </c>
      <c r="C35" s="42">
        <v>90.1</v>
      </c>
      <c r="D35" s="11">
        <v>4134</v>
      </c>
      <c r="E35" s="9">
        <v>7.8</v>
      </c>
      <c r="F35" s="10" t="s">
        <v>67</v>
      </c>
      <c r="G35" s="9">
        <v>16.399999999999999</v>
      </c>
      <c r="H35" s="9">
        <v>13.9</v>
      </c>
      <c r="I35" s="9">
        <v>18.899999999999999</v>
      </c>
      <c r="J35" s="8">
        <v>25236</v>
      </c>
      <c r="K35" s="11">
        <v>3617</v>
      </c>
      <c r="L35" s="9">
        <v>6.8</v>
      </c>
      <c r="M35" s="10" t="s">
        <v>67</v>
      </c>
      <c r="N35" s="9">
        <v>11.6</v>
      </c>
      <c r="O35" s="9">
        <v>10.1</v>
      </c>
      <c r="P35" s="9">
        <v>13.2</v>
      </c>
      <c r="Q35" s="8">
        <v>31077</v>
      </c>
      <c r="R35" s="11">
        <v>2667</v>
      </c>
      <c r="S35" s="9">
        <v>8</v>
      </c>
      <c r="T35" s="10" t="s">
        <v>67</v>
      </c>
      <c r="U35" s="9">
        <v>7.8</v>
      </c>
      <c r="V35" s="9">
        <v>6.6</v>
      </c>
      <c r="W35" s="9">
        <v>9</v>
      </c>
      <c r="X35" s="8">
        <v>34332</v>
      </c>
      <c r="Y35" s="11">
        <v>2289</v>
      </c>
      <c r="Z35" s="9">
        <v>9</v>
      </c>
      <c r="AA35" s="10" t="s">
        <v>67</v>
      </c>
      <c r="AB35" s="9">
        <v>6.4</v>
      </c>
      <c r="AC35" s="9">
        <v>5.3</v>
      </c>
      <c r="AD35" s="9">
        <v>7.6</v>
      </c>
      <c r="AE35" s="8">
        <v>35525</v>
      </c>
      <c r="AF35" s="11">
        <v>1646</v>
      </c>
      <c r="AG35" s="9">
        <v>10.1</v>
      </c>
      <c r="AH35" s="10" t="s">
        <v>67</v>
      </c>
      <c r="AI35" s="9">
        <v>4.5999999999999996</v>
      </c>
      <c r="AJ35" s="9">
        <v>3.7</v>
      </c>
      <c r="AK35" s="9">
        <v>5.5</v>
      </c>
      <c r="AL35" s="8">
        <v>35988</v>
      </c>
      <c r="AM35" s="11">
        <v>902</v>
      </c>
      <c r="AN35" s="9">
        <v>11.8</v>
      </c>
      <c r="AO35" s="10" t="s">
        <v>67</v>
      </c>
      <c r="AP35" s="9">
        <v>2.1</v>
      </c>
      <c r="AQ35" s="9">
        <v>1.6</v>
      </c>
      <c r="AR35" s="9">
        <v>2.5</v>
      </c>
      <c r="AS35" s="8">
        <v>43979</v>
      </c>
      <c r="AT35" s="11">
        <v>15255</v>
      </c>
      <c r="AU35" s="9">
        <v>5</v>
      </c>
      <c r="AV35" s="10" t="s">
        <v>67</v>
      </c>
      <c r="AW35" s="9">
        <v>7.4</v>
      </c>
      <c r="AX35" s="9">
        <v>6.7</v>
      </c>
      <c r="AY35" s="9">
        <v>8.1</v>
      </c>
      <c r="AZ35" s="8">
        <v>206137</v>
      </c>
    </row>
    <row r="36" spans="1:52" s="6" customFormat="1" ht="15" customHeight="1" x14ac:dyDescent="0.25">
      <c r="A36" s="46">
        <v>601</v>
      </c>
      <c r="B36" s="13" t="s">
        <v>3</v>
      </c>
      <c r="C36" s="42">
        <v>99.5</v>
      </c>
      <c r="D36" s="11">
        <v>4309</v>
      </c>
      <c r="E36" s="9">
        <v>7.9</v>
      </c>
      <c r="F36" s="10" t="s">
        <v>67</v>
      </c>
      <c r="G36" s="9">
        <v>15.4</v>
      </c>
      <c r="H36" s="9">
        <v>13</v>
      </c>
      <c r="I36" s="9">
        <v>17.8</v>
      </c>
      <c r="J36" s="8">
        <v>27973</v>
      </c>
      <c r="K36" s="11">
        <v>3862</v>
      </c>
      <c r="L36" s="9">
        <v>6.9</v>
      </c>
      <c r="M36" s="10" t="s">
        <v>67</v>
      </c>
      <c r="N36" s="9">
        <v>9.9</v>
      </c>
      <c r="O36" s="9">
        <v>8.5</v>
      </c>
      <c r="P36" s="9">
        <v>11.2</v>
      </c>
      <c r="Q36" s="8">
        <v>39147</v>
      </c>
      <c r="R36" s="11">
        <v>2626</v>
      </c>
      <c r="S36" s="9">
        <v>7.6</v>
      </c>
      <c r="T36" s="10" t="s">
        <v>67</v>
      </c>
      <c r="U36" s="9">
        <v>7.9</v>
      </c>
      <c r="V36" s="9">
        <v>6.7</v>
      </c>
      <c r="W36" s="9">
        <v>9</v>
      </c>
      <c r="X36" s="8">
        <v>33421</v>
      </c>
      <c r="Y36" s="11">
        <v>2319</v>
      </c>
      <c r="Z36" s="9">
        <v>8.6</v>
      </c>
      <c r="AA36" s="10" t="s">
        <v>67</v>
      </c>
      <c r="AB36" s="9">
        <v>6.9</v>
      </c>
      <c r="AC36" s="9">
        <v>5.7</v>
      </c>
      <c r="AD36" s="9">
        <v>8</v>
      </c>
      <c r="AE36" s="8">
        <v>33709</v>
      </c>
      <c r="AF36" s="11">
        <v>1716</v>
      </c>
      <c r="AG36" s="9">
        <v>9.9</v>
      </c>
      <c r="AH36" s="10" t="s">
        <v>67</v>
      </c>
      <c r="AI36" s="9">
        <v>4.7</v>
      </c>
      <c r="AJ36" s="9">
        <v>3.8</v>
      </c>
      <c r="AK36" s="9">
        <v>5.6</v>
      </c>
      <c r="AL36" s="8">
        <v>36535</v>
      </c>
      <c r="AM36" s="11">
        <v>1038</v>
      </c>
      <c r="AN36" s="9">
        <v>11.4</v>
      </c>
      <c r="AO36" s="10" t="s">
        <v>67</v>
      </c>
      <c r="AP36" s="9">
        <v>2</v>
      </c>
      <c r="AQ36" s="9">
        <v>1.6</v>
      </c>
      <c r="AR36" s="9">
        <v>2.5</v>
      </c>
      <c r="AS36" s="8">
        <v>50871</v>
      </c>
      <c r="AT36" s="11">
        <v>15872</v>
      </c>
      <c r="AU36" s="9">
        <v>4.5999999999999996</v>
      </c>
      <c r="AV36" s="10" t="s">
        <v>67</v>
      </c>
      <c r="AW36" s="9">
        <v>7.2</v>
      </c>
      <c r="AX36" s="9">
        <v>6.5</v>
      </c>
      <c r="AY36" s="9">
        <v>7.8</v>
      </c>
      <c r="AZ36" s="8">
        <v>221656</v>
      </c>
    </row>
    <row r="37" spans="1:52" s="6" customFormat="1" ht="15" customHeight="1" x14ac:dyDescent="0.25">
      <c r="A37" s="46">
        <v>701</v>
      </c>
      <c r="B37" s="13" t="s">
        <v>2</v>
      </c>
      <c r="C37" s="42">
        <v>76.5</v>
      </c>
      <c r="D37" s="11">
        <v>2371</v>
      </c>
      <c r="E37" s="9">
        <v>8.5</v>
      </c>
      <c r="F37" s="10" t="s">
        <v>67</v>
      </c>
      <c r="G37" s="9">
        <v>17</v>
      </c>
      <c r="H37" s="9">
        <v>14.2</v>
      </c>
      <c r="I37" s="9">
        <v>19.899999999999999</v>
      </c>
      <c r="J37" s="8">
        <v>13925</v>
      </c>
      <c r="K37" s="11">
        <v>2210</v>
      </c>
      <c r="L37" s="9">
        <v>6.9</v>
      </c>
      <c r="M37" s="10" t="s">
        <v>67</v>
      </c>
      <c r="N37" s="9">
        <v>10.5</v>
      </c>
      <c r="O37" s="9">
        <v>9.1</v>
      </c>
      <c r="P37" s="9">
        <v>12</v>
      </c>
      <c r="Q37" s="8">
        <v>20990</v>
      </c>
      <c r="R37" s="11">
        <v>1320</v>
      </c>
      <c r="S37" s="9">
        <v>7.9</v>
      </c>
      <c r="T37" s="10" t="s">
        <v>67</v>
      </c>
      <c r="U37" s="9">
        <v>7.3</v>
      </c>
      <c r="V37" s="9">
        <v>6.2</v>
      </c>
      <c r="W37" s="9">
        <v>8.5</v>
      </c>
      <c r="X37" s="8">
        <v>18044</v>
      </c>
      <c r="Y37" s="11">
        <v>1001</v>
      </c>
      <c r="Z37" s="9">
        <v>9.1</v>
      </c>
      <c r="AA37" s="10" t="s">
        <v>67</v>
      </c>
      <c r="AB37" s="9">
        <v>6.6</v>
      </c>
      <c r="AC37" s="9">
        <v>5.4</v>
      </c>
      <c r="AD37" s="9">
        <v>7.8</v>
      </c>
      <c r="AE37" s="8">
        <v>15094</v>
      </c>
      <c r="AF37" s="11">
        <v>600</v>
      </c>
      <c r="AG37" s="9">
        <v>10.6</v>
      </c>
      <c r="AH37" s="10" t="s">
        <v>67</v>
      </c>
      <c r="AI37" s="9">
        <v>4.8</v>
      </c>
      <c r="AJ37" s="9">
        <v>3.8</v>
      </c>
      <c r="AK37" s="9">
        <v>5.8</v>
      </c>
      <c r="AL37" s="8">
        <v>12530</v>
      </c>
      <c r="AM37" s="11">
        <v>237</v>
      </c>
      <c r="AN37" s="9">
        <v>13</v>
      </c>
      <c r="AO37" s="10" t="s">
        <v>67</v>
      </c>
      <c r="AP37" s="9">
        <v>2.2000000000000002</v>
      </c>
      <c r="AQ37" s="9">
        <v>1.7</v>
      </c>
      <c r="AR37" s="9">
        <v>2.8</v>
      </c>
      <c r="AS37" s="8">
        <v>10577</v>
      </c>
      <c r="AT37" s="11">
        <v>7739</v>
      </c>
      <c r="AU37" s="9">
        <v>4.9000000000000004</v>
      </c>
      <c r="AV37" s="10" t="s">
        <v>67</v>
      </c>
      <c r="AW37" s="9">
        <v>8.5</v>
      </c>
      <c r="AX37" s="9">
        <v>7.7</v>
      </c>
      <c r="AY37" s="9">
        <v>9.3000000000000007</v>
      </c>
      <c r="AZ37" s="8">
        <v>91161</v>
      </c>
    </row>
    <row r="38" spans="1:52" s="6" customFormat="1" ht="15" customHeight="1" x14ac:dyDescent="0.25">
      <c r="A38" s="46">
        <v>801</v>
      </c>
      <c r="B38" s="13" t="s">
        <v>1</v>
      </c>
      <c r="C38" s="42">
        <v>100</v>
      </c>
      <c r="D38" s="11">
        <v>4023</v>
      </c>
      <c r="E38" s="9">
        <v>8.3000000000000007</v>
      </c>
      <c r="F38" s="10" t="s">
        <v>67</v>
      </c>
      <c r="G38" s="9">
        <v>16.2</v>
      </c>
      <c r="H38" s="9">
        <v>13.5</v>
      </c>
      <c r="I38" s="9">
        <v>18.8</v>
      </c>
      <c r="J38" s="8">
        <v>24874</v>
      </c>
      <c r="K38" s="11">
        <v>4332</v>
      </c>
      <c r="L38" s="9">
        <v>6.5</v>
      </c>
      <c r="M38" s="10" t="s">
        <v>67</v>
      </c>
      <c r="N38" s="9">
        <v>11.1</v>
      </c>
      <c r="O38" s="9">
        <v>9.6999999999999993</v>
      </c>
      <c r="P38" s="9">
        <v>12.6</v>
      </c>
      <c r="Q38" s="8">
        <v>38941</v>
      </c>
      <c r="R38" s="11">
        <v>2555</v>
      </c>
      <c r="S38" s="9">
        <v>7.4</v>
      </c>
      <c r="T38" s="10" t="s">
        <v>67</v>
      </c>
      <c r="U38" s="9">
        <v>7.4</v>
      </c>
      <c r="V38" s="9">
        <v>6.3</v>
      </c>
      <c r="W38" s="9">
        <v>8.5</v>
      </c>
      <c r="X38" s="8">
        <v>34497</v>
      </c>
      <c r="Y38" s="11">
        <v>1843</v>
      </c>
      <c r="Z38" s="9">
        <v>8.6999999999999993</v>
      </c>
      <c r="AA38" s="10" t="s">
        <v>67</v>
      </c>
      <c r="AB38" s="9">
        <v>6.7</v>
      </c>
      <c r="AC38" s="9">
        <v>5.5</v>
      </c>
      <c r="AD38" s="9">
        <v>7.8</v>
      </c>
      <c r="AE38" s="8">
        <v>27614</v>
      </c>
      <c r="AF38" s="11">
        <v>1041</v>
      </c>
      <c r="AG38" s="9">
        <v>10.199999999999999</v>
      </c>
      <c r="AH38" s="10" t="s">
        <v>67</v>
      </c>
      <c r="AI38" s="9">
        <v>4.9000000000000004</v>
      </c>
      <c r="AJ38" s="9">
        <v>3.9</v>
      </c>
      <c r="AK38" s="9">
        <v>5.8</v>
      </c>
      <c r="AL38" s="8">
        <v>21364</v>
      </c>
      <c r="AM38" s="11">
        <v>536</v>
      </c>
      <c r="AN38" s="9">
        <v>12.1</v>
      </c>
      <c r="AO38" s="10" t="s">
        <v>67</v>
      </c>
      <c r="AP38" s="9">
        <v>2.1</v>
      </c>
      <c r="AQ38" s="9">
        <v>1.6</v>
      </c>
      <c r="AR38" s="9">
        <v>2.6</v>
      </c>
      <c r="AS38" s="8">
        <v>25090</v>
      </c>
      <c r="AT38" s="11">
        <v>14330</v>
      </c>
      <c r="AU38" s="9">
        <v>4.5999999999999996</v>
      </c>
      <c r="AV38" s="10" t="s">
        <v>67</v>
      </c>
      <c r="AW38" s="9">
        <v>8.3000000000000007</v>
      </c>
      <c r="AX38" s="9">
        <v>7.6</v>
      </c>
      <c r="AY38" s="9">
        <v>9.1</v>
      </c>
      <c r="AZ38" s="8">
        <v>172379</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66082</v>
      </c>
      <c r="E40" s="9">
        <v>7.6</v>
      </c>
      <c r="F40" s="10" t="s">
        <v>67</v>
      </c>
      <c r="G40" s="9">
        <v>14.5</v>
      </c>
      <c r="H40" s="9">
        <v>12.4</v>
      </c>
      <c r="I40" s="9">
        <v>16.7</v>
      </c>
      <c r="J40" s="8">
        <v>454192</v>
      </c>
      <c r="K40" s="11">
        <v>59167</v>
      </c>
      <c r="L40" s="9">
        <v>6</v>
      </c>
      <c r="M40" s="10" t="s">
        <v>67</v>
      </c>
      <c r="N40" s="9">
        <v>10.3</v>
      </c>
      <c r="O40" s="9">
        <v>9.1</v>
      </c>
      <c r="P40" s="9">
        <v>11.6</v>
      </c>
      <c r="Q40" s="8">
        <v>572007</v>
      </c>
      <c r="R40" s="11">
        <v>38265</v>
      </c>
      <c r="S40" s="9">
        <v>6.8</v>
      </c>
      <c r="T40" s="10" t="s">
        <v>67</v>
      </c>
      <c r="U40" s="9">
        <v>7</v>
      </c>
      <c r="V40" s="9">
        <v>6</v>
      </c>
      <c r="W40" s="9">
        <v>7.9</v>
      </c>
      <c r="X40" s="8">
        <v>549811</v>
      </c>
      <c r="Y40" s="11">
        <v>29590</v>
      </c>
      <c r="Z40" s="9">
        <v>8.1999999999999993</v>
      </c>
      <c r="AA40" s="10" t="s">
        <v>67</v>
      </c>
      <c r="AB40" s="9">
        <v>6</v>
      </c>
      <c r="AC40" s="9">
        <v>5</v>
      </c>
      <c r="AD40" s="9">
        <v>6.9</v>
      </c>
      <c r="AE40" s="8">
        <v>495306</v>
      </c>
      <c r="AF40" s="11">
        <v>19233</v>
      </c>
      <c r="AG40" s="9">
        <v>9.4</v>
      </c>
      <c r="AH40" s="10" t="s">
        <v>67</v>
      </c>
      <c r="AI40" s="9">
        <v>4.2</v>
      </c>
      <c r="AJ40" s="9">
        <v>3.4</v>
      </c>
      <c r="AK40" s="9">
        <v>4.9000000000000004</v>
      </c>
      <c r="AL40" s="8">
        <v>462105</v>
      </c>
      <c r="AM40" s="11">
        <v>10979</v>
      </c>
      <c r="AN40" s="9">
        <v>10.7</v>
      </c>
      <c r="AO40" s="10" t="s">
        <v>67</v>
      </c>
      <c r="AP40" s="9">
        <v>1.9</v>
      </c>
      <c r="AQ40" s="9">
        <v>1.5</v>
      </c>
      <c r="AR40" s="9">
        <v>2.2000000000000002</v>
      </c>
      <c r="AS40" s="8">
        <v>590959</v>
      </c>
      <c r="AT40" s="11">
        <v>223316</v>
      </c>
      <c r="AU40" s="9">
        <v>3.9</v>
      </c>
      <c r="AV40" s="10" t="s">
        <v>67</v>
      </c>
      <c r="AW40" s="9">
        <v>7.1</v>
      </c>
      <c r="AX40" s="9">
        <v>6.6</v>
      </c>
      <c r="AY40" s="9">
        <v>7.7</v>
      </c>
      <c r="AZ40" s="8">
        <v>3124380</v>
      </c>
    </row>
    <row r="41" spans="1:52" s="6" customFormat="1" ht="15" customHeight="1" x14ac:dyDescent="0.25">
      <c r="A41" s="12"/>
      <c r="B41" s="46" t="s">
        <v>50</v>
      </c>
      <c r="C41" s="42">
        <v>100</v>
      </c>
      <c r="D41" s="11">
        <v>51422</v>
      </c>
      <c r="E41" s="9">
        <v>7.7</v>
      </c>
      <c r="F41" s="10" t="s">
        <v>67</v>
      </c>
      <c r="G41" s="9">
        <v>14.1</v>
      </c>
      <c r="H41" s="9">
        <v>11.9</v>
      </c>
      <c r="I41" s="9">
        <v>16.2</v>
      </c>
      <c r="J41" s="8">
        <v>365784</v>
      </c>
      <c r="K41" s="11">
        <v>50893</v>
      </c>
      <c r="L41" s="9">
        <v>6</v>
      </c>
      <c r="M41" s="10" t="s">
        <v>67</v>
      </c>
      <c r="N41" s="9">
        <v>10.3</v>
      </c>
      <c r="O41" s="9">
        <v>9.1</v>
      </c>
      <c r="P41" s="9">
        <v>11.5</v>
      </c>
      <c r="Q41" s="8">
        <v>494558</v>
      </c>
      <c r="R41" s="11">
        <v>31649</v>
      </c>
      <c r="S41" s="9">
        <v>6.8</v>
      </c>
      <c r="T41" s="10" t="s">
        <v>67</v>
      </c>
      <c r="U41" s="9">
        <v>6.8</v>
      </c>
      <c r="V41" s="9">
        <v>5.9</v>
      </c>
      <c r="W41" s="9">
        <v>7.7</v>
      </c>
      <c r="X41" s="8">
        <v>464107</v>
      </c>
      <c r="Y41" s="11">
        <v>23877</v>
      </c>
      <c r="Z41" s="9">
        <v>8.1999999999999993</v>
      </c>
      <c r="AA41" s="10" t="s">
        <v>67</v>
      </c>
      <c r="AB41" s="9">
        <v>5.9</v>
      </c>
      <c r="AC41" s="9">
        <v>5</v>
      </c>
      <c r="AD41" s="9">
        <v>6.9</v>
      </c>
      <c r="AE41" s="8">
        <v>403139</v>
      </c>
      <c r="AF41" s="11">
        <v>14577</v>
      </c>
      <c r="AG41" s="9">
        <v>9.5</v>
      </c>
      <c r="AH41" s="10" t="s">
        <v>67</v>
      </c>
      <c r="AI41" s="9">
        <v>4.0999999999999996</v>
      </c>
      <c r="AJ41" s="9">
        <v>3.3</v>
      </c>
      <c r="AK41" s="9">
        <v>4.8</v>
      </c>
      <c r="AL41" s="8">
        <v>358964</v>
      </c>
      <c r="AM41" s="11">
        <v>7993</v>
      </c>
      <c r="AN41" s="9">
        <v>10.9</v>
      </c>
      <c r="AO41" s="10" t="s">
        <v>67</v>
      </c>
      <c r="AP41" s="9">
        <v>1.8</v>
      </c>
      <c r="AQ41" s="9">
        <v>1.4</v>
      </c>
      <c r="AR41" s="9">
        <v>2.2000000000000002</v>
      </c>
      <c r="AS41" s="8">
        <v>448838</v>
      </c>
      <c r="AT41" s="11">
        <v>180410</v>
      </c>
      <c r="AU41" s="9">
        <v>4</v>
      </c>
      <c r="AV41" s="10" t="s">
        <v>67</v>
      </c>
      <c r="AW41" s="9">
        <v>7.1</v>
      </c>
      <c r="AX41" s="9">
        <v>6.6</v>
      </c>
      <c r="AY41" s="9">
        <v>7.7</v>
      </c>
      <c r="AZ41" s="8">
        <v>2535389</v>
      </c>
    </row>
    <row r="42" spans="1:52" s="6" customFormat="1" ht="15" customHeight="1" x14ac:dyDescent="0.25">
      <c r="A42" s="12"/>
      <c r="B42" s="46" t="s">
        <v>51</v>
      </c>
      <c r="C42" s="42">
        <v>98.9</v>
      </c>
      <c r="D42" s="11">
        <v>45767</v>
      </c>
      <c r="E42" s="9">
        <v>7.5</v>
      </c>
      <c r="F42" s="10" t="s">
        <v>67</v>
      </c>
      <c r="G42" s="9">
        <v>15.6</v>
      </c>
      <c r="H42" s="9">
        <v>13.3</v>
      </c>
      <c r="I42" s="9">
        <v>17.899999999999999</v>
      </c>
      <c r="J42" s="8">
        <v>293266</v>
      </c>
      <c r="K42" s="11">
        <v>39592</v>
      </c>
      <c r="L42" s="9">
        <v>5.9</v>
      </c>
      <c r="M42" s="10" t="s">
        <v>67</v>
      </c>
      <c r="N42" s="9">
        <v>11.3</v>
      </c>
      <c r="O42" s="9">
        <v>10</v>
      </c>
      <c r="P42" s="9">
        <v>12.6</v>
      </c>
      <c r="Q42" s="8">
        <v>350315</v>
      </c>
      <c r="R42" s="11">
        <v>25900</v>
      </c>
      <c r="S42" s="9">
        <v>6.9</v>
      </c>
      <c r="T42" s="10" t="s">
        <v>67</v>
      </c>
      <c r="U42" s="9">
        <v>7.6</v>
      </c>
      <c r="V42" s="9">
        <v>6.5</v>
      </c>
      <c r="W42" s="9">
        <v>8.6</v>
      </c>
      <c r="X42" s="8">
        <v>342228</v>
      </c>
      <c r="Y42" s="11">
        <v>21323</v>
      </c>
      <c r="Z42" s="9">
        <v>8.1999999999999993</v>
      </c>
      <c r="AA42" s="10" t="s">
        <v>67</v>
      </c>
      <c r="AB42" s="9">
        <v>6.4</v>
      </c>
      <c r="AC42" s="9">
        <v>5.4</v>
      </c>
      <c r="AD42" s="9">
        <v>7.5</v>
      </c>
      <c r="AE42" s="8">
        <v>331878</v>
      </c>
      <c r="AF42" s="11">
        <v>13660</v>
      </c>
      <c r="AG42" s="9">
        <v>9.4</v>
      </c>
      <c r="AH42" s="10" t="s">
        <v>67</v>
      </c>
      <c r="AI42" s="9">
        <v>4.5</v>
      </c>
      <c r="AJ42" s="9">
        <v>3.7</v>
      </c>
      <c r="AK42" s="9">
        <v>5.4</v>
      </c>
      <c r="AL42" s="8">
        <v>301326</v>
      </c>
      <c r="AM42" s="11">
        <v>7778</v>
      </c>
      <c r="AN42" s="9">
        <v>10.7</v>
      </c>
      <c r="AO42" s="10" t="s">
        <v>67</v>
      </c>
      <c r="AP42" s="9">
        <v>2</v>
      </c>
      <c r="AQ42" s="9">
        <v>1.6</v>
      </c>
      <c r="AR42" s="9">
        <v>2.5</v>
      </c>
      <c r="AS42" s="8">
        <v>381291</v>
      </c>
      <c r="AT42" s="11">
        <v>154019</v>
      </c>
      <c r="AU42" s="9">
        <v>3.9</v>
      </c>
      <c r="AV42" s="10" t="s">
        <v>67</v>
      </c>
      <c r="AW42" s="9">
        <v>7.7</v>
      </c>
      <c r="AX42" s="9">
        <v>7.1</v>
      </c>
      <c r="AY42" s="9">
        <v>8.3000000000000007</v>
      </c>
      <c r="AZ42" s="8">
        <v>2000303</v>
      </c>
    </row>
    <row r="43" spans="1:52" s="6" customFormat="1" ht="15" customHeight="1" x14ac:dyDescent="0.25">
      <c r="A43" s="12"/>
      <c r="B43" s="46" t="s">
        <v>52</v>
      </c>
      <c r="C43" s="42">
        <v>99.1</v>
      </c>
      <c r="D43" s="11">
        <v>14395</v>
      </c>
      <c r="E43" s="9">
        <v>7.8</v>
      </c>
      <c r="F43" s="10" t="s">
        <v>67</v>
      </c>
      <c r="G43" s="9">
        <v>14.7</v>
      </c>
      <c r="H43" s="9">
        <v>12.4</v>
      </c>
      <c r="I43" s="9">
        <v>16.899999999999999</v>
      </c>
      <c r="J43" s="8">
        <v>98226</v>
      </c>
      <c r="K43" s="11">
        <v>12810</v>
      </c>
      <c r="L43" s="9">
        <v>6.3</v>
      </c>
      <c r="M43" s="10" t="s">
        <v>67</v>
      </c>
      <c r="N43" s="9">
        <v>10.6</v>
      </c>
      <c r="O43" s="9">
        <v>9.3000000000000007</v>
      </c>
      <c r="P43" s="9">
        <v>11.9</v>
      </c>
      <c r="Q43" s="8">
        <v>120612</v>
      </c>
      <c r="R43" s="11">
        <v>8307</v>
      </c>
      <c r="S43" s="9">
        <v>7.1</v>
      </c>
      <c r="T43" s="10" t="s">
        <v>67</v>
      </c>
      <c r="U43" s="9">
        <v>7.3</v>
      </c>
      <c r="V43" s="9">
        <v>6.3</v>
      </c>
      <c r="W43" s="9">
        <v>8.3000000000000007</v>
      </c>
      <c r="X43" s="8">
        <v>113718</v>
      </c>
      <c r="Y43" s="11">
        <v>7121</v>
      </c>
      <c r="Z43" s="9">
        <v>8.3000000000000007</v>
      </c>
      <c r="AA43" s="10" t="s">
        <v>67</v>
      </c>
      <c r="AB43" s="9">
        <v>6.4</v>
      </c>
      <c r="AC43" s="9">
        <v>5.4</v>
      </c>
      <c r="AD43" s="9">
        <v>7.5</v>
      </c>
      <c r="AE43" s="8">
        <v>110699</v>
      </c>
      <c r="AF43" s="11">
        <v>5068</v>
      </c>
      <c r="AG43" s="9">
        <v>9.5</v>
      </c>
      <c r="AH43" s="10" t="s">
        <v>67</v>
      </c>
      <c r="AI43" s="9">
        <v>4.5999999999999996</v>
      </c>
      <c r="AJ43" s="9">
        <v>3.7</v>
      </c>
      <c r="AK43" s="9">
        <v>5.4</v>
      </c>
      <c r="AL43" s="8">
        <v>110368</v>
      </c>
      <c r="AM43" s="11">
        <v>2975</v>
      </c>
      <c r="AN43" s="9">
        <v>10.9</v>
      </c>
      <c r="AO43" s="10" t="s">
        <v>67</v>
      </c>
      <c r="AP43" s="9">
        <v>2</v>
      </c>
      <c r="AQ43" s="9">
        <v>1.6</v>
      </c>
      <c r="AR43" s="9">
        <v>2.5</v>
      </c>
      <c r="AS43" s="8">
        <v>147296</v>
      </c>
      <c r="AT43" s="11">
        <v>50676</v>
      </c>
      <c r="AU43" s="9">
        <v>4.3</v>
      </c>
      <c r="AV43" s="10" t="s">
        <v>67</v>
      </c>
      <c r="AW43" s="9">
        <v>7.2</v>
      </c>
      <c r="AX43" s="9">
        <v>6.6</v>
      </c>
      <c r="AY43" s="9">
        <v>7.8</v>
      </c>
      <c r="AZ43" s="8">
        <v>700920</v>
      </c>
    </row>
    <row r="44" spans="1:52" s="6" customFormat="1" ht="15" customHeight="1" x14ac:dyDescent="0.25">
      <c r="A44" s="12"/>
      <c r="B44" s="46" t="s">
        <v>53</v>
      </c>
      <c r="C44" s="42">
        <v>98.1</v>
      </c>
      <c r="D44" s="11">
        <v>21337</v>
      </c>
      <c r="E44" s="9">
        <v>7.7</v>
      </c>
      <c r="F44" s="10" t="s">
        <v>67</v>
      </c>
      <c r="G44" s="9">
        <v>14.4</v>
      </c>
      <c r="H44" s="9">
        <v>12.3</v>
      </c>
      <c r="I44" s="9">
        <v>16.600000000000001</v>
      </c>
      <c r="J44" s="8">
        <v>147788</v>
      </c>
      <c r="K44" s="11">
        <v>19864</v>
      </c>
      <c r="L44" s="9">
        <v>6.2</v>
      </c>
      <c r="M44" s="10" t="s">
        <v>67</v>
      </c>
      <c r="N44" s="9">
        <v>10.5</v>
      </c>
      <c r="O44" s="9">
        <v>9.3000000000000007</v>
      </c>
      <c r="P44" s="9">
        <v>11.8</v>
      </c>
      <c r="Q44" s="8">
        <v>188375</v>
      </c>
      <c r="R44" s="11">
        <v>13587</v>
      </c>
      <c r="S44" s="9">
        <v>7.1</v>
      </c>
      <c r="T44" s="10" t="s">
        <v>67</v>
      </c>
      <c r="U44" s="9">
        <v>6.9</v>
      </c>
      <c r="V44" s="9">
        <v>6</v>
      </c>
      <c r="W44" s="9">
        <v>7.9</v>
      </c>
      <c r="X44" s="8">
        <v>195664</v>
      </c>
      <c r="Y44" s="11">
        <v>10345</v>
      </c>
      <c r="Z44" s="9">
        <v>8.5</v>
      </c>
      <c r="AA44" s="10" t="s">
        <v>67</v>
      </c>
      <c r="AB44" s="9">
        <v>5.8</v>
      </c>
      <c r="AC44" s="9">
        <v>4.9000000000000004</v>
      </c>
      <c r="AD44" s="9">
        <v>6.8</v>
      </c>
      <c r="AE44" s="8">
        <v>176963</v>
      </c>
      <c r="AF44" s="11">
        <v>6566</v>
      </c>
      <c r="AG44" s="9">
        <v>9.6999999999999993</v>
      </c>
      <c r="AH44" s="10" t="s">
        <v>67</v>
      </c>
      <c r="AI44" s="9">
        <v>4.2</v>
      </c>
      <c r="AJ44" s="9">
        <v>3.4</v>
      </c>
      <c r="AK44" s="9">
        <v>4.9000000000000004</v>
      </c>
      <c r="AL44" s="8">
        <v>158062</v>
      </c>
      <c r="AM44" s="11">
        <v>3546</v>
      </c>
      <c r="AN44" s="9">
        <v>11</v>
      </c>
      <c r="AO44" s="10" t="s">
        <v>67</v>
      </c>
      <c r="AP44" s="9">
        <v>1.9</v>
      </c>
      <c r="AQ44" s="9">
        <v>1.5</v>
      </c>
      <c r="AR44" s="9">
        <v>2.2999999999999998</v>
      </c>
      <c r="AS44" s="8">
        <v>189395</v>
      </c>
      <c r="AT44" s="11">
        <v>75243</v>
      </c>
      <c r="AU44" s="9">
        <v>4.3</v>
      </c>
      <c r="AV44" s="10" t="s">
        <v>67</v>
      </c>
      <c r="AW44" s="9">
        <v>7.1</v>
      </c>
      <c r="AX44" s="9">
        <v>6.5</v>
      </c>
      <c r="AY44" s="9">
        <v>7.7</v>
      </c>
      <c r="AZ44" s="8">
        <v>1056248</v>
      </c>
    </row>
    <row r="45" spans="1:52" s="6" customFormat="1" ht="15" customHeight="1" x14ac:dyDescent="0.25">
      <c r="A45" s="12"/>
      <c r="B45" s="46" t="s">
        <v>3</v>
      </c>
      <c r="C45" s="42">
        <v>99.5</v>
      </c>
      <c r="D45" s="11">
        <v>4309</v>
      </c>
      <c r="E45" s="9">
        <v>7.9</v>
      </c>
      <c r="F45" s="10" t="s">
        <v>67</v>
      </c>
      <c r="G45" s="9">
        <v>15.4</v>
      </c>
      <c r="H45" s="9">
        <v>13</v>
      </c>
      <c r="I45" s="9">
        <v>17.8</v>
      </c>
      <c r="J45" s="8">
        <v>27973</v>
      </c>
      <c r="K45" s="11">
        <v>3862</v>
      </c>
      <c r="L45" s="9">
        <v>6.9</v>
      </c>
      <c r="M45" s="10" t="s">
        <v>67</v>
      </c>
      <c r="N45" s="9">
        <v>9.9</v>
      </c>
      <c r="O45" s="9">
        <v>8.5</v>
      </c>
      <c r="P45" s="9">
        <v>11.2</v>
      </c>
      <c r="Q45" s="8">
        <v>39147</v>
      </c>
      <c r="R45" s="11">
        <v>2626</v>
      </c>
      <c r="S45" s="9">
        <v>7.6</v>
      </c>
      <c r="T45" s="10" t="s">
        <v>67</v>
      </c>
      <c r="U45" s="9">
        <v>7.9</v>
      </c>
      <c r="V45" s="9">
        <v>6.7</v>
      </c>
      <c r="W45" s="9">
        <v>9</v>
      </c>
      <c r="X45" s="8">
        <v>33421</v>
      </c>
      <c r="Y45" s="11">
        <v>2319</v>
      </c>
      <c r="Z45" s="9">
        <v>8.6</v>
      </c>
      <c r="AA45" s="10" t="s">
        <v>67</v>
      </c>
      <c r="AB45" s="9">
        <v>6.9</v>
      </c>
      <c r="AC45" s="9">
        <v>5.7</v>
      </c>
      <c r="AD45" s="9">
        <v>8</v>
      </c>
      <c r="AE45" s="8">
        <v>33709</v>
      </c>
      <c r="AF45" s="11">
        <v>1716</v>
      </c>
      <c r="AG45" s="9">
        <v>9.9</v>
      </c>
      <c r="AH45" s="10" t="s">
        <v>67</v>
      </c>
      <c r="AI45" s="9">
        <v>4.7</v>
      </c>
      <c r="AJ45" s="9">
        <v>3.8</v>
      </c>
      <c r="AK45" s="9">
        <v>5.6</v>
      </c>
      <c r="AL45" s="8">
        <v>36535</v>
      </c>
      <c r="AM45" s="11">
        <v>1038</v>
      </c>
      <c r="AN45" s="9">
        <v>11.4</v>
      </c>
      <c r="AO45" s="10" t="s">
        <v>67</v>
      </c>
      <c r="AP45" s="9">
        <v>2</v>
      </c>
      <c r="AQ45" s="9">
        <v>1.6</v>
      </c>
      <c r="AR45" s="9">
        <v>2.5</v>
      </c>
      <c r="AS45" s="8">
        <v>50871</v>
      </c>
      <c r="AT45" s="11">
        <v>15872</v>
      </c>
      <c r="AU45" s="9">
        <v>4.5999999999999996</v>
      </c>
      <c r="AV45" s="10" t="s">
        <v>67</v>
      </c>
      <c r="AW45" s="9">
        <v>7.2</v>
      </c>
      <c r="AX45" s="9">
        <v>6.5</v>
      </c>
      <c r="AY45" s="9">
        <v>7.8</v>
      </c>
      <c r="AZ45" s="8">
        <v>221656</v>
      </c>
    </row>
    <row r="46" spans="1:52" s="6" customFormat="1" ht="15" customHeight="1" x14ac:dyDescent="0.25">
      <c r="A46" s="12"/>
      <c r="B46" s="46" t="s">
        <v>2</v>
      </c>
      <c r="C46" s="42">
        <v>76.5</v>
      </c>
      <c r="D46" s="11">
        <v>2371</v>
      </c>
      <c r="E46" s="9">
        <v>8.5</v>
      </c>
      <c r="F46" s="10" t="s">
        <v>67</v>
      </c>
      <c r="G46" s="9">
        <v>17</v>
      </c>
      <c r="H46" s="9">
        <v>14.2</v>
      </c>
      <c r="I46" s="9">
        <v>19.899999999999999</v>
      </c>
      <c r="J46" s="8">
        <v>13925</v>
      </c>
      <c r="K46" s="11">
        <v>2210</v>
      </c>
      <c r="L46" s="9">
        <v>6.9</v>
      </c>
      <c r="M46" s="10" t="s">
        <v>67</v>
      </c>
      <c r="N46" s="9">
        <v>10.5</v>
      </c>
      <c r="O46" s="9">
        <v>9.1</v>
      </c>
      <c r="P46" s="9">
        <v>12</v>
      </c>
      <c r="Q46" s="8">
        <v>20990</v>
      </c>
      <c r="R46" s="11">
        <v>1320</v>
      </c>
      <c r="S46" s="9">
        <v>7.9</v>
      </c>
      <c r="T46" s="10" t="s">
        <v>67</v>
      </c>
      <c r="U46" s="9">
        <v>7.3</v>
      </c>
      <c r="V46" s="9">
        <v>6.2</v>
      </c>
      <c r="W46" s="9">
        <v>8.5</v>
      </c>
      <c r="X46" s="8">
        <v>18044</v>
      </c>
      <c r="Y46" s="11">
        <v>1001</v>
      </c>
      <c r="Z46" s="9">
        <v>9.1</v>
      </c>
      <c r="AA46" s="10" t="s">
        <v>67</v>
      </c>
      <c r="AB46" s="9">
        <v>6.6</v>
      </c>
      <c r="AC46" s="9">
        <v>5.4</v>
      </c>
      <c r="AD46" s="9">
        <v>7.8</v>
      </c>
      <c r="AE46" s="8">
        <v>15094</v>
      </c>
      <c r="AF46" s="11">
        <v>600</v>
      </c>
      <c r="AG46" s="9">
        <v>10.6</v>
      </c>
      <c r="AH46" s="10" t="s">
        <v>67</v>
      </c>
      <c r="AI46" s="9">
        <v>4.8</v>
      </c>
      <c r="AJ46" s="9">
        <v>3.8</v>
      </c>
      <c r="AK46" s="9">
        <v>5.8</v>
      </c>
      <c r="AL46" s="8">
        <v>12530</v>
      </c>
      <c r="AM46" s="11">
        <v>237</v>
      </c>
      <c r="AN46" s="9">
        <v>13</v>
      </c>
      <c r="AO46" s="10" t="s">
        <v>67</v>
      </c>
      <c r="AP46" s="9">
        <v>2.2000000000000002</v>
      </c>
      <c r="AQ46" s="9">
        <v>1.7</v>
      </c>
      <c r="AR46" s="9">
        <v>2.8</v>
      </c>
      <c r="AS46" s="8">
        <v>10577</v>
      </c>
      <c r="AT46" s="11">
        <v>7739</v>
      </c>
      <c r="AU46" s="9">
        <v>4.9000000000000004</v>
      </c>
      <c r="AV46" s="10" t="s">
        <v>67</v>
      </c>
      <c r="AW46" s="9">
        <v>8.5</v>
      </c>
      <c r="AX46" s="9">
        <v>7.7</v>
      </c>
      <c r="AY46" s="9">
        <v>9.3000000000000007</v>
      </c>
      <c r="AZ46" s="8">
        <v>91161</v>
      </c>
    </row>
    <row r="47" spans="1:52" s="6" customFormat="1" ht="15.75" x14ac:dyDescent="0.25">
      <c r="A47" s="7"/>
      <c r="B47" s="47" t="s">
        <v>1</v>
      </c>
      <c r="C47" s="45">
        <v>100</v>
      </c>
      <c r="D47" s="33">
        <v>4023</v>
      </c>
      <c r="E47" s="45">
        <v>8.3000000000000007</v>
      </c>
      <c r="F47" s="48" t="s">
        <v>67</v>
      </c>
      <c r="G47" s="44">
        <v>16.2</v>
      </c>
      <c r="H47" s="44">
        <v>13.5</v>
      </c>
      <c r="I47" s="44">
        <v>18.8</v>
      </c>
      <c r="J47" s="49">
        <v>24874</v>
      </c>
      <c r="K47" s="33">
        <v>4332</v>
      </c>
      <c r="L47" s="45">
        <v>6.5</v>
      </c>
      <c r="M47" s="48" t="s">
        <v>67</v>
      </c>
      <c r="N47" s="44">
        <v>11.1</v>
      </c>
      <c r="O47" s="44">
        <v>9.6999999999999993</v>
      </c>
      <c r="P47" s="44">
        <v>12.6</v>
      </c>
      <c r="Q47" s="49">
        <v>38941</v>
      </c>
      <c r="R47" s="33">
        <v>2555</v>
      </c>
      <c r="S47" s="45">
        <v>7.4</v>
      </c>
      <c r="T47" s="48" t="s">
        <v>67</v>
      </c>
      <c r="U47" s="44">
        <v>7.4</v>
      </c>
      <c r="V47" s="44">
        <v>6.3</v>
      </c>
      <c r="W47" s="44">
        <v>8.5</v>
      </c>
      <c r="X47" s="49">
        <v>34497</v>
      </c>
      <c r="Y47" s="33">
        <v>1843</v>
      </c>
      <c r="Z47" s="45">
        <v>8.6999999999999993</v>
      </c>
      <c r="AA47" s="48" t="s">
        <v>67</v>
      </c>
      <c r="AB47" s="44">
        <v>6.7</v>
      </c>
      <c r="AC47" s="44">
        <v>5.5</v>
      </c>
      <c r="AD47" s="44">
        <v>7.8</v>
      </c>
      <c r="AE47" s="49">
        <v>27614</v>
      </c>
      <c r="AF47" s="33">
        <v>1041</v>
      </c>
      <c r="AG47" s="45">
        <v>10.199999999999999</v>
      </c>
      <c r="AH47" s="48" t="s">
        <v>67</v>
      </c>
      <c r="AI47" s="44">
        <v>4.9000000000000004</v>
      </c>
      <c r="AJ47" s="44">
        <v>3.9</v>
      </c>
      <c r="AK47" s="44">
        <v>5.8</v>
      </c>
      <c r="AL47" s="49">
        <v>21364</v>
      </c>
      <c r="AM47" s="33">
        <v>536</v>
      </c>
      <c r="AN47" s="45">
        <v>12.1</v>
      </c>
      <c r="AO47" s="48" t="s">
        <v>67</v>
      </c>
      <c r="AP47" s="44">
        <v>2.1</v>
      </c>
      <c r="AQ47" s="44">
        <v>1.6</v>
      </c>
      <c r="AR47" s="44">
        <v>2.6</v>
      </c>
      <c r="AS47" s="49">
        <v>25090</v>
      </c>
      <c r="AT47" s="33">
        <v>14330</v>
      </c>
      <c r="AU47" s="45">
        <v>4.5999999999999996</v>
      </c>
      <c r="AV47" s="48" t="s">
        <v>67</v>
      </c>
      <c r="AW47" s="44">
        <v>8.3000000000000007</v>
      </c>
      <c r="AX47" s="44">
        <v>7.6</v>
      </c>
      <c r="AY47" s="44">
        <v>9.1</v>
      </c>
      <c r="AZ47" s="49">
        <v>172379</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8" spans="1:59" ht="0" hidden="1" customHeight="1" x14ac:dyDescent="0.25">
      <c r="A58" t="s">
        <v>0</v>
      </c>
    </row>
  </sheetData>
  <mergeCells count="23">
    <mergeCell ref="A1:C1"/>
    <mergeCell ref="A51:L51"/>
    <mergeCell ref="AT5:AZ5"/>
    <mergeCell ref="AU6:AV6"/>
    <mergeCell ref="AX6:AY6"/>
    <mergeCell ref="D5:J5"/>
    <mergeCell ref="K5:Q5"/>
    <mergeCell ref="R5:X5"/>
    <mergeCell ref="E6:F6"/>
    <mergeCell ref="H6:I6"/>
    <mergeCell ref="L6:M6"/>
    <mergeCell ref="O6:P6"/>
    <mergeCell ref="S6:T6"/>
    <mergeCell ref="V6:W6"/>
    <mergeCell ref="Y5:AE5"/>
    <mergeCell ref="AF5:AL5"/>
    <mergeCell ref="AM5:AS5"/>
    <mergeCell ref="AQ6:AR6"/>
    <mergeCell ref="Z6:AA6"/>
    <mergeCell ref="AC6:AD6"/>
    <mergeCell ref="AG6:AH6"/>
    <mergeCell ref="AJ6:AK6"/>
    <mergeCell ref="AN6:AO6"/>
  </mergeCells>
  <hyperlinks>
    <hyperlink ref="A58" r:id="rId1" display="© Commonwealth of Australia 2017" xr:uid="{6C576D46-8C99-453F-8151-03559F1E08E8}"/>
    <hyperlink ref="A56" r:id="rId2" display="© Commonwealth of Australia 2017" xr:uid="{80BFCAD2-F177-45BB-BFB0-9DACBCCB1CD0}"/>
    <hyperlink ref="A52" r:id="rId3" display="(a) Sum of modelled PHNs. Note these will differ from direct estimates published in National Study of Mental Health and Wellbeing." xr:uid="{0C14EF8C-C395-4344-8F3F-46BA53B50A64}"/>
    <hyperlink ref="A54" r:id="rId4" location="copyright-and-creative-commons" xr:uid="{2E94C629-979F-41AD-A288-91A105374B04}"/>
    <hyperlink ref="A53" r:id="rId5" display="See Appendix - modelled estimates for PHNs, National Study of Mental Health and Wellbeing methodology, 2020-2022 for more information on these modelled estimates" xr:uid="{CB2A102B-72D7-47A2-8322-770889054F4E}"/>
  </hyperlinks>
  <pageMargins left="0.7" right="0.7" top="0.75" bottom="0.75" header="0.3" footer="0.3"/>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851C-35DA-4D5A-86AB-39497A9CC41B}">
  <dimension ref="A1:BG58"/>
  <sheetViews>
    <sheetView zoomScaleNormal="100" workbookViewId="0">
      <pane xSplit="3" ySplit="7" topLeftCell="D8" activePane="bottomRight" state="frozen"/>
      <selection activeCell="E6" sqref="E6:F6"/>
      <selection pane="topRight" activeCell="E6" sqref="E6:F6"/>
      <selection pane="bottomLeft" activeCell="E6" sqref="E6:F6"/>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12.7109375" hidden="1"/>
  </cols>
  <sheetData>
    <row r="1" spans="1:59" ht="0.95" customHeight="1" x14ac:dyDescent="0.25">
      <c r="A1" s="191" t="s">
        <v>300</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62</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254</v>
      </c>
      <c r="E6" s="179" t="s">
        <v>280</v>
      </c>
      <c r="F6" s="179"/>
      <c r="G6" s="20" t="s">
        <v>38</v>
      </c>
      <c r="H6" s="179" t="s">
        <v>37</v>
      </c>
      <c r="I6" s="179"/>
      <c r="J6" s="19" t="s">
        <v>36</v>
      </c>
      <c r="K6" s="20" t="s">
        <v>254</v>
      </c>
      <c r="L6" s="179" t="s">
        <v>280</v>
      </c>
      <c r="M6" s="179"/>
      <c r="N6" s="20" t="s">
        <v>38</v>
      </c>
      <c r="O6" s="179" t="s">
        <v>37</v>
      </c>
      <c r="P6" s="179"/>
      <c r="Q6" s="19" t="s">
        <v>36</v>
      </c>
      <c r="R6" s="20" t="s">
        <v>254</v>
      </c>
      <c r="S6" s="179" t="s">
        <v>280</v>
      </c>
      <c r="T6" s="179"/>
      <c r="U6" s="20" t="s">
        <v>38</v>
      </c>
      <c r="V6" s="179" t="s">
        <v>37</v>
      </c>
      <c r="W6" s="179"/>
      <c r="X6" s="19" t="s">
        <v>36</v>
      </c>
      <c r="Y6" s="20" t="s">
        <v>254</v>
      </c>
      <c r="Z6" s="179" t="s">
        <v>280</v>
      </c>
      <c r="AA6" s="179"/>
      <c r="AB6" s="20" t="s">
        <v>38</v>
      </c>
      <c r="AC6" s="179" t="s">
        <v>37</v>
      </c>
      <c r="AD6" s="179"/>
      <c r="AE6" s="19" t="s">
        <v>36</v>
      </c>
      <c r="AF6" s="20" t="s">
        <v>254</v>
      </c>
      <c r="AG6" s="179" t="s">
        <v>280</v>
      </c>
      <c r="AH6" s="179"/>
      <c r="AI6" s="20" t="s">
        <v>38</v>
      </c>
      <c r="AJ6" s="179" t="s">
        <v>37</v>
      </c>
      <c r="AK6" s="179"/>
      <c r="AL6" s="19" t="s">
        <v>36</v>
      </c>
      <c r="AM6" s="20" t="s">
        <v>254</v>
      </c>
      <c r="AN6" s="179" t="s">
        <v>280</v>
      </c>
      <c r="AO6" s="179"/>
      <c r="AP6" s="20" t="s">
        <v>38</v>
      </c>
      <c r="AQ6" s="179" t="s">
        <v>37</v>
      </c>
      <c r="AR6" s="179"/>
      <c r="AS6" s="19" t="s">
        <v>36</v>
      </c>
      <c r="AT6" s="20" t="s">
        <v>254</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17036</v>
      </c>
      <c r="E8" s="9">
        <v>6.8</v>
      </c>
      <c r="F8" s="10" t="s">
        <v>67</v>
      </c>
      <c r="G8" s="9">
        <v>20.3</v>
      </c>
      <c r="H8" s="9">
        <v>17.600000000000001</v>
      </c>
      <c r="I8" s="9">
        <v>23</v>
      </c>
      <c r="J8" s="8">
        <v>84073</v>
      </c>
      <c r="K8" s="11">
        <v>18733</v>
      </c>
      <c r="L8" s="9">
        <v>6.5</v>
      </c>
      <c r="M8" s="10" t="s">
        <v>67</v>
      </c>
      <c r="N8" s="9">
        <v>12.5</v>
      </c>
      <c r="O8" s="9">
        <v>10.9</v>
      </c>
      <c r="P8" s="9">
        <v>14.1</v>
      </c>
      <c r="Q8" s="8">
        <v>150351</v>
      </c>
      <c r="R8" s="11">
        <v>10351</v>
      </c>
      <c r="S8" s="9">
        <v>7.5</v>
      </c>
      <c r="T8" s="10" t="s">
        <v>67</v>
      </c>
      <c r="U8" s="9">
        <v>9</v>
      </c>
      <c r="V8" s="9">
        <v>7.7</v>
      </c>
      <c r="W8" s="9">
        <v>10.3</v>
      </c>
      <c r="X8" s="8">
        <v>114974</v>
      </c>
      <c r="Y8" s="11">
        <v>7677</v>
      </c>
      <c r="Z8" s="9">
        <v>8.4</v>
      </c>
      <c r="AA8" s="10" t="s">
        <v>67</v>
      </c>
      <c r="AB8" s="9">
        <v>7.9</v>
      </c>
      <c r="AC8" s="9">
        <v>6.6</v>
      </c>
      <c r="AD8" s="9">
        <v>9.1999999999999993</v>
      </c>
      <c r="AE8" s="8">
        <v>96948</v>
      </c>
      <c r="AF8" s="11">
        <v>4510</v>
      </c>
      <c r="AG8" s="9">
        <v>9.4</v>
      </c>
      <c r="AH8" s="10" t="s">
        <v>67</v>
      </c>
      <c r="AI8" s="9">
        <v>5.5</v>
      </c>
      <c r="AJ8" s="9">
        <v>4.5</v>
      </c>
      <c r="AK8" s="9">
        <v>6.5</v>
      </c>
      <c r="AL8" s="8">
        <v>81759</v>
      </c>
      <c r="AM8" s="11">
        <v>2803</v>
      </c>
      <c r="AN8" s="9">
        <v>9.6</v>
      </c>
      <c r="AO8" s="10" t="s">
        <v>67</v>
      </c>
      <c r="AP8" s="9">
        <v>2.7</v>
      </c>
      <c r="AQ8" s="9">
        <v>2.2000000000000002</v>
      </c>
      <c r="AR8" s="9">
        <v>3.2</v>
      </c>
      <c r="AS8" s="8">
        <v>104807</v>
      </c>
      <c r="AT8" s="11">
        <v>61111</v>
      </c>
      <c r="AU8" s="9">
        <v>4.5999999999999996</v>
      </c>
      <c r="AV8" s="10" t="s">
        <v>67</v>
      </c>
      <c r="AW8" s="9">
        <v>9.6999999999999993</v>
      </c>
      <c r="AX8" s="9">
        <v>8.8000000000000007</v>
      </c>
      <c r="AY8" s="9">
        <v>10.5</v>
      </c>
      <c r="AZ8" s="8">
        <v>632913</v>
      </c>
    </row>
    <row r="9" spans="1:59" s="6" customFormat="1" ht="15" customHeight="1" x14ac:dyDescent="0.25">
      <c r="A9" s="13">
        <v>102</v>
      </c>
      <c r="B9" s="13" t="s">
        <v>30</v>
      </c>
      <c r="C9" s="42">
        <v>100</v>
      </c>
      <c r="D9" s="11">
        <v>9585</v>
      </c>
      <c r="E9" s="9">
        <v>6.8</v>
      </c>
      <c r="F9" s="10" t="s">
        <v>67</v>
      </c>
      <c r="G9" s="9">
        <v>20.6</v>
      </c>
      <c r="H9" s="9">
        <v>17.899999999999999</v>
      </c>
      <c r="I9" s="9">
        <v>23.4</v>
      </c>
      <c r="J9" s="8">
        <v>46493</v>
      </c>
      <c r="K9" s="11">
        <v>7077</v>
      </c>
      <c r="L9" s="9">
        <v>7.4</v>
      </c>
      <c r="M9" s="10" t="s">
        <v>67</v>
      </c>
      <c r="N9" s="9">
        <v>12.1</v>
      </c>
      <c r="O9" s="9">
        <v>10.3</v>
      </c>
      <c r="P9" s="9">
        <v>13.8</v>
      </c>
      <c r="Q9" s="8">
        <v>58566</v>
      </c>
      <c r="R9" s="11">
        <v>5493</v>
      </c>
      <c r="S9" s="9">
        <v>8.6</v>
      </c>
      <c r="T9" s="10" t="s">
        <v>67</v>
      </c>
      <c r="U9" s="9">
        <v>7.7</v>
      </c>
      <c r="V9" s="9">
        <v>6.4</v>
      </c>
      <c r="W9" s="9">
        <v>9</v>
      </c>
      <c r="X9" s="8">
        <v>71427</v>
      </c>
      <c r="Y9" s="11">
        <v>4762</v>
      </c>
      <c r="Z9" s="9">
        <v>9.1999999999999993</v>
      </c>
      <c r="AA9" s="10" t="s">
        <v>67</v>
      </c>
      <c r="AB9" s="9">
        <v>7.1</v>
      </c>
      <c r="AC9" s="9">
        <v>5.8</v>
      </c>
      <c r="AD9" s="9">
        <v>8.4</v>
      </c>
      <c r="AE9" s="8">
        <v>67185</v>
      </c>
      <c r="AF9" s="11">
        <v>2833</v>
      </c>
      <c r="AG9" s="9">
        <v>10.1</v>
      </c>
      <c r="AH9" s="10" t="s">
        <v>67</v>
      </c>
      <c r="AI9" s="9">
        <v>5.0999999999999996</v>
      </c>
      <c r="AJ9" s="9">
        <v>4.0999999999999996</v>
      </c>
      <c r="AK9" s="9">
        <v>6.2</v>
      </c>
      <c r="AL9" s="8">
        <v>55133</v>
      </c>
      <c r="AM9" s="11">
        <v>1883</v>
      </c>
      <c r="AN9" s="9">
        <v>10.5</v>
      </c>
      <c r="AO9" s="10" t="s">
        <v>67</v>
      </c>
      <c r="AP9" s="9">
        <v>2.6</v>
      </c>
      <c r="AQ9" s="9">
        <v>2.1</v>
      </c>
      <c r="AR9" s="9">
        <v>3.1</v>
      </c>
      <c r="AS9" s="8">
        <v>72943</v>
      </c>
      <c r="AT9" s="11">
        <v>31634</v>
      </c>
      <c r="AU9" s="9">
        <v>5.3</v>
      </c>
      <c r="AV9" s="10" t="s">
        <v>67</v>
      </c>
      <c r="AW9" s="9">
        <v>8.5</v>
      </c>
      <c r="AX9" s="9">
        <v>7.6</v>
      </c>
      <c r="AY9" s="9">
        <v>9.4</v>
      </c>
      <c r="AZ9" s="8">
        <v>371745</v>
      </c>
    </row>
    <row r="10" spans="1:59" s="6" customFormat="1" ht="15" customHeight="1" x14ac:dyDescent="0.25">
      <c r="A10" s="13">
        <v>103</v>
      </c>
      <c r="B10" s="13" t="s">
        <v>29</v>
      </c>
      <c r="C10" s="42">
        <v>100</v>
      </c>
      <c r="D10" s="11">
        <v>10306</v>
      </c>
      <c r="E10" s="9">
        <v>7.1</v>
      </c>
      <c r="F10" s="10" t="s">
        <v>67</v>
      </c>
      <c r="G10" s="9">
        <v>17.8</v>
      </c>
      <c r="H10" s="9">
        <v>15.3</v>
      </c>
      <c r="I10" s="9">
        <v>20.3</v>
      </c>
      <c r="J10" s="8">
        <v>57967</v>
      </c>
      <c r="K10" s="11">
        <v>7209</v>
      </c>
      <c r="L10" s="9">
        <v>7.7</v>
      </c>
      <c r="M10" s="10" t="s">
        <v>67</v>
      </c>
      <c r="N10" s="9">
        <v>8.6</v>
      </c>
      <c r="O10" s="9">
        <v>7.3</v>
      </c>
      <c r="P10" s="9">
        <v>9.9</v>
      </c>
      <c r="Q10" s="8">
        <v>84019</v>
      </c>
      <c r="R10" s="11">
        <v>5470</v>
      </c>
      <c r="S10" s="9">
        <v>8.6999999999999993</v>
      </c>
      <c r="T10" s="10" t="s">
        <v>67</v>
      </c>
      <c r="U10" s="9">
        <v>6.2</v>
      </c>
      <c r="V10" s="9">
        <v>5.0999999999999996</v>
      </c>
      <c r="W10" s="9">
        <v>7.2</v>
      </c>
      <c r="X10" s="8">
        <v>88768</v>
      </c>
      <c r="Y10" s="11">
        <v>3811</v>
      </c>
      <c r="Z10" s="9">
        <v>9.5</v>
      </c>
      <c r="AA10" s="10" t="s">
        <v>67</v>
      </c>
      <c r="AB10" s="9">
        <v>6</v>
      </c>
      <c r="AC10" s="9">
        <v>4.8</v>
      </c>
      <c r="AD10" s="9">
        <v>7.1</v>
      </c>
      <c r="AE10" s="8">
        <v>64018</v>
      </c>
      <c r="AF10" s="11">
        <v>2301</v>
      </c>
      <c r="AG10" s="9">
        <v>10.6</v>
      </c>
      <c r="AH10" s="10" t="s">
        <v>67</v>
      </c>
      <c r="AI10" s="9">
        <v>4.3</v>
      </c>
      <c r="AJ10" s="9">
        <v>3.4</v>
      </c>
      <c r="AK10" s="9">
        <v>5.2</v>
      </c>
      <c r="AL10" s="8">
        <v>53031</v>
      </c>
      <c r="AM10" s="11">
        <v>1491</v>
      </c>
      <c r="AN10" s="9">
        <v>11.1</v>
      </c>
      <c r="AO10" s="10" t="s">
        <v>67</v>
      </c>
      <c r="AP10" s="9">
        <v>2.5</v>
      </c>
      <c r="AQ10" s="9">
        <v>1.9</v>
      </c>
      <c r="AR10" s="9">
        <v>3</v>
      </c>
      <c r="AS10" s="8">
        <v>60594</v>
      </c>
      <c r="AT10" s="11">
        <v>30587</v>
      </c>
      <c r="AU10" s="9">
        <v>5.5</v>
      </c>
      <c r="AV10" s="10" t="s">
        <v>67</v>
      </c>
      <c r="AW10" s="9">
        <v>7.5</v>
      </c>
      <c r="AX10" s="9">
        <v>6.7</v>
      </c>
      <c r="AY10" s="9">
        <v>8.3000000000000007</v>
      </c>
      <c r="AZ10" s="8">
        <v>408398</v>
      </c>
    </row>
    <row r="11" spans="1:59" s="6" customFormat="1" ht="15" customHeight="1" x14ac:dyDescent="0.25">
      <c r="A11" s="13">
        <v>104</v>
      </c>
      <c r="B11" s="13" t="s">
        <v>28</v>
      </c>
      <c r="C11" s="42">
        <v>100</v>
      </c>
      <c r="D11" s="11">
        <v>4352</v>
      </c>
      <c r="E11" s="9">
        <v>7.3</v>
      </c>
      <c r="F11" s="10" t="s">
        <v>67</v>
      </c>
      <c r="G11" s="9">
        <v>21.1</v>
      </c>
      <c r="H11" s="9">
        <v>18.100000000000001</v>
      </c>
      <c r="I11" s="9">
        <v>24.1</v>
      </c>
      <c r="J11" s="8">
        <v>20632</v>
      </c>
      <c r="K11" s="11">
        <v>3423</v>
      </c>
      <c r="L11" s="9">
        <v>7.5</v>
      </c>
      <c r="M11" s="10" t="s">
        <v>67</v>
      </c>
      <c r="N11" s="9">
        <v>13.3</v>
      </c>
      <c r="O11" s="9">
        <v>11.3</v>
      </c>
      <c r="P11" s="9">
        <v>15.3</v>
      </c>
      <c r="Q11" s="8">
        <v>25749</v>
      </c>
      <c r="R11" s="11">
        <v>2599</v>
      </c>
      <c r="S11" s="9">
        <v>8.4</v>
      </c>
      <c r="T11" s="10" t="s">
        <v>67</v>
      </c>
      <c r="U11" s="9">
        <v>9.9</v>
      </c>
      <c r="V11" s="9">
        <v>8.1999999999999993</v>
      </c>
      <c r="W11" s="9">
        <v>11.5</v>
      </c>
      <c r="X11" s="8">
        <v>26372</v>
      </c>
      <c r="Y11" s="11">
        <v>2289</v>
      </c>
      <c r="Z11" s="9">
        <v>9.3000000000000007</v>
      </c>
      <c r="AA11" s="10" t="s">
        <v>67</v>
      </c>
      <c r="AB11" s="9">
        <v>9.1</v>
      </c>
      <c r="AC11" s="9">
        <v>7.5</v>
      </c>
      <c r="AD11" s="9">
        <v>10.8</v>
      </c>
      <c r="AE11" s="8">
        <v>25019</v>
      </c>
      <c r="AF11" s="11">
        <v>1642</v>
      </c>
      <c r="AG11" s="9">
        <v>10</v>
      </c>
      <c r="AH11" s="10" t="s">
        <v>67</v>
      </c>
      <c r="AI11" s="9">
        <v>7</v>
      </c>
      <c r="AJ11" s="9">
        <v>5.7</v>
      </c>
      <c r="AK11" s="9">
        <v>8.4</v>
      </c>
      <c r="AL11" s="8">
        <v>23291</v>
      </c>
      <c r="AM11" s="11">
        <v>1062</v>
      </c>
      <c r="AN11" s="9">
        <v>10.7</v>
      </c>
      <c r="AO11" s="10" t="s">
        <v>67</v>
      </c>
      <c r="AP11" s="9">
        <v>3.6</v>
      </c>
      <c r="AQ11" s="9">
        <v>2.8</v>
      </c>
      <c r="AR11" s="9">
        <v>4.4000000000000004</v>
      </c>
      <c r="AS11" s="8">
        <v>29440</v>
      </c>
      <c r="AT11" s="11">
        <v>15368</v>
      </c>
      <c r="AU11" s="9">
        <v>5.6</v>
      </c>
      <c r="AV11" s="10" t="s">
        <v>67</v>
      </c>
      <c r="AW11" s="9">
        <v>10.199999999999999</v>
      </c>
      <c r="AX11" s="9">
        <v>9.1</v>
      </c>
      <c r="AY11" s="9">
        <v>11.3</v>
      </c>
      <c r="AZ11" s="8">
        <v>150503</v>
      </c>
    </row>
    <row r="12" spans="1:59" s="6" customFormat="1" ht="15" customHeight="1" x14ac:dyDescent="0.25">
      <c r="A12" s="13">
        <v>105</v>
      </c>
      <c r="B12" s="13" t="s">
        <v>27</v>
      </c>
      <c r="C12" s="42">
        <v>100</v>
      </c>
      <c r="D12" s="11">
        <v>11329</v>
      </c>
      <c r="E12" s="9">
        <v>7</v>
      </c>
      <c r="F12" s="10" t="s">
        <v>67</v>
      </c>
      <c r="G12" s="9">
        <v>18.2</v>
      </c>
      <c r="H12" s="9">
        <v>15.7</v>
      </c>
      <c r="I12" s="9">
        <v>20.7</v>
      </c>
      <c r="J12" s="8">
        <v>62386</v>
      </c>
      <c r="K12" s="11">
        <v>7655</v>
      </c>
      <c r="L12" s="9">
        <v>6.9</v>
      </c>
      <c r="M12" s="10" t="s">
        <v>67</v>
      </c>
      <c r="N12" s="9">
        <v>10</v>
      </c>
      <c r="O12" s="9">
        <v>8.6999999999999993</v>
      </c>
      <c r="P12" s="9">
        <v>11.4</v>
      </c>
      <c r="Q12" s="8">
        <v>76205</v>
      </c>
      <c r="R12" s="11">
        <v>5740</v>
      </c>
      <c r="S12" s="9">
        <v>8.9</v>
      </c>
      <c r="T12" s="10" t="s">
        <v>67</v>
      </c>
      <c r="U12" s="9">
        <v>7.6</v>
      </c>
      <c r="V12" s="9">
        <v>6.3</v>
      </c>
      <c r="W12" s="9">
        <v>8.9</v>
      </c>
      <c r="X12" s="8">
        <v>75602</v>
      </c>
      <c r="Y12" s="11">
        <v>4538</v>
      </c>
      <c r="Z12" s="9">
        <v>10.1</v>
      </c>
      <c r="AA12" s="10" t="s">
        <v>67</v>
      </c>
      <c r="AB12" s="9">
        <v>6.8</v>
      </c>
      <c r="AC12" s="9">
        <v>5.4</v>
      </c>
      <c r="AD12" s="9">
        <v>8.1</v>
      </c>
      <c r="AE12" s="8">
        <v>66758</v>
      </c>
      <c r="AF12" s="11">
        <v>3245</v>
      </c>
      <c r="AG12" s="9">
        <v>10.8</v>
      </c>
      <c r="AH12" s="10" t="s">
        <v>67</v>
      </c>
      <c r="AI12" s="9">
        <v>5.3</v>
      </c>
      <c r="AJ12" s="9">
        <v>4.2</v>
      </c>
      <c r="AK12" s="9">
        <v>6.4</v>
      </c>
      <c r="AL12" s="8">
        <v>61102</v>
      </c>
      <c r="AM12" s="11">
        <v>2117</v>
      </c>
      <c r="AN12" s="9">
        <v>11.5</v>
      </c>
      <c r="AO12" s="10" t="s">
        <v>67</v>
      </c>
      <c r="AP12" s="9">
        <v>3</v>
      </c>
      <c r="AQ12" s="9">
        <v>2.2999999999999998</v>
      </c>
      <c r="AR12" s="9">
        <v>3.7</v>
      </c>
      <c r="AS12" s="8">
        <v>70650</v>
      </c>
      <c r="AT12" s="11">
        <v>34624</v>
      </c>
      <c r="AU12" s="9">
        <v>5.5</v>
      </c>
      <c r="AV12" s="10" t="s">
        <v>67</v>
      </c>
      <c r="AW12" s="9">
        <v>8.4</v>
      </c>
      <c r="AX12" s="9">
        <v>7.5</v>
      </c>
      <c r="AY12" s="9">
        <v>9.3000000000000007</v>
      </c>
      <c r="AZ12" s="8">
        <v>412702</v>
      </c>
    </row>
    <row r="13" spans="1:59" s="6" customFormat="1" ht="15" customHeight="1" x14ac:dyDescent="0.25">
      <c r="A13" s="13">
        <v>106</v>
      </c>
      <c r="B13" s="13" t="s">
        <v>26</v>
      </c>
      <c r="C13" s="42">
        <v>100</v>
      </c>
      <c r="D13" s="11">
        <v>6834</v>
      </c>
      <c r="E13" s="9">
        <v>6.9</v>
      </c>
      <c r="F13" s="10" t="s">
        <v>67</v>
      </c>
      <c r="G13" s="9">
        <v>21.8</v>
      </c>
      <c r="H13" s="9">
        <v>18.8</v>
      </c>
      <c r="I13" s="9">
        <v>24.7</v>
      </c>
      <c r="J13" s="8">
        <v>31379</v>
      </c>
      <c r="K13" s="11">
        <v>5219</v>
      </c>
      <c r="L13" s="9">
        <v>7</v>
      </c>
      <c r="M13" s="10" t="s">
        <v>67</v>
      </c>
      <c r="N13" s="9">
        <v>13.8</v>
      </c>
      <c r="O13" s="9">
        <v>11.9</v>
      </c>
      <c r="P13" s="9">
        <v>15.7</v>
      </c>
      <c r="Q13" s="8">
        <v>37780</v>
      </c>
      <c r="R13" s="11">
        <v>4049</v>
      </c>
      <c r="S13" s="9">
        <v>7.7</v>
      </c>
      <c r="T13" s="10" t="s">
        <v>67</v>
      </c>
      <c r="U13" s="9">
        <v>10.5</v>
      </c>
      <c r="V13" s="9">
        <v>8.9</v>
      </c>
      <c r="W13" s="9">
        <v>12.1</v>
      </c>
      <c r="X13" s="8">
        <v>38520</v>
      </c>
      <c r="Y13" s="11">
        <v>3774</v>
      </c>
      <c r="Z13" s="9">
        <v>8.5</v>
      </c>
      <c r="AA13" s="10" t="s">
        <v>67</v>
      </c>
      <c r="AB13" s="9">
        <v>9.4</v>
      </c>
      <c r="AC13" s="9">
        <v>7.8</v>
      </c>
      <c r="AD13" s="9">
        <v>10.9</v>
      </c>
      <c r="AE13" s="8">
        <v>40262</v>
      </c>
      <c r="AF13" s="11">
        <v>3189</v>
      </c>
      <c r="AG13" s="9">
        <v>9.1</v>
      </c>
      <c r="AH13" s="10" t="s">
        <v>67</v>
      </c>
      <c r="AI13" s="9">
        <v>7.2</v>
      </c>
      <c r="AJ13" s="9">
        <v>6</v>
      </c>
      <c r="AK13" s="9">
        <v>8.5</v>
      </c>
      <c r="AL13" s="8">
        <v>44061</v>
      </c>
      <c r="AM13" s="11">
        <v>2232</v>
      </c>
      <c r="AN13" s="9">
        <v>9.6999999999999993</v>
      </c>
      <c r="AO13" s="10" t="s">
        <v>67</v>
      </c>
      <c r="AP13" s="9">
        <v>3.6</v>
      </c>
      <c r="AQ13" s="9">
        <v>2.9</v>
      </c>
      <c r="AR13" s="9">
        <v>4.3</v>
      </c>
      <c r="AS13" s="8">
        <v>62429</v>
      </c>
      <c r="AT13" s="11">
        <v>25297</v>
      </c>
      <c r="AU13" s="9">
        <v>4.8</v>
      </c>
      <c r="AV13" s="10" t="s">
        <v>67</v>
      </c>
      <c r="AW13" s="9">
        <v>9.9</v>
      </c>
      <c r="AX13" s="9">
        <v>9</v>
      </c>
      <c r="AY13" s="9">
        <v>10.9</v>
      </c>
      <c r="AZ13" s="8">
        <v>254432</v>
      </c>
    </row>
    <row r="14" spans="1:59" s="6" customFormat="1" ht="15" customHeight="1" x14ac:dyDescent="0.25">
      <c r="A14" s="13">
        <v>107</v>
      </c>
      <c r="B14" s="13" t="s">
        <v>25</v>
      </c>
      <c r="C14" s="42">
        <v>97.4</v>
      </c>
      <c r="D14" s="11">
        <v>3166</v>
      </c>
      <c r="E14" s="9">
        <v>7.2</v>
      </c>
      <c r="F14" s="10" t="s">
        <v>67</v>
      </c>
      <c r="G14" s="9">
        <v>22.4</v>
      </c>
      <c r="H14" s="9">
        <v>19.2</v>
      </c>
      <c r="I14" s="9">
        <v>25.5</v>
      </c>
      <c r="J14" s="8">
        <v>14139</v>
      </c>
      <c r="K14" s="11">
        <v>2845</v>
      </c>
      <c r="L14" s="9">
        <v>7.5</v>
      </c>
      <c r="M14" s="10" t="s">
        <v>67</v>
      </c>
      <c r="N14" s="9">
        <v>14.6</v>
      </c>
      <c r="O14" s="9">
        <v>12.4</v>
      </c>
      <c r="P14" s="9">
        <v>16.7</v>
      </c>
      <c r="Q14" s="8">
        <v>19543</v>
      </c>
      <c r="R14" s="11">
        <v>2122</v>
      </c>
      <c r="S14" s="9">
        <v>9.1999999999999993</v>
      </c>
      <c r="T14" s="10" t="s">
        <v>67</v>
      </c>
      <c r="U14" s="9">
        <v>11.8</v>
      </c>
      <c r="V14" s="9">
        <v>9.6999999999999993</v>
      </c>
      <c r="W14" s="9">
        <v>13.9</v>
      </c>
      <c r="X14" s="8">
        <v>17974</v>
      </c>
      <c r="Y14" s="11">
        <v>1938</v>
      </c>
      <c r="Z14" s="9">
        <v>10</v>
      </c>
      <c r="AA14" s="10" t="s">
        <v>67</v>
      </c>
      <c r="AB14" s="9">
        <v>10.4</v>
      </c>
      <c r="AC14" s="9">
        <v>8.4</v>
      </c>
      <c r="AD14" s="9">
        <v>12.5</v>
      </c>
      <c r="AE14" s="8">
        <v>18570</v>
      </c>
      <c r="AF14" s="11">
        <v>1549</v>
      </c>
      <c r="AG14" s="9">
        <v>10.4</v>
      </c>
      <c r="AH14" s="10" t="s">
        <v>67</v>
      </c>
      <c r="AI14" s="9">
        <v>7.8</v>
      </c>
      <c r="AJ14" s="9">
        <v>6.2</v>
      </c>
      <c r="AK14" s="9">
        <v>9.4</v>
      </c>
      <c r="AL14" s="8">
        <v>19745</v>
      </c>
      <c r="AM14" s="11">
        <v>1002</v>
      </c>
      <c r="AN14" s="9">
        <v>11.4</v>
      </c>
      <c r="AO14" s="10" t="s">
        <v>67</v>
      </c>
      <c r="AP14" s="9">
        <v>3.7</v>
      </c>
      <c r="AQ14" s="9">
        <v>2.8</v>
      </c>
      <c r="AR14" s="9">
        <v>4.5</v>
      </c>
      <c r="AS14" s="8">
        <v>27360</v>
      </c>
      <c r="AT14" s="11">
        <v>12622</v>
      </c>
      <c r="AU14" s="9">
        <v>6</v>
      </c>
      <c r="AV14" s="10" t="s">
        <v>67</v>
      </c>
      <c r="AW14" s="9">
        <v>10.8</v>
      </c>
      <c r="AX14" s="9">
        <v>9.5</v>
      </c>
      <c r="AY14" s="9">
        <v>12</v>
      </c>
      <c r="AZ14" s="8">
        <v>117331</v>
      </c>
    </row>
    <row r="15" spans="1:59" s="6" customFormat="1" ht="15" customHeight="1" x14ac:dyDescent="0.25">
      <c r="A15" s="13">
        <v>108</v>
      </c>
      <c r="B15" s="13" t="s">
        <v>24</v>
      </c>
      <c r="C15" s="42">
        <v>99.9</v>
      </c>
      <c r="D15" s="11">
        <v>14127</v>
      </c>
      <c r="E15" s="9">
        <v>6.4</v>
      </c>
      <c r="F15" s="10" t="s">
        <v>67</v>
      </c>
      <c r="G15" s="9">
        <v>21.5</v>
      </c>
      <c r="H15" s="9">
        <v>18.8</v>
      </c>
      <c r="I15" s="9">
        <v>24.2</v>
      </c>
      <c r="J15" s="8">
        <v>65636</v>
      </c>
      <c r="K15" s="11">
        <v>11205</v>
      </c>
      <c r="L15" s="9">
        <v>6.4</v>
      </c>
      <c r="M15" s="10" t="s">
        <v>67</v>
      </c>
      <c r="N15" s="9">
        <v>14.1</v>
      </c>
      <c r="O15" s="9">
        <v>12.4</v>
      </c>
      <c r="P15" s="9">
        <v>15.9</v>
      </c>
      <c r="Q15" s="8">
        <v>79217</v>
      </c>
      <c r="R15" s="11">
        <v>8699</v>
      </c>
      <c r="S15" s="9">
        <v>7.4</v>
      </c>
      <c r="T15" s="10" t="s">
        <v>67</v>
      </c>
      <c r="U15" s="9">
        <v>10.9</v>
      </c>
      <c r="V15" s="9">
        <v>9.3000000000000007</v>
      </c>
      <c r="W15" s="9">
        <v>12.4</v>
      </c>
      <c r="X15" s="8">
        <v>80077</v>
      </c>
      <c r="Y15" s="11">
        <v>7696</v>
      </c>
      <c r="Z15" s="9">
        <v>8.1999999999999993</v>
      </c>
      <c r="AA15" s="10" t="s">
        <v>67</v>
      </c>
      <c r="AB15" s="9">
        <v>9.5</v>
      </c>
      <c r="AC15" s="9">
        <v>8</v>
      </c>
      <c r="AD15" s="9">
        <v>11</v>
      </c>
      <c r="AE15" s="8">
        <v>81027</v>
      </c>
      <c r="AF15" s="11">
        <v>6262</v>
      </c>
      <c r="AG15" s="9">
        <v>8.6999999999999993</v>
      </c>
      <c r="AH15" s="10" t="s">
        <v>67</v>
      </c>
      <c r="AI15" s="9">
        <v>7.3</v>
      </c>
      <c r="AJ15" s="9">
        <v>6.1</v>
      </c>
      <c r="AK15" s="9">
        <v>8.6</v>
      </c>
      <c r="AL15" s="8">
        <v>85729</v>
      </c>
      <c r="AM15" s="11">
        <v>4467</v>
      </c>
      <c r="AN15" s="9">
        <v>9.3000000000000007</v>
      </c>
      <c r="AO15" s="10" t="s">
        <v>67</v>
      </c>
      <c r="AP15" s="9">
        <v>3.5</v>
      </c>
      <c r="AQ15" s="9">
        <v>2.9</v>
      </c>
      <c r="AR15" s="9">
        <v>4.2</v>
      </c>
      <c r="AS15" s="8">
        <v>126872</v>
      </c>
      <c r="AT15" s="11">
        <v>52456</v>
      </c>
      <c r="AU15" s="9">
        <v>4.0999999999999996</v>
      </c>
      <c r="AV15" s="10" t="s">
        <v>67</v>
      </c>
      <c r="AW15" s="9">
        <v>10.1</v>
      </c>
      <c r="AX15" s="9">
        <v>9.3000000000000007</v>
      </c>
      <c r="AY15" s="9">
        <v>10.9</v>
      </c>
      <c r="AZ15" s="8">
        <v>518558</v>
      </c>
    </row>
    <row r="16" spans="1:59" s="6" customFormat="1" ht="15" customHeight="1" x14ac:dyDescent="0.25">
      <c r="A16" s="13">
        <v>109</v>
      </c>
      <c r="B16" s="13" t="s">
        <v>23</v>
      </c>
      <c r="C16" s="42">
        <v>99.6</v>
      </c>
      <c r="D16" s="11">
        <v>4828</v>
      </c>
      <c r="E16" s="9">
        <v>6.9</v>
      </c>
      <c r="F16" s="10" t="s">
        <v>67</v>
      </c>
      <c r="G16" s="9">
        <v>21.6</v>
      </c>
      <c r="H16" s="9">
        <v>18.7</v>
      </c>
      <c r="I16" s="9">
        <v>24.5</v>
      </c>
      <c r="J16" s="8">
        <v>22365</v>
      </c>
      <c r="K16" s="11">
        <v>3829</v>
      </c>
      <c r="L16" s="9">
        <v>7.1</v>
      </c>
      <c r="M16" s="10" t="s">
        <v>67</v>
      </c>
      <c r="N16" s="9">
        <v>14.2</v>
      </c>
      <c r="O16" s="9">
        <v>12.2</v>
      </c>
      <c r="P16" s="9">
        <v>16.100000000000001</v>
      </c>
      <c r="Q16" s="8">
        <v>27011</v>
      </c>
      <c r="R16" s="11">
        <v>3560</v>
      </c>
      <c r="S16" s="9">
        <v>8</v>
      </c>
      <c r="T16" s="10" t="s">
        <v>67</v>
      </c>
      <c r="U16" s="9">
        <v>11.3</v>
      </c>
      <c r="V16" s="9">
        <v>9.6</v>
      </c>
      <c r="W16" s="9">
        <v>13.1</v>
      </c>
      <c r="X16" s="8">
        <v>31368</v>
      </c>
      <c r="Y16" s="11">
        <v>3553</v>
      </c>
      <c r="Z16" s="9">
        <v>8.6999999999999993</v>
      </c>
      <c r="AA16" s="10" t="s">
        <v>67</v>
      </c>
      <c r="AB16" s="9">
        <v>10.199999999999999</v>
      </c>
      <c r="AC16" s="9">
        <v>8.5</v>
      </c>
      <c r="AD16" s="9">
        <v>12</v>
      </c>
      <c r="AE16" s="8">
        <v>34806</v>
      </c>
      <c r="AF16" s="11">
        <v>3151</v>
      </c>
      <c r="AG16" s="9">
        <v>9.3000000000000007</v>
      </c>
      <c r="AH16" s="10" t="s">
        <v>67</v>
      </c>
      <c r="AI16" s="9">
        <v>7.8</v>
      </c>
      <c r="AJ16" s="9">
        <v>6.4</v>
      </c>
      <c r="AK16" s="9">
        <v>9.1999999999999993</v>
      </c>
      <c r="AL16" s="8">
        <v>40397</v>
      </c>
      <c r="AM16" s="11">
        <v>2307</v>
      </c>
      <c r="AN16" s="9">
        <v>9.9</v>
      </c>
      <c r="AO16" s="10" t="s">
        <v>67</v>
      </c>
      <c r="AP16" s="9">
        <v>3.7</v>
      </c>
      <c r="AQ16" s="9">
        <v>3</v>
      </c>
      <c r="AR16" s="9">
        <v>4.5</v>
      </c>
      <c r="AS16" s="8">
        <v>61841</v>
      </c>
      <c r="AT16" s="11">
        <v>21229</v>
      </c>
      <c r="AU16" s="9">
        <v>5.0999999999999996</v>
      </c>
      <c r="AV16" s="10" t="s">
        <v>67</v>
      </c>
      <c r="AW16" s="9">
        <v>9.6999999999999993</v>
      </c>
      <c r="AX16" s="9">
        <v>8.8000000000000007</v>
      </c>
      <c r="AY16" s="9">
        <v>10.7</v>
      </c>
      <c r="AZ16" s="8">
        <v>217788</v>
      </c>
    </row>
    <row r="17" spans="1:52" s="6" customFormat="1" ht="15" customHeight="1" x14ac:dyDescent="0.25">
      <c r="A17" s="13">
        <v>110</v>
      </c>
      <c r="B17" s="13" t="s">
        <v>22</v>
      </c>
      <c r="C17" s="42">
        <v>99.8</v>
      </c>
      <c r="D17" s="11">
        <v>2602</v>
      </c>
      <c r="E17" s="9">
        <v>7.6</v>
      </c>
      <c r="F17" s="10" t="s">
        <v>67</v>
      </c>
      <c r="G17" s="9">
        <v>22.1</v>
      </c>
      <c r="H17" s="9">
        <v>18.8</v>
      </c>
      <c r="I17" s="9">
        <v>25.3</v>
      </c>
      <c r="J17" s="8">
        <v>11790</v>
      </c>
      <c r="K17" s="11">
        <v>2022</v>
      </c>
      <c r="L17" s="9">
        <v>7.9</v>
      </c>
      <c r="M17" s="10" t="s">
        <v>67</v>
      </c>
      <c r="N17" s="9">
        <v>14.3</v>
      </c>
      <c r="O17" s="9">
        <v>12.1</v>
      </c>
      <c r="P17" s="9">
        <v>16.5</v>
      </c>
      <c r="Q17" s="8">
        <v>14173</v>
      </c>
      <c r="R17" s="11">
        <v>1573</v>
      </c>
      <c r="S17" s="9">
        <v>9.6999999999999993</v>
      </c>
      <c r="T17" s="10" t="s">
        <v>67</v>
      </c>
      <c r="U17" s="9">
        <v>11.3</v>
      </c>
      <c r="V17" s="9">
        <v>9.1999999999999993</v>
      </c>
      <c r="W17" s="9">
        <v>13.5</v>
      </c>
      <c r="X17" s="8">
        <v>13901</v>
      </c>
      <c r="Y17" s="11">
        <v>1466</v>
      </c>
      <c r="Z17" s="9">
        <v>10.5</v>
      </c>
      <c r="AA17" s="10" t="s">
        <v>67</v>
      </c>
      <c r="AB17" s="9">
        <v>10.199999999999999</v>
      </c>
      <c r="AC17" s="9">
        <v>8.1</v>
      </c>
      <c r="AD17" s="9">
        <v>12.3</v>
      </c>
      <c r="AE17" s="8">
        <v>14420</v>
      </c>
      <c r="AF17" s="11">
        <v>1252</v>
      </c>
      <c r="AG17" s="9">
        <v>11.1</v>
      </c>
      <c r="AH17" s="10" t="s">
        <v>67</v>
      </c>
      <c r="AI17" s="9">
        <v>7.7</v>
      </c>
      <c r="AJ17" s="9">
        <v>6</v>
      </c>
      <c r="AK17" s="9">
        <v>9.3000000000000007</v>
      </c>
      <c r="AL17" s="8">
        <v>16332</v>
      </c>
      <c r="AM17" s="11">
        <v>871</v>
      </c>
      <c r="AN17" s="9">
        <v>12.1</v>
      </c>
      <c r="AO17" s="10" t="s">
        <v>67</v>
      </c>
      <c r="AP17" s="9">
        <v>3.7</v>
      </c>
      <c r="AQ17" s="9">
        <v>2.9</v>
      </c>
      <c r="AR17" s="9">
        <v>4.5999999999999996</v>
      </c>
      <c r="AS17" s="8">
        <v>23271</v>
      </c>
      <c r="AT17" s="11">
        <v>9786</v>
      </c>
      <c r="AU17" s="9">
        <v>6.5</v>
      </c>
      <c r="AV17" s="10" t="s">
        <v>67</v>
      </c>
      <c r="AW17" s="9">
        <v>10.4</v>
      </c>
      <c r="AX17" s="9">
        <v>9.1</v>
      </c>
      <c r="AY17" s="9">
        <v>11.7</v>
      </c>
      <c r="AZ17" s="8">
        <v>93887</v>
      </c>
    </row>
    <row r="18" spans="1:52" s="6" customFormat="1" ht="15" customHeight="1" x14ac:dyDescent="0.25">
      <c r="A18" s="13">
        <v>201</v>
      </c>
      <c r="B18" s="13" t="s">
        <v>21</v>
      </c>
      <c r="C18" s="42">
        <v>100</v>
      </c>
      <c r="D18" s="11">
        <v>20587</v>
      </c>
      <c r="E18" s="9">
        <v>6.6</v>
      </c>
      <c r="F18" s="10" t="s">
        <v>67</v>
      </c>
      <c r="G18" s="9">
        <v>19.399999999999999</v>
      </c>
      <c r="H18" s="9">
        <v>16.899999999999999</v>
      </c>
      <c r="I18" s="9">
        <v>21.9</v>
      </c>
      <c r="J18" s="8">
        <v>106019</v>
      </c>
      <c r="K18" s="11">
        <v>22252</v>
      </c>
      <c r="L18" s="9">
        <v>6</v>
      </c>
      <c r="M18" s="10" t="s">
        <v>67</v>
      </c>
      <c r="N18" s="9">
        <v>12.1</v>
      </c>
      <c r="O18" s="9">
        <v>10.7</v>
      </c>
      <c r="P18" s="9">
        <v>13.5</v>
      </c>
      <c r="Q18" s="8">
        <v>183582</v>
      </c>
      <c r="R18" s="11">
        <v>13102</v>
      </c>
      <c r="S18" s="9">
        <v>6.8</v>
      </c>
      <c r="T18" s="10" t="s">
        <v>67</v>
      </c>
      <c r="U18" s="9">
        <v>8.6</v>
      </c>
      <c r="V18" s="9">
        <v>7.5</v>
      </c>
      <c r="W18" s="9">
        <v>9.8000000000000007</v>
      </c>
      <c r="X18" s="8">
        <v>151918</v>
      </c>
      <c r="Y18" s="11">
        <v>8918</v>
      </c>
      <c r="Z18" s="9">
        <v>8</v>
      </c>
      <c r="AA18" s="10" t="s">
        <v>67</v>
      </c>
      <c r="AB18" s="9">
        <v>8</v>
      </c>
      <c r="AC18" s="9">
        <v>6.8</v>
      </c>
      <c r="AD18" s="9">
        <v>9.3000000000000007</v>
      </c>
      <c r="AE18" s="8">
        <v>111300</v>
      </c>
      <c r="AF18" s="11">
        <v>5311</v>
      </c>
      <c r="AG18" s="9">
        <v>8.9</v>
      </c>
      <c r="AH18" s="10" t="s">
        <v>67</v>
      </c>
      <c r="AI18" s="9">
        <v>5.9</v>
      </c>
      <c r="AJ18" s="9">
        <v>4.9000000000000004</v>
      </c>
      <c r="AK18" s="9">
        <v>7</v>
      </c>
      <c r="AL18" s="8">
        <v>89536</v>
      </c>
      <c r="AM18" s="11">
        <v>3192</v>
      </c>
      <c r="AN18" s="9">
        <v>9.8000000000000007</v>
      </c>
      <c r="AO18" s="10" t="s">
        <v>67</v>
      </c>
      <c r="AP18" s="9">
        <v>3.1</v>
      </c>
      <c r="AQ18" s="9">
        <v>2.5</v>
      </c>
      <c r="AR18" s="9">
        <v>3.7</v>
      </c>
      <c r="AS18" s="8">
        <v>101920</v>
      </c>
      <c r="AT18" s="11">
        <v>73362</v>
      </c>
      <c r="AU18" s="9">
        <v>3.9</v>
      </c>
      <c r="AV18" s="10" t="s">
        <v>67</v>
      </c>
      <c r="AW18" s="9">
        <v>9.9</v>
      </c>
      <c r="AX18" s="9">
        <v>9.1</v>
      </c>
      <c r="AY18" s="9">
        <v>10.6</v>
      </c>
      <c r="AZ18" s="8">
        <v>744273</v>
      </c>
    </row>
    <row r="19" spans="1:52" s="6" customFormat="1" ht="15" customHeight="1" x14ac:dyDescent="0.25">
      <c r="A19" s="13">
        <v>202</v>
      </c>
      <c r="B19" s="13" t="s">
        <v>20</v>
      </c>
      <c r="C19" s="42">
        <v>100</v>
      </c>
      <c r="D19" s="11">
        <v>15863</v>
      </c>
      <c r="E19" s="9">
        <v>6.7</v>
      </c>
      <c r="F19" s="10" t="s">
        <v>67</v>
      </c>
      <c r="G19" s="9">
        <v>18.899999999999999</v>
      </c>
      <c r="H19" s="9">
        <v>16.399999999999999</v>
      </c>
      <c r="I19" s="9">
        <v>21.3</v>
      </c>
      <c r="J19" s="8">
        <v>84111</v>
      </c>
      <c r="K19" s="11">
        <v>10383</v>
      </c>
      <c r="L19" s="9">
        <v>6.6</v>
      </c>
      <c r="M19" s="10" t="s">
        <v>67</v>
      </c>
      <c r="N19" s="9">
        <v>10.3</v>
      </c>
      <c r="O19" s="9">
        <v>9</v>
      </c>
      <c r="P19" s="9">
        <v>11.6</v>
      </c>
      <c r="Q19" s="8">
        <v>101064</v>
      </c>
      <c r="R19" s="11">
        <v>7663</v>
      </c>
      <c r="S19" s="9">
        <v>7.4</v>
      </c>
      <c r="T19" s="10" t="s">
        <v>67</v>
      </c>
      <c r="U19" s="9">
        <v>6.9</v>
      </c>
      <c r="V19" s="9">
        <v>5.9</v>
      </c>
      <c r="W19" s="9">
        <v>7.9</v>
      </c>
      <c r="X19" s="8">
        <v>110660</v>
      </c>
      <c r="Y19" s="11">
        <v>7093</v>
      </c>
      <c r="Z19" s="9">
        <v>8.3000000000000007</v>
      </c>
      <c r="AA19" s="10" t="s">
        <v>67</v>
      </c>
      <c r="AB19" s="9">
        <v>6.8</v>
      </c>
      <c r="AC19" s="9">
        <v>5.7</v>
      </c>
      <c r="AD19" s="9">
        <v>7.9</v>
      </c>
      <c r="AE19" s="8">
        <v>104459</v>
      </c>
      <c r="AF19" s="11">
        <v>4748</v>
      </c>
      <c r="AG19" s="9">
        <v>9</v>
      </c>
      <c r="AH19" s="10" t="s">
        <v>67</v>
      </c>
      <c r="AI19" s="9">
        <v>5.2</v>
      </c>
      <c r="AJ19" s="9">
        <v>4.2</v>
      </c>
      <c r="AK19" s="9">
        <v>6.1</v>
      </c>
      <c r="AL19" s="8">
        <v>91918</v>
      </c>
      <c r="AM19" s="11">
        <v>3335</v>
      </c>
      <c r="AN19" s="9">
        <v>9.5</v>
      </c>
      <c r="AO19" s="10" t="s">
        <v>67</v>
      </c>
      <c r="AP19" s="9">
        <v>2.7</v>
      </c>
      <c r="AQ19" s="9">
        <v>2.2000000000000002</v>
      </c>
      <c r="AR19" s="9">
        <v>3.2</v>
      </c>
      <c r="AS19" s="8">
        <v>123089</v>
      </c>
      <c r="AT19" s="11">
        <v>49084</v>
      </c>
      <c r="AU19" s="9">
        <v>4.3</v>
      </c>
      <c r="AV19" s="10" t="s">
        <v>67</v>
      </c>
      <c r="AW19" s="9">
        <v>8</v>
      </c>
      <c r="AX19" s="9">
        <v>7.3</v>
      </c>
      <c r="AY19" s="9">
        <v>8.6999999999999993</v>
      </c>
      <c r="AZ19" s="8">
        <v>615301</v>
      </c>
    </row>
    <row r="20" spans="1:52" s="6" customFormat="1" ht="15" customHeight="1" x14ac:dyDescent="0.25">
      <c r="A20" s="13">
        <v>203</v>
      </c>
      <c r="B20" s="13" t="s">
        <v>19</v>
      </c>
      <c r="C20" s="42">
        <v>100</v>
      </c>
      <c r="D20" s="11">
        <v>16055</v>
      </c>
      <c r="E20" s="9">
        <v>6.6</v>
      </c>
      <c r="F20" s="10" t="s">
        <v>67</v>
      </c>
      <c r="G20" s="9">
        <v>19.2</v>
      </c>
      <c r="H20" s="9">
        <v>16.8</v>
      </c>
      <c r="I20" s="9">
        <v>21.7</v>
      </c>
      <c r="J20" s="8">
        <v>83528</v>
      </c>
      <c r="K20" s="11">
        <v>14170</v>
      </c>
      <c r="L20" s="9">
        <v>6.1</v>
      </c>
      <c r="M20" s="10" t="s">
        <v>67</v>
      </c>
      <c r="N20" s="9">
        <v>11.7</v>
      </c>
      <c r="O20" s="9">
        <v>10.3</v>
      </c>
      <c r="P20" s="9">
        <v>13.2</v>
      </c>
      <c r="Q20" s="8">
        <v>120635</v>
      </c>
      <c r="R20" s="11">
        <v>9741</v>
      </c>
      <c r="S20" s="9">
        <v>6.8</v>
      </c>
      <c r="T20" s="10" t="s">
        <v>67</v>
      </c>
      <c r="U20" s="9">
        <v>8.3000000000000007</v>
      </c>
      <c r="V20" s="9">
        <v>7.2</v>
      </c>
      <c r="W20" s="9">
        <v>9.4</v>
      </c>
      <c r="X20" s="8">
        <v>117871</v>
      </c>
      <c r="Y20" s="11">
        <v>8291</v>
      </c>
      <c r="Z20" s="9">
        <v>7.9</v>
      </c>
      <c r="AA20" s="10" t="s">
        <v>67</v>
      </c>
      <c r="AB20" s="9">
        <v>7.8</v>
      </c>
      <c r="AC20" s="9">
        <v>6.6</v>
      </c>
      <c r="AD20" s="9">
        <v>9</v>
      </c>
      <c r="AE20" s="8">
        <v>106143</v>
      </c>
      <c r="AF20" s="11">
        <v>5389</v>
      </c>
      <c r="AG20" s="9">
        <v>8.6999999999999993</v>
      </c>
      <c r="AH20" s="10" t="s">
        <v>67</v>
      </c>
      <c r="AI20" s="9">
        <v>5.9</v>
      </c>
      <c r="AJ20" s="9">
        <v>4.9000000000000004</v>
      </c>
      <c r="AK20" s="9">
        <v>6.9</v>
      </c>
      <c r="AL20" s="8">
        <v>91125</v>
      </c>
      <c r="AM20" s="11">
        <v>3552</v>
      </c>
      <c r="AN20" s="9">
        <v>9.3000000000000007</v>
      </c>
      <c r="AO20" s="10" t="s">
        <v>67</v>
      </c>
      <c r="AP20" s="9">
        <v>3</v>
      </c>
      <c r="AQ20" s="9">
        <v>2.4</v>
      </c>
      <c r="AR20" s="9">
        <v>3.5</v>
      </c>
      <c r="AS20" s="8">
        <v>119375</v>
      </c>
      <c r="AT20" s="11">
        <v>57197</v>
      </c>
      <c r="AU20" s="9">
        <v>3.9</v>
      </c>
      <c r="AV20" s="10" t="s">
        <v>67</v>
      </c>
      <c r="AW20" s="9">
        <v>9</v>
      </c>
      <c r="AX20" s="9">
        <v>8.3000000000000007</v>
      </c>
      <c r="AY20" s="9">
        <v>9.6</v>
      </c>
      <c r="AZ20" s="8">
        <v>638677</v>
      </c>
    </row>
    <row r="21" spans="1:52" s="6" customFormat="1" ht="15" customHeight="1" x14ac:dyDescent="0.25">
      <c r="A21" s="13">
        <v>204</v>
      </c>
      <c r="B21" s="13" t="s">
        <v>18</v>
      </c>
      <c r="C21" s="42">
        <v>100</v>
      </c>
      <c r="D21" s="11">
        <v>2832</v>
      </c>
      <c r="E21" s="9">
        <v>7.6</v>
      </c>
      <c r="F21" s="10" t="s">
        <v>67</v>
      </c>
      <c r="G21" s="9">
        <v>22.2</v>
      </c>
      <c r="H21" s="9">
        <v>18.899999999999999</v>
      </c>
      <c r="I21" s="9">
        <v>25.5</v>
      </c>
      <c r="J21" s="8">
        <v>12757</v>
      </c>
      <c r="K21" s="11">
        <v>2446</v>
      </c>
      <c r="L21" s="9">
        <v>8.1</v>
      </c>
      <c r="M21" s="10" t="s">
        <v>67</v>
      </c>
      <c r="N21" s="9">
        <v>14.6</v>
      </c>
      <c r="O21" s="9">
        <v>12.3</v>
      </c>
      <c r="P21" s="9">
        <v>16.899999999999999</v>
      </c>
      <c r="Q21" s="8">
        <v>16730</v>
      </c>
      <c r="R21" s="11">
        <v>1958</v>
      </c>
      <c r="S21" s="9">
        <v>8.9</v>
      </c>
      <c r="T21" s="10" t="s">
        <v>67</v>
      </c>
      <c r="U21" s="9">
        <v>11.5</v>
      </c>
      <c r="V21" s="9">
        <v>9.5</v>
      </c>
      <c r="W21" s="9">
        <v>13.5</v>
      </c>
      <c r="X21" s="8">
        <v>17073</v>
      </c>
      <c r="Y21" s="11">
        <v>1894</v>
      </c>
      <c r="Z21" s="9">
        <v>9.6</v>
      </c>
      <c r="AA21" s="10" t="s">
        <v>67</v>
      </c>
      <c r="AB21" s="9">
        <v>10.199999999999999</v>
      </c>
      <c r="AC21" s="9">
        <v>8.3000000000000007</v>
      </c>
      <c r="AD21" s="9">
        <v>12.1</v>
      </c>
      <c r="AE21" s="8">
        <v>18571</v>
      </c>
      <c r="AF21" s="11">
        <v>1728</v>
      </c>
      <c r="AG21" s="9">
        <v>10.199999999999999</v>
      </c>
      <c r="AH21" s="10" t="s">
        <v>67</v>
      </c>
      <c r="AI21" s="9">
        <v>7.6</v>
      </c>
      <c r="AJ21" s="9">
        <v>6.1</v>
      </c>
      <c r="AK21" s="9">
        <v>9.1</v>
      </c>
      <c r="AL21" s="8">
        <v>22742</v>
      </c>
      <c r="AM21" s="11">
        <v>1291</v>
      </c>
      <c r="AN21" s="9">
        <v>11</v>
      </c>
      <c r="AO21" s="10" t="s">
        <v>67</v>
      </c>
      <c r="AP21" s="9">
        <v>3.8</v>
      </c>
      <c r="AQ21" s="9">
        <v>3</v>
      </c>
      <c r="AR21" s="9">
        <v>4.5999999999999996</v>
      </c>
      <c r="AS21" s="8">
        <v>33845</v>
      </c>
      <c r="AT21" s="11">
        <v>12148</v>
      </c>
      <c r="AU21" s="9">
        <v>6.2</v>
      </c>
      <c r="AV21" s="10" t="s">
        <v>67</v>
      </c>
      <c r="AW21" s="9">
        <v>10</v>
      </c>
      <c r="AX21" s="9">
        <v>8.8000000000000007</v>
      </c>
      <c r="AY21" s="9">
        <v>11.2</v>
      </c>
      <c r="AZ21" s="8">
        <v>121717</v>
      </c>
    </row>
    <row r="22" spans="1:52" s="6" customFormat="1" ht="15" customHeight="1" x14ac:dyDescent="0.25">
      <c r="A22" s="13">
        <v>205</v>
      </c>
      <c r="B22" s="13" t="s">
        <v>17</v>
      </c>
      <c r="C22" s="42">
        <v>100</v>
      </c>
      <c r="D22" s="11">
        <v>6323</v>
      </c>
      <c r="E22" s="9">
        <v>6.7</v>
      </c>
      <c r="F22" s="10" t="s">
        <v>67</v>
      </c>
      <c r="G22" s="9">
        <v>21.8</v>
      </c>
      <c r="H22" s="9">
        <v>18.899999999999999</v>
      </c>
      <c r="I22" s="9">
        <v>24.6</v>
      </c>
      <c r="J22" s="8">
        <v>29048</v>
      </c>
      <c r="K22" s="11">
        <v>5100</v>
      </c>
      <c r="L22" s="9">
        <v>6.7</v>
      </c>
      <c r="M22" s="10" t="s">
        <v>67</v>
      </c>
      <c r="N22" s="9">
        <v>13.6</v>
      </c>
      <c r="O22" s="9">
        <v>11.8</v>
      </c>
      <c r="P22" s="9">
        <v>15.4</v>
      </c>
      <c r="Q22" s="8">
        <v>37407</v>
      </c>
      <c r="R22" s="11">
        <v>4153</v>
      </c>
      <c r="S22" s="9">
        <v>7.8</v>
      </c>
      <c r="T22" s="10" t="s">
        <v>67</v>
      </c>
      <c r="U22" s="9">
        <v>10.9</v>
      </c>
      <c r="V22" s="9">
        <v>9.1999999999999993</v>
      </c>
      <c r="W22" s="9">
        <v>12.5</v>
      </c>
      <c r="X22" s="8">
        <v>38153</v>
      </c>
      <c r="Y22" s="11">
        <v>4031</v>
      </c>
      <c r="Z22" s="9">
        <v>8.6999999999999993</v>
      </c>
      <c r="AA22" s="10" t="s">
        <v>67</v>
      </c>
      <c r="AB22" s="9">
        <v>10</v>
      </c>
      <c r="AC22" s="9">
        <v>8.3000000000000007</v>
      </c>
      <c r="AD22" s="9">
        <v>11.7</v>
      </c>
      <c r="AE22" s="8">
        <v>40337</v>
      </c>
      <c r="AF22" s="11">
        <v>3342</v>
      </c>
      <c r="AG22" s="9">
        <v>9.4</v>
      </c>
      <c r="AH22" s="10" t="s">
        <v>67</v>
      </c>
      <c r="AI22" s="9">
        <v>7.5</v>
      </c>
      <c r="AJ22" s="9">
        <v>6.2</v>
      </c>
      <c r="AK22" s="9">
        <v>8.9</v>
      </c>
      <c r="AL22" s="8">
        <v>44350</v>
      </c>
      <c r="AM22" s="11">
        <v>2355</v>
      </c>
      <c r="AN22" s="9">
        <v>10.3</v>
      </c>
      <c r="AO22" s="10" t="s">
        <v>67</v>
      </c>
      <c r="AP22" s="9">
        <v>3.7</v>
      </c>
      <c r="AQ22" s="9">
        <v>3</v>
      </c>
      <c r="AR22" s="9">
        <v>4.5</v>
      </c>
      <c r="AS22" s="8">
        <v>63313</v>
      </c>
      <c r="AT22" s="11">
        <v>25304</v>
      </c>
      <c r="AU22" s="9">
        <v>4.8</v>
      </c>
      <c r="AV22" s="10" t="s">
        <v>67</v>
      </c>
      <c r="AW22" s="9">
        <v>10</v>
      </c>
      <c r="AX22" s="9">
        <v>9.1</v>
      </c>
      <c r="AY22" s="9">
        <v>11</v>
      </c>
      <c r="AZ22" s="8">
        <v>252607</v>
      </c>
    </row>
    <row r="23" spans="1:52" s="6" customFormat="1" ht="15" customHeight="1" x14ac:dyDescent="0.25">
      <c r="A23" s="13">
        <v>206</v>
      </c>
      <c r="B23" s="13" t="s">
        <v>16</v>
      </c>
      <c r="C23" s="42">
        <v>100</v>
      </c>
      <c r="D23" s="11">
        <v>7083</v>
      </c>
      <c r="E23" s="9">
        <v>6.7</v>
      </c>
      <c r="F23" s="10" t="s">
        <v>67</v>
      </c>
      <c r="G23" s="9">
        <v>21.8</v>
      </c>
      <c r="H23" s="9">
        <v>19</v>
      </c>
      <c r="I23" s="9">
        <v>24.7</v>
      </c>
      <c r="J23" s="8">
        <v>32417</v>
      </c>
      <c r="K23" s="11">
        <v>5941</v>
      </c>
      <c r="L23" s="9">
        <v>6.9</v>
      </c>
      <c r="M23" s="10" t="s">
        <v>67</v>
      </c>
      <c r="N23" s="9">
        <v>13.9</v>
      </c>
      <c r="O23" s="9">
        <v>12</v>
      </c>
      <c r="P23" s="9">
        <v>15.8</v>
      </c>
      <c r="Q23" s="8">
        <v>42778</v>
      </c>
      <c r="R23" s="11">
        <v>4696</v>
      </c>
      <c r="S23" s="9">
        <v>7.5</v>
      </c>
      <c r="T23" s="10" t="s">
        <v>67</v>
      </c>
      <c r="U23" s="9">
        <v>10.8</v>
      </c>
      <c r="V23" s="9">
        <v>9.1999999999999993</v>
      </c>
      <c r="W23" s="9">
        <v>12.4</v>
      </c>
      <c r="X23" s="8">
        <v>43504</v>
      </c>
      <c r="Y23" s="11">
        <v>4345</v>
      </c>
      <c r="Z23" s="9">
        <v>8.4</v>
      </c>
      <c r="AA23" s="10" t="s">
        <v>67</v>
      </c>
      <c r="AB23" s="9">
        <v>9.8000000000000007</v>
      </c>
      <c r="AC23" s="9">
        <v>8.1999999999999993</v>
      </c>
      <c r="AD23" s="9">
        <v>11.5</v>
      </c>
      <c r="AE23" s="8">
        <v>44173</v>
      </c>
      <c r="AF23" s="11">
        <v>3478</v>
      </c>
      <c r="AG23" s="9">
        <v>9.1999999999999993</v>
      </c>
      <c r="AH23" s="10" t="s">
        <v>67</v>
      </c>
      <c r="AI23" s="9">
        <v>7.5</v>
      </c>
      <c r="AJ23" s="9">
        <v>6.2</v>
      </c>
      <c r="AK23" s="9">
        <v>8.9</v>
      </c>
      <c r="AL23" s="8">
        <v>46313</v>
      </c>
      <c r="AM23" s="11">
        <v>2485</v>
      </c>
      <c r="AN23" s="9">
        <v>10.1</v>
      </c>
      <c r="AO23" s="10" t="s">
        <v>67</v>
      </c>
      <c r="AP23" s="9">
        <v>3.7</v>
      </c>
      <c r="AQ23" s="9">
        <v>3</v>
      </c>
      <c r="AR23" s="9">
        <v>4.5</v>
      </c>
      <c r="AS23" s="8">
        <v>66353</v>
      </c>
      <c r="AT23" s="11">
        <v>28028</v>
      </c>
      <c r="AU23" s="9">
        <v>4.7</v>
      </c>
      <c r="AV23" s="10" t="s">
        <v>67</v>
      </c>
      <c r="AW23" s="9">
        <v>10.199999999999999</v>
      </c>
      <c r="AX23" s="9">
        <v>9.1999999999999993</v>
      </c>
      <c r="AY23" s="9">
        <v>11.1</v>
      </c>
      <c r="AZ23" s="8">
        <v>275537</v>
      </c>
    </row>
    <row r="24" spans="1:52" s="6" customFormat="1" ht="15" customHeight="1" x14ac:dyDescent="0.25">
      <c r="A24" s="13">
        <v>301</v>
      </c>
      <c r="B24" s="13" t="s">
        <v>15</v>
      </c>
      <c r="C24" s="42">
        <v>100</v>
      </c>
      <c r="D24" s="11">
        <v>14274</v>
      </c>
      <c r="E24" s="9">
        <v>6.6</v>
      </c>
      <c r="F24" s="10" t="s">
        <v>67</v>
      </c>
      <c r="G24" s="9">
        <v>22.5</v>
      </c>
      <c r="H24" s="9">
        <v>19.600000000000001</v>
      </c>
      <c r="I24" s="9">
        <v>25.4</v>
      </c>
      <c r="J24" s="8">
        <v>63482</v>
      </c>
      <c r="K24" s="11">
        <v>11594</v>
      </c>
      <c r="L24" s="9">
        <v>6.3</v>
      </c>
      <c r="M24" s="10" t="s">
        <v>67</v>
      </c>
      <c r="N24" s="9">
        <v>14.2</v>
      </c>
      <c r="O24" s="9">
        <v>12.5</v>
      </c>
      <c r="P24" s="9">
        <v>16</v>
      </c>
      <c r="Q24" s="8">
        <v>81530</v>
      </c>
      <c r="R24" s="11">
        <v>7960</v>
      </c>
      <c r="S24" s="9">
        <v>7</v>
      </c>
      <c r="T24" s="10" t="s">
        <v>67</v>
      </c>
      <c r="U24" s="9">
        <v>10.3</v>
      </c>
      <c r="V24" s="9">
        <v>8.9</v>
      </c>
      <c r="W24" s="9">
        <v>11.7</v>
      </c>
      <c r="X24" s="8">
        <v>77512</v>
      </c>
      <c r="Y24" s="11">
        <v>6681</v>
      </c>
      <c r="Z24" s="9">
        <v>8</v>
      </c>
      <c r="AA24" s="10" t="s">
        <v>67</v>
      </c>
      <c r="AB24" s="9">
        <v>9.3000000000000007</v>
      </c>
      <c r="AC24" s="9">
        <v>7.8</v>
      </c>
      <c r="AD24" s="9">
        <v>10.8</v>
      </c>
      <c r="AE24" s="8">
        <v>71929</v>
      </c>
      <c r="AF24" s="11">
        <v>4277</v>
      </c>
      <c r="AG24" s="9">
        <v>8.9</v>
      </c>
      <c r="AH24" s="10" t="s">
        <v>67</v>
      </c>
      <c r="AI24" s="9">
        <v>7.2</v>
      </c>
      <c r="AJ24" s="9">
        <v>6</v>
      </c>
      <c r="AK24" s="9">
        <v>8.5</v>
      </c>
      <c r="AL24" s="8">
        <v>59219</v>
      </c>
      <c r="AM24" s="11">
        <v>2870</v>
      </c>
      <c r="AN24" s="9">
        <v>9.6999999999999993</v>
      </c>
      <c r="AO24" s="10" t="s">
        <v>67</v>
      </c>
      <c r="AP24" s="9">
        <v>3.7</v>
      </c>
      <c r="AQ24" s="9">
        <v>3</v>
      </c>
      <c r="AR24" s="9">
        <v>4.4000000000000004</v>
      </c>
      <c r="AS24" s="8">
        <v>77393</v>
      </c>
      <c r="AT24" s="11">
        <v>47657</v>
      </c>
      <c r="AU24" s="9">
        <v>4.2</v>
      </c>
      <c r="AV24" s="10" t="s">
        <v>67</v>
      </c>
      <c r="AW24" s="9">
        <v>11.1</v>
      </c>
      <c r="AX24" s="9">
        <v>10.199999999999999</v>
      </c>
      <c r="AY24" s="9">
        <v>12</v>
      </c>
      <c r="AZ24" s="8">
        <v>431065</v>
      </c>
    </row>
    <row r="25" spans="1:52" s="6" customFormat="1" ht="15" customHeight="1" x14ac:dyDescent="0.25">
      <c r="A25" s="13">
        <v>302</v>
      </c>
      <c r="B25" s="13" t="s">
        <v>14</v>
      </c>
      <c r="C25" s="42">
        <v>100</v>
      </c>
      <c r="D25" s="11">
        <v>14479</v>
      </c>
      <c r="E25" s="9">
        <v>6.5</v>
      </c>
      <c r="F25" s="10" t="s">
        <v>67</v>
      </c>
      <c r="G25" s="9">
        <v>20.6</v>
      </c>
      <c r="H25" s="9">
        <v>18</v>
      </c>
      <c r="I25" s="9">
        <v>23.2</v>
      </c>
      <c r="J25" s="8">
        <v>70255</v>
      </c>
      <c r="K25" s="11">
        <v>11438</v>
      </c>
      <c r="L25" s="9">
        <v>6.2</v>
      </c>
      <c r="M25" s="10" t="s">
        <v>67</v>
      </c>
      <c r="N25" s="9">
        <v>12.4</v>
      </c>
      <c r="O25" s="9">
        <v>10.9</v>
      </c>
      <c r="P25" s="9">
        <v>13.9</v>
      </c>
      <c r="Q25" s="8">
        <v>92048</v>
      </c>
      <c r="R25" s="11">
        <v>8252</v>
      </c>
      <c r="S25" s="9">
        <v>7.1</v>
      </c>
      <c r="T25" s="10" t="s">
        <v>67</v>
      </c>
      <c r="U25" s="9">
        <v>9</v>
      </c>
      <c r="V25" s="9">
        <v>7.8</v>
      </c>
      <c r="W25" s="9">
        <v>10.3</v>
      </c>
      <c r="X25" s="8">
        <v>91406</v>
      </c>
      <c r="Y25" s="11">
        <v>6772</v>
      </c>
      <c r="Z25" s="9">
        <v>8.1999999999999993</v>
      </c>
      <c r="AA25" s="10" t="s">
        <v>67</v>
      </c>
      <c r="AB25" s="9">
        <v>8.5</v>
      </c>
      <c r="AC25" s="9">
        <v>7.1</v>
      </c>
      <c r="AD25" s="9">
        <v>9.8000000000000007</v>
      </c>
      <c r="AE25" s="8">
        <v>80038</v>
      </c>
      <c r="AF25" s="11">
        <v>4414</v>
      </c>
      <c r="AG25" s="9">
        <v>9</v>
      </c>
      <c r="AH25" s="10" t="s">
        <v>67</v>
      </c>
      <c r="AI25" s="9">
        <v>6.6</v>
      </c>
      <c r="AJ25" s="9">
        <v>5.4</v>
      </c>
      <c r="AK25" s="9">
        <v>7.8</v>
      </c>
      <c r="AL25" s="8">
        <v>66927</v>
      </c>
      <c r="AM25" s="11">
        <v>2810</v>
      </c>
      <c r="AN25" s="9">
        <v>9.6999999999999993</v>
      </c>
      <c r="AO25" s="10" t="s">
        <v>67</v>
      </c>
      <c r="AP25" s="9">
        <v>3.5</v>
      </c>
      <c r="AQ25" s="9">
        <v>2.8</v>
      </c>
      <c r="AR25" s="9">
        <v>4.0999999999999996</v>
      </c>
      <c r="AS25" s="8">
        <v>81400</v>
      </c>
      <c r="AT25" s="11">
        <v>48164</v>
      </c>
      <c r="AU25" s="9">
        <v>4.0999999999999996</v>
      </c>
      <c r="AV25" s="10" t="s">
        <v>67</v>
      </c>
      <c r="AW25" s="9">
        <v>10</v>
      </c>
      <c r="AX25" s="9">
        <v>9.1999999999999993</v>
      </c>
      <c r="AY25" s="9">
        <v>10.8</v>
      </c>
      <c r="AZ25" s="8">
        <v>482073</v>
      </c>
    </row>
    <row r="26" spans="1:52" s="6" customFormat="1" ht="15" customHeight="1" x14ac:dyDescent="0.25">
      <c r="A26" s="13">
        <v>303</v>
      </c>
      <c r="B26" s="13" t="s">
        <v>13</v>
      </c>
      <c r="C26" s="42">
        <v>100</v>
      </c>
      <c r="D26" s="11">
        <v>7309</v>
      </c>
      <c r="E26" s="9">
        <v>6.9</v>
      </c>
      <c r="F26" s="10" t="s">
        <v>67</v>
      </c>
      <c r="G26" s="9">
        <v>20.399999999999999</v>
      </c>
      <c r="H26" s="9">
        <v>17.600000000000001</v>
      </c>
      <c r="I26" s="9">
        <v>23.1</v>
      </c>
      <c r="J26" s="8">
        <v>35874</v>
      </c>
      <c r="K26" s="11">
        <v>5784</v>
      </c>
      <c r="L26" s="9">
        <v>6.7</v>
      </c>
      <c r="M26" s="10" t="s">
        <v>67</v>
      </c>
      <c r="N26" s="9">
        <v>12.4</v>
      </c>
      <c r="O26" s="9">
        <v>10.8</v>
      </c>
      <c r="P26" s="9">
        <v>14</v>
      </c>
      <c r="Q26" s="8">
        <v>46667</v>
      </c>
      <c r="R26" s="11">
        <v>4271</v>
      </c>
      <c r="S26" s="9">
        <v>7.5</v>
      </c>
      <c r="T26" s="10" t="s">
        <v>67</v>
      </c>
      <c r="U26" s="9">
        <v>9.1</v>
      </c>
      <c r="V26" s="9">
        <v>7.8</v>
      </c>
      <c r="W26" s="9">
        <v>10.5</v>
      </c>
      <c r="X26" s="8">
        <v>46720</v>
      </c>
      <c r="Y26" s="11">
        <v>3708</v>
      </c>
      <c r="Z26" s="9">
        <v>8.4</v>
      </c>
      <c r="AA26" s="10" t="s">
        <v>67</v>
      </c>
      <c r="AB26" s="9">
        <v>8.1999999999999993</v>
      </c>
      <c r="AC26" s="9">
        <v>6.9</v>
      </c>
      <c r="AD26" s="9">
        <v>9.6</v>
      </c>
      <c r="AE26" s="8">
        <v>45054</v>
      </c>
      <c r="AF26" s="11">
        <v>2549</v>
      </c>
      <c r="AG26" s="9">
        <v>9.1</v>
      </c>
      <c r="AH26" s="10" t="s">
        <v>67</v>
      </c>
      <c r="AI26" s="9">
        <v>6.4</v>
      </c>
      <c r="AJ26" s="9">
        <v>5.3</v>
      </c>
      <c r="AK26" s="9">
        <v>7.5</v>
      </c>
      <c r="AL26" s="8">
        <v>39882</v>
      </c>
      <c r="AM26" s="11">
        <v>1738</v>
      </c>
      <c r="AN26" s="9">
        <v>9.6999999999999993</v>
      </c>
      <c r="AO26" s="10" t="s">
        <v>67</v>
      </c>
      <c r="AP26" s="9">
        <v>3.2</v>
      </c>
      <c r="AQ26" s="9">
        <v>2.6</v>
      </c>
      <c r="AR26" s="9">
        <v>3.9</v>
      </c>
      <c r="AS26" s="8">
        <v>53759</v>
      </c>
      <c r="AT26" s="11">
        <v>25360</v>
      </c>
      <c r="AU26" s="9">
        <v>4.5</v>
      </c>
      <c r="AV26" s="10" t="s">
        <v>67</v>
      </c>
      <c r="AW26" s="9">
        <v>9.5</v>
      </c>
      <c r="AX26" s="9">
        <v>8.6</v>
      </c>
      <c r="AY26" s="9">
        <v>10.3</v>
      </c>
      <c r="AZ26" s="8">
        <v>267955</v>
      </c>
    </row>
    <row r="27" spans="1:52" s="6" customFormat="1" ht="15" customHeight="1" x14ac:dyDescent="0.25">
      <c r="A27" s="13">
        <v>304</v>
      </c>
      <c r="B27" s="13" t="s">
        <v>12</v>
      </c>
      <c r="C27" s="42">
        <v>99.8</v>
      </c>
      <c r="D27" s="11">
        <v>7179</v>
      </c>
      <c r="E27" s="9">
        <v>6.7</v>
      </c>
      <c r="F27" s="10" t="s">
        <v>67</v>
      </c>
      <c r="G27" s="9">
        <v>22</v>
      </c>
      <c r="H27" s="9">
        <v>19.100000000000001</v>
      </c>
      <c r="I27" s="9">
        <v>24.8</v>
      </c>
      <c r="J27" s="8">
        <v>32690</v>
      </c>
      <c r="K27" s="11">
        <v>5997</v>
      </c>
      <c r="L27" s="9">
        <v>6.8</v>
      </c>
      <c r="M27" s="10" t="s">
        <v>67</v>
      </c>
      <c r="N27" s="9">
        <v>14.5</v>
      </c>
      <c r="O27" s="9">
        <v>12.5</v>
      </c>
      <c r="P27" s="9">
        <v>16.399999999999999</v>
      </c>
      <c r="Q27" s="8">
        <v>41447</v>
      </c>
      <c r="R27" s="11">
        <v>4625</v>
      </c>
      <c r="S27" s="9">
        <v>8.6</v>
      </c>
      <c r="T27" s="10" t="s">
        <v>67</v>
      </c>
      <c r="U27" s="9">
        <v>11.5</v>
      </c>
      <c r="V27" s="9">
        <v>9.6</v>
      </c>
      <c r="W27" s="9">
        <v>13.5</v>
      </c>
      <c r="X27" s="8">
        <v>40158</v>
      </c>
      <c r="Y27" s="11">
        <v>3980</v>
      </c>
      <c r="Z27" s="9">
        <v>9.5</v>
      </c>
      <c r="AA27" s="10" t="s">
        <v>67</v>
      </c>
      <c r="AB27" s="9">
        <v>10.4</v>
      </c>
      <c r="AC27" s="9">
        <v>8.5</v>
      </c>
      <c r="AD27" s="9">
        <v>12.3</v>
      </c>
      <c r="AE27" s="8">
        <v>38259</v>
      </c>
      <c r="AF27" s="11">
        <v>2935</v>
      </c>
      <c r="AG27" s="9">
        <v>10.1</v>
      </c>
      <c r="AH27" s="10" t="s">
        <v>67</v>
      </c>
      <c r="AI27" s="9">
        <v>7.9</v>
      </c>
      <c r="AJ27" s="9">
        <v>6.3</v>
      </c>
      <c r="AK27" s="9">
        <v>9.5</v>
      </c>
      <c r="AL27" s="8">
        <v>37183</v>
      </c>
      <c r="AM27" s="11">
        <v>1943</v>
      </c>
      <c r="AN27" s="9">
        <v>11</v>
      </c>
      <c r="AO27" s="10" t="s">
        <v>67</v>
      </c>
      <c r="AP27" s="9">
        <v>4.0999999999999996</v>
      </c>
      <c r="AQ27" s="9">
        <v>3.2</v>
      </c>
      <c r="AR27" s="9">
        <v>5</v>
      </c>
      <c r="AS27" s="8">
        <v>47613</v>
      </c>
      <c r="AT27" s="11">
        <v>26658</v>
      </c>
      <c r="AU27" s="9">
        <v>5.3</v>
      </c>
      <c r="AV27" s="10" t="s">
        <v>67</v>
      </c>
      <c r="AW27" s="9">
        <v>11.2</v>
      </c>
      <c r="AX27" s="9">
        <v>10.1</v>
      </c>
      <c r="AY27" s="9">
        <v>12.4</v>
      </c>
      <c r="AZ27" s="8">
        <v>237350</v>
      </c>
    </row>
    <row r="28" spans="1:52" s="6" customFormat="1" ht="15" customHeight="1" x14ac:dyDescent="0.25">
      <c r="A28" s="13">
        <v>305</v>
      </c>
      <c r="B28" s="13" t="s">
        <v>11</v>
      </c>
      <c r="C28" s="42">
        <v>56.6</v>
      </c>
      <c r="D28" s="11">
        <v>793</v>
      </c>
      <c r="E28" s="9">
        <v>10</v>
      </c>
      <c r="F28" s="10" t="s">
        <v>67</v>
      </c>
      <c r="G28" s="9">
        <v>24.6</v>
      </c>
      <c r="H28" s="9">
        <v>19.8</v>
      </c>
      <c r="I28" s="9">
        <v>29.4</v>
      </c>
      <c r="J28" s="8">
        <v>3223</v>
      </c>
      <c r="K28" s="11">
        <v>737</v>
      </c>
      <c r="L28" s="9">
        <v>10.7</v>
      </c>
      <c r="M28" s="10" t="s">
        <v>67</v>
      </c>
      <c r="N28" s="9">
        <v>15.9</v>
      </c>
      <c r="O28" s="9">
        <v>12.5</v>
      </c>
      <c r="P28" s="9">
        <v>19.2</v>
      </c>
      <c r="Q28" s="8">
        <v>4644</v>
      </c>
      <c r="R28" s="11">
        <v>485</v>
      </c>
      <c r="S28" s="9">
        <v>12.1</v>
      </c>
      <c r="T28" s="10" t="s">
        <v>67</v>
      </c>
      <c r="U28" s="9">
        <v>12.1</v>
      </c>
      <c r="V28" s="9">
        <v>9.1999999999999993</v>
      </c>
      <c r="W28" s="9">
        <v>14.9</v>
      </c>
      <c r="X28" s="8">
        <v>4015</v>
      </c>
      <c r="Y28" s="11">
        <v>401</v>
      </c>
      <c r="Z28" s="9">
        <v>13.4</v>
      </c>
      <c r="AA28" s="10" t="s">
        <v>67</v>
      </c>
      <c r="AB28" s="9">
        <v>10.8</v>
      </c>
      <c r="AC28" s="9">
        <v>7.9</v>
      </c>
      <c r="AD28" s="9">
        <v>13.6</v>
      </c>
      <c r="AE28" s="8">
        <v>3724</v>
      </c>
      <c r="AF28" s="11">
        <v>298</v>
      </c>
      <c r="AG28" s="9">
        <v>14.4</v>
      </c>
      <c r="AH28" s="10" t="s">
        <v>67</v>
      </c>
      <c r="AI28" s="9">
        <v>8</v>
      </c>
      <c r="AJ28" s="9">
        <v>5.7</v>
      </c>
      <c r="AK28" s="9">
        <v>10.199999999999999</v>
      </c>
      <c r="AL28" s="8">
        <v>3728</v>
      </c>
      <c r="AM28" s="11">
        <v>143</v>
      </c>
      <c r="AN28" s="9">
        <v>16.8</v>
      </c>
      <c r="AO28" s="10" t="s">
        <v>67</v>
      </c>
      <c r="AP28" s="9">
        <v>4</v>
      </c>
      <c r="AQ28" s="9">
        <v>2.7</v>
      </c>
      <c r="AR28" s="9">
        <v>5.4</v>
      </c>
      <c r="AS28" s="8">
        <v>3538</v>
      </c>
      <c r="AT28" s="11">
        <v>2856</v>
      </c>
      <c r="AU28" s="9">
        <v>9.1</v>
      </c>
      <c r="AV28" s="10" t="s">
        <v>67</v>
      </c>
      <c r="AW28" s="9">
        <v>12.5</v>
      </c>
      <c r="AX28" s="9">
        <v>10.199999999999999</v>
      </c>
      <c r="AY28" s="9">
        <v>14.7</v>
      </c>
      <c r="AZ28" s="8">
        <v>22872</v>
      </c>
    </row>
    <row r="29" spans="1:52" s="6" customFormat="1" ht="15" customHeight="1" x14ac:dyDescent="0.25">
      <c r="A29" s="13">
        <v>306</v>
      </c>
      <c r="B29" s="13" t="s">
        <v>10</v>
      </c>
      <c r="C29" s="42">
        <v>99.8</v>
      </c>
      <c r="D29" s="11">
        <v>8892</v>
      </c>
      <c r="E29" s="9">
        <v>6.5</v>
      </c>
      <c r="F29" s="10" t="s">
        <v>67</v>
      </c>
      <c r="G29" s="9">
        <v>21.1</v>
      </c>
      <c r="H29" s="9">
        <v>18.399999999999999</v>
      </c>
      <c r="I29" s="9">
        <v>23.8</v>
      </c>
      <c r="J29" s="8">
        <v>42053</v>
      </c>
      <c r="K29" s="11">
        <v>6969</v>
      </c>
      <c r="L29" s="9">
        <v>6.6</v>
      </c>
      <c r="M29" s="10" t="s">
        <v>67</v>
      </c>
      <c r="N29" s="9">
        <v>13.9</v>
      </c>
      <c r="O29" s="9">
        <v>12.1</v>
      </c>
      <c r="P29" s="9">
        <v>15.7</v>
      </c>
      <c r="Q29" s="8">
        <v>50150</v>
      </c>
      <c r="R29" s="11">
        <v>6245</v>
      </c>
      <c r="S29" s="9">
        <v>7.7</v>
      </c>
      <c r="T29" s="10" t="s">
        <v>67</v>
      </c>
      <c r="U29" s="9">
        <v>11</v>
      </c>
      <c r="V29" s="9">
        <v>9.4</v>
      </c>
      <c r="W29" s="9">
        <v>12.7</v>
      </c>
      <c r="X29" s="8">
        <v>56544</v>
      </c>
      <c r="Y29" s="11">
        <v>5943</v>
      </c>
      <c r="Z29" s="9">
        <v>8.4</v>
      </c>
      <c r="AA29" s="10" t="s">
        <v>67</v>
      </c>
      <c r="AB29" s="9">
        <v>9.8000000000000007</v>
      </c>
      <c r="AC29" s="9">
        <v>8.1</v>
      </c>
      <c r="AD29" s="9">
        <v>11.4</v>
      </c>
      <c r="AE29" s="8">
        <v>60906</v>
      </c>
      <c r="AF29" s="11">
        <v>4973</v>
      </c>
      <c r="AG29" s="9">
        <v>9</v>
      </c>
      <c r="AH29" s="10" t="s">
        <v>67</v>
      </c>
      <c r="AI29" s="9">
        <v>7.5</v>
      </c>
      <c r="AJ29" s="9">
        <v>6.2</v>
      </c>
      <c r="AK29" s="9">
        <v>8.8000000000000007</v>
      </c>
      <c r="AL29" s="8">
        <v>66396</v>
      </c>
      <c r="AM29" s="11">
        <v>3465</v>
      </c>
      <c r="AN29" s="9">
        <v>9.6</v>
      </c>
      <c r="AO29" s="10" t="s">
        <v>67</v>
      </c>
      <c r="AP29" s="9">
        <v>3.7</v>
      </c>
      <c r="AQ29" s="9">
        <v>3</v>
      </c>
      <c r="AR29" s="9">
        <v>4.4000000000000004</v>
      </c>
      <c r="AS29" s="8">
        <v>93017</v>
      </c>
      <c r="AT29" s="11">
        <v>36486</v>
      </c>
      <c r="AU29" s="9">
        <v>4.5</v>
      </c>
      <c r="AV29" s="10" t="s">
        <v>67</v>
      </c>
      <c r="AW29" s="9">
        <v>9.9</v>
      </c>
      <c r="AX29" s="9">
        <v>9</v>
      </c>
      <c r="AY29" s="9">
        <v>10.8</v>
      </c>
      <c r="AZ29" s="8">
        <v>369067</v>
      </c>
    </row>
    <row r="30" spans="1:52" s="6" customFormat="1" ht="15" customHeight="1" x14ac:dyDescent="0.25">
      <c r="A30" s="13">
        <v>307</v>
      </c>
      <c r="B30" s="13" t="s">
        <v>9</v>
      </c>
      <c r="C30" s="42">
        <v>95.9</v>
      </c>
      <c r="D30" s="11">
        <v>7864</v>
      </c>
      <c r="E30" s="9">
        <v>6.5</v>
      </c>
      <c r="F30" s="10" t="s">
        <v>67</v>
      </c>
      <c r="G30" s="9">
        <v>21.8</v>
      </c>
      <c r="H30" s="9">
        <v>19</v>
      </c>
      <c r="I30" s="9">
        <v>24.5</v>
      </c>
      <c r="J30" s="8">
        <v>36125</v>
      </c>
      <c r="K30" s="11">
        <v>6531</v>
      </c>
      <c r="L30" s="9">
        <v>6.4</v>
      </c>
      <c r="M30" s="10" t="s">
        <v>67</v>
      </c>
      <c r="N30" s="9">
        <v>14.1</v>
      </c>
      <c r="O30" s="9">
        <v>12.3</v>
      </c>
      <c r="P30" s="9">
        <v>15.9</v>
      </c>
      <c r="Q30" s="8">
        <v>46296</v>
      </c>
      <c r="R30" s="11">
        <v>5091</v>
      </c>
      <c r="S30" s="9">
        <v>7.9</v>
      </c>
      <c r="T30" s="10" t="s">
        <v>67</v>
      </c>
      <c r="U30" s="9">
        <v>11</v>
      </c>
      <c r="V30" s="9">
        <v>9.3000000000000007</v>
      </c>
      <c r="W30" s="9">
        <v>12.6</v>
      </c>
      <c r="X30" s="8">
        <v>46493</v>
      </c>
      <c r="Y30" s="11">
        <v>4531</v>
      </c>
      <c r="Z30" s="9">
        <v>8.6999999999999993</v>
      </c>
      <c r="AA30" s="10" t="s">
        <v>67</v>
      </c>
      <c r="AB30" s="9">
        <v>9.6</v>
      </c>
      <c r="AC30" s="9">
        <v>8</v>
      </c>
      <c r="AD30" s="9">
        <v>11.3</v>
      </c>
      <c r="AE30" s="8">
        <v>47067</v>
      </c>
      <c r="AF30" s="11">
        <v>3300</v>
      </c>
      <c r="AG30" s="9">
        <v>9.5</v>
      </c>
      <c r="AH30" s="10" t="s">
        <v>67</v>
      </c>
      <c r="AI30" s="9">
        <v>7.4</v>
      </c>
      <c r="AJ30" s="9">
        <v>6</v>
      </c>
      <c r="AK30" s="9">
        <v>8.6999999999999993</v>
      </c>
      <c r="AL30" s="8">
        <v>44833</v>
      </c>
      <c r="AM30" s="11">
        <v>1912</v>
      </c>
      <c r="AN30" s="9">
        <v>10.4</v>
      </c>
      <c r="AO30" s="10" t="s">
        <v>67</v>
      </c>
      <c r="AP30" s="9">
        <v>3.8</v>
      </c>
      <c r="AQ30" s="9">
        <v>3</v>
      </c>
      <c r="AR30" s="9">
        <v>4.5</v>
      </c>
      <c r="AS30" s="8">
        <v>50768</v>
      </c>
      <c r="AT30" s="11">
        <v>29230</v>
      </c>
      <c r="AU30" s="9">
        <v>4.5999999999999996</v>
      </c>
      <c r="AV30" s="10" t="s">
        <v>67</v>
      </c>
      <c r="AW30" s="9">
        <v>10.8</v>
      </c>
      <c r="AX30" s="9">
        <v>9.8000000000000007</v>
      </c>
      <c r="AY30" s="9">
        <v>11.7</v>
      </c>
      <c r="AZ30" s="8">
        <v>271581</v>
      </c>
    </row>
    <row r="31" spans="1:52" s="6" customFormat="1" ht="15" customHeight="1" x14ac:dyDescent="0.25">
      <c r="A31" s="13">
        <v>401</v>
      </c>
      <c r="B31" s="13" t="s">
        <v>8</v>
      </c>
      <c r="C31" s="42">
        <v>100</v>
      </c>
      <c r="D31" s="11">
        <v>13643</v>
      </c>
      <c r="E31" s="9">
        <v>6.7</v>
      </c>
      <c r="F31" s="10" t="s">
        <v>67</v>
      </c>
      <c r="G31" s="9">
        <v>19.8</v>
      </c>
      <c r="H31" s="9">
        <v>17.2</v>
      </c>
      <c r="I31" s="9">
        <v>22.3</v>
      </c>
      <c r="J31" s="8">
        <v>69070</v>
      </c>
      <c r="K31" s="11">
        <v>10993</v>
      </c>
      <c r="L31" s="9">
        <v>6.3</v>
      </c>
      <c r="M31" s="10" t="s">
        <v>67</v>
      </c>
      <c r="N31" s="9">
        <v>11.8</v>
      </c>
      <c r="O31" s="9">
        <v>10.4</v>
      </c>
      <c r="P31" s="9">
        <v>13.3</v>
      </c>
      <c r="Q31" s="8">
        <v>93039</v>
      </c>
      <c r="R31" s="11">
        <v>8085</v>
      </c>
      <c r="S31" s="9">
        <v>7</v>
      </c>
      <c r="T31" s="10" t="s">
        <v>67</v>
      </c>
      <c r="U31" s="9">
        <v>9.1</v>
      </c>
      <c r="V31" s="9">
        <v>7.9</v>
      </c>
      <c r="W31" s="9">
        <v>10.3</v>
      </c>
      <c r="X31" s="8">
        <v>88918</v>
      </c>
      <c r="Y31" s="11">
        <v>6822</v>
      </c>
      <c r="Z31" s="9">
        <v>7.9</v>
      </c>
      <c r="AA31" s="10" t="s">
        <v>67</v>
      </c>
      <c r="AB31" s="9">
        <v>8.5</v>
      </c>
      <c r="AC31" s="9">
        <v>7.2</v>
      </c>
      <c r="AD31" s="9">
        <v>9.8000000000000007</v>
      </c>
      <c r="AE31" s="8">
        <v>80389</v>
      </c>
      <c r="AF31" s="11">
        <v>5292</v>
      </c>
      <c r="AG31" s="9">
        <v>8.6</v>
      </c>
      <c r="AH31" s="10" t="s">
        <v>67</v>
      </c>
      <c r="AI31" s="9">
        <v>6.7</v>
      </c>
      <c r="AJ31" s="9">
        <v>5.6</v>
      </c>
      <c r="AK31" s="9">
        <v>7.8</v>
      </c>
      <c r="AL31" s="8">
        <v>78924</v>
      </c>
      <c r="AM31" s="11">
        <v>3725</v>
      </c>
      <c r="AN31" s="9">
        <v>9.1999999999999993</v>
      </c>
      <c r="AO31" s="10" t="s">
        <v>67</v>
      </c>
      <c r="AP31" s="9">
        <v>3.4</v>
      </c>
      <c r="AQ31" s="9">
        <v>2.8</v>
      </c>
      <c r="AR31" s="9">
        <v>4</v>
      </c>
      <c r="AS31" s="8">
        <v>110783</v>
      </c>
      <c r="AT31" s="11">
        <v>48560</v>
      </c>
      <c r="AU31" s="9">
        <v>4</v>
      </c>
      <c r="AV31" s="10" t="s">
        <v>67</v>
      </c>
      <c r="AW31" s="9">
        <v>9.3000000000000007</v>
      </c>
      <c r="AX31" s="9">
        <v>8.6</v>
      </c>
      <c r="AY31" s="9">
        <v>10</v>
      </c>
      <c r="AZ31" s="8">
        <v>521123</v>
      </c>
    </row>
    <row r="32" spans="1:52" s="6" customFormat="1" ht="15" customHeight="1" x14ac:dyDescent="0.25">
      <c r="A32" s="13">
        <v>402</v>
      </c>
      <c r="B32" s="13" t="s">
        <v>7</v>
      </c>
      <c r="C32" s="42">
        <v>96.7</v>
      </c>
      <c r="D32" s="11">
        <v>5086</v>
      </c>
      <c r="E32" s="9">
        <v>6.9</v>
      </c>
      <c r="F32" s="10" t="s">
        <v>67</v>
      </c>
      <c r="G32" s="9">
        <v>22.5</v>
      </c>
      <c r="H32" s="9">
        <v>19.5</v>
      </c>
      <c r="I32" s="9">
        <v>25.6</v>
      </c>
      <c r="J32" s="8">
        <v>22579</v>
      </c>
      <c r="K32" s="11">
        <v>4047</v>
      </c>
      <c r="L32" s="9">
        <v>7.3</v>
      </c>
      <c r="M32" s="10" t="s">
        <v>67</v>
      </c>
      <c r="N32" s="9">
        <v>14.9</v>
      </c>
      <c r="O32" s="9">
        <v>12.8</v>
      </c>
      <c r="P32" s="9">
        <v>17</v>
      </c>
      <c r="Q32" s="8">
        <v>27133</v>
      </c>
      <c r="R32" s="11">
        <v>3283</v>
      </c>
      <c r="S32" s="9">
        <v>8.1999999999999993</v>
      </c>
      <c r="T32" s="10" t="s">
        <v>67</v>
      </c>
      <c r="U32" s="9">
        <v>11.3</v>
      </c>
      <c r="V32" s="9">
        <v>9.5</v>
      </c>
      <c r="W32" s="9">
        <v>13.1</v>
      </c>
      <c r="X32" s="8">
        <v>29029</v>
      </c>
      <c r="Y32" s="11">
        <v>3257</v>
      </c>
      <c r="Z32" s="9">
        <v>8.6999999999999993</v>
      </c>
      <c r="AA32" s="10" t="s">
        <v>67</v>
      </c>
      <c r="AB32" s="9">
        <v>9.9</v>
      </c>
      <c r="AC32" s="9">
        <v>8.1999999999999993</v>
      </c>
      <c r="AD32" s="9">
        <v>11.5</v>
      </c>
      <c r="AE32" s="8">
        <v>33044</v>
      </c>
      <c r="AF32" s="11">
        <v>2747</v>
      </c>
      <c r="AG32" s="9">
        <v>9.1999999999999993</v>
      </c>
      <c r="AH32" s="10" t="s">
        <v>67</v>
      </c>
      <c r="AI32" s="9">
        <v>7.4</v>
      </c>
      <c r="AJ32" s="9">
        <v>6</v>
      </c>
      <c r="AK32" s="9">
        <v>8.6999999999999993</v>
      </c>
      <c r="AL32" s="8">
        <v>37340</v>
      </c>
      <c r="AM32" s="11">
        <v>1865</v>
      </c>
      <c r="AN32" s="9">
        <v>9.9</v>
      </c>
      <c r="AO32" s="10" t="s">
        <v>67</v>
      </c>
      <c r="AP32" s="9">
        <v>3.4</v>
      </c>
      <c r="AQ32" s="9">
        <v>2.8</v>
      </c>
      <c r="AR32" s="9">
        <v>4.0999999999999996</v>
      </c>
      <c r="AS32" s="8">
        <v>54068</v>
      </c>
      <c r="AT32" s="11">
        <v>20285</v>
      </c>
      <c r="AU32" s="9">
        <v>5.0999999999999996</v>
      </c>
      <c r="AV32" s="10" t="s">
        <v>67</v>
      </c>
      <c r="AW32" s="9">
        <v>10</v>
      </c>
      <c r="AX32" s="9">
        <v>9</v>
      </c>
      <c r="AY32" s="9">
        <v>11</v>
      </c>
      <c r="AZ32" s="8">
        <v>203193</v>
      </c>
    </row>
    <row r="33" spans="1:52" s="6" customFormat="1" ht="15" customHeight="1" x14ac:dyDescent="0.25">
      <c r="A33" s="13">
        <v>501</v>
      </c>
      <c r="B33" s="13" t="s">
        <v>6</v>
      </c>
      <c r="C33" s="42">
        <v>100</v>
      </c>
      <c r="D33" s="11">
        <v>11709</v>
      </c>
      <c r="E33" s="9">
        <v>6.6</v>
      </c>
      <c r="F33" s="10" t="s">
        <v>67</v>
      </c>
      <c r="G33" s="9">
        <v>19.899999999999999</v>
      </c>
      <c r="H33" s="9">
        <v>17.3</v>
      </c>
      <c r="I33" s="9">
        <v>22.5</v>
      </c>
      <c r="J33" s="8">
        <v>58782</v>
      </c>
      <c r="K33" s="11">
        <v>10389</v>
      </c>
      <c r="L33" s="9">
        <v>6.3</v>
      </c>
      <c r="M33" s="10" t="s">
        <v>67</v>
      </c>
      <c r="N33" s="9">
        <v>12.6</v>
      </c>
      <c r="O33" s="9">
        <v>11</v>
      </c>
      <c r="P33" s="9">
        <v>14.1</v>
      </c>
      <c r="Q33" s="8">
        <v>82779</v>
      </c>
      <c r="R33" s="11">
        <v>7465</v>
      </c>
      <c r="S33" s="9">
        <v>7</v>
      </c>
      <c r="T33" s="10" t="s">
        <v>67</v>
      </c>
      <c r="U33" s="9">
        <v>8.8000000000000007</v>
      </c>
      <c r="V33" s="9">
        <v>7.6</v>
      </c>
      <c r="W33" s="9">
        <v>10</v>
      </c>
      <c r="X33" s="8">
        <v>84542</v>
      </c>
      <c r="Y33" s="11">
        <v>5928</v>
      </c>
      <c r="Z33" s="9">
        <v>8.1</v>
      </c>
      <c r="AA33" s="10" t="s">
        <v>67</v>
      </c>
      <c r="AB33" s="9">
        <v>7.9</v>
      </c>
      <c r="AC33" s="9">
        <v>6.7</v>
      </c>
      <c r="AD33" s="9">
        <v>9.1999999999999993</v>
      </c>
      <c r="AE33" s="8">
        <v>74848</v>
      </c>
      <c r="AF33" s="11">
        <v>4032</v>
      </c>
      <c r="AG33" s="9">
        <v>8.9</v>
      </c>
      <c r="AH33" s="10" t="s">
        <v>67</v>
      </c>
      <c r="AI33" s="9">
        <v>6.1</v>
      </c>
      <c r="AJ33" s="9">
        <v>5.0999999999999996</v>
      </c>
      <c r="AK33" s="9">
        <v>7.2</v>
      </c>
      <c r="AL33" s="8">
        <v>65741</v>
      </c>
      <c r="AM33" s="11">
        <v>2619</v>
      </c>
      <c r="AN33" s="9">
        <v>9.5</v>
      </c>
      <c r="AO33" s="10" t="s">
        <v>67</v>
      </c>
      <c r="AP33" s="9">
        <v>3.2</v>
      </c>
      <c r="AQ33" s="9">
        <v>2.6</v>
      </c>
      <c r="AR33" s="9">
        <v>3.8</v>
      </c>
      <c r="AS33" s="8">
        <v>82406</v>
      </c>
      <c r="AT33" s="11">
        <v>42142</v>
      </c>
      <c r="AU33" s="9">
        <v>4.0999999999999996</v>
      </c>
      <c r="AV33" s="10" t="s">
        <v>67</v>
      </c>
      <c r="AW33" s="9">
        <v>9.4</v>
      </c>
      <c r="AX33" s="9">
        <v>8.6</v>
      </c>
      <c r="AY33" s="9">
        <v>10.1</v>
      </c>
      <c r="AZ33" s="8">
        <v>449098</v>
      </c>
    </row>
    <row r="34" spans="1:52" s="6" customFormat="1" ht="15" customHeight="1" x14ac:dyDescent="0.25">
      <c r="A34" s="13">
        <v>502</v>
      </c>
      <c r="B34" s="13" t="s">
        <v>5</v>
      </c>
      <c r="C34" s="42">
        <v>100</v>
      </c>
      <c r="D34" s="11">
        <v>11204</v>
      </c>
      <c r="E34" s="9">
        <v>6.8</v>
      </c>
      <c r="F34" s="10" t="s">
        <v>67</v>
      </c>
      <c r="G34" s="9">
        <v>19.600000000000001</v>
      </c>
      <c r="H34" s="9">
        <v>17</v>
      </c>
      <c r="I34" s="9">
        <v>22.2</v>
      </c>
      <c r="J34" s="8">
        <v>57279</v>
      </c>
      <c r="K34" s="11">
        <v>9094</v>
      </c>
      <c r="L34" s="9">
        <v>6.4</v>
      </c>
      <c r="M34" s="10" t="s">
        <v>67</v>
      </c>
      <c r="N34" s="9">
        <v>11.9</v>
      </c>
      <c r="O34" s="9">
        <v>10.4</v>
      </c>
      <c r="P34" s="9">
        <v>13.4</v>
      </c>
      <c r="Q34" s="8">
        <v>76563</v>
      </c>
      <c r="R34" s="11">
        <v>6675</v>
      </c>
      <c r="S34" s="9">
        <v>7.4</v>
      </c>
      <c r="T34" s="10" t="s">
        <v>67</v>
      </c>
      <c r="U34" s="9">
        <v>8.4</v>
      </c>
      <c r="V34" s="9">
        <v>7.2</v>
      </c>
      <c r="W34" s="9">
        <v>9.6999999999999993</v>
      </c>
      <c r="X34" s="8">
        <v>79092</v>
      </c>
      <c r="Y34" s="11">
        <v>5303</v>
      </c>
      <c r="Z34" s="9">
        <v>8.4</v>
      </c>
      <c r="AA34" s="10" t="s">
        <v>67</v>
      </c>
      <c r="AB34" s="9">
        <v>7.8</v>
      </c>
      <c r="AC34" s="9">
        <v>6.5</v>
      </c>
      <c r="AD34" s="9">
        <v>9.1</v>
      </c>
      <c r="AE34" s="8">
        <v>67873</v>
      </c>
      <c r="AF34" s="11">
        <v>3826</v>
      </c>
      <c r="AG34" s="9">
        <v>9.1</v>
      </c>
      <c r="AH34" s="10" t="s">
        <v>67</v>
      </c>
      <c r="AI34" s="9">
        <v>6.3</v>
      </c>
      <c r="AJ34" s="9">
        <v>5.2</v>
      </c>
      <c r="AK34" s="9">
        <v>7.4</v>
      </c>
      <c r="AL34" s="8">
        <v>61016</v>
      </c>
      <c r="AM34" s="11">
        <v>2549</v>
      </c>
      <c r="AN34" s="9">
        <v>9.6999999999999993</v>
      </c>
      <c r="AO34" s="10" t="s">
        <v>67</v>
      </c>
      <c r="AP34" s="9">
        <v>3.3</v>
      </c>
      <c r="AQ34" s="9">
        <v>2.6</v>
      </c>
      <c r="AR34" s="9">
        <v>3.9</v>
      </c>
      <c r="AS34" s="8">
        <v>78403</v>
      </c>
      <c r="AT34" s="11">
        <v>38651</v>
      </c>
      <c r="AU34" s="9">
        <v>4.3</v>
      </c>
      <c r="AV34" s="10" t="s">
        <v>67</v>
      </c>
      <c r="AW34" s="9">
        <v>9.1999999999999993</v>
      </c>
      <c r="AX34" s="9">
        <v>8.4</v>
      </c>
      <c r="AY34" s="9">
        <v>10</v>
      </c>
      <c r="AZ34" s="8">
        <v>420227</v>
      </c>
    </row>
    <row r="35" spans="1:52" s="6" customFormat="1" ht="15" customHeight="1" x14ac:dyDescent="0.25">
      <c r="A35" s="13">
        <v>503</v>
      </c>
      <c r="B35" s="13" t="s">
        <v>4</v>
      </c>
      <c r="C35" s="42">
        <v>90.1</v>
      </c>
      <c r="D35" s="11">
        <v>5278</v>
      </c>
      <c r="E35" s="9">
        <v>6.7</v>
      </c>
      <c r="F35" s="10" t="s">
        <v>67</v>
      </c>
      <c r="G35" s="9">
        <v>22.5</v>
      </c>
      <c r="H35" s="9">
        <v>19.5</v>
      </c>
      <c r="I35" s="9">
        <v>25.4</v>
      </c>
      <c r="J35" s="8">
        <v>23489</v>
      </c>
      <c r="K35" s="11">
        <v>4680</v>
      </c>
      <c r="L35" s="9">
        <v>7</v>
      </c>
      <c r="M35" s="10" t="s">
        <v>67</v>
      </c>
      <c r="N35" s="9">
        <v>14.3</v>
      </c>
      <c r="O35" s="9">
        <v>12.3</v>
      </c>
      <c r="P35" s="9">
        <v>16.2</v>
      </c>
      <c r="Q35" s="8">
        <v>32799</v>
      </c>
      <c r="R35" s="11">
        <v>3959</v>
      </c>
      <c r="S35" s="9">
        <v>8.1999999999999993</v>
      </c>
      <c r="T35" s="10" t="s">
        <v>67</v>
      </c>
      <c r="U35" s="9">
        <v>11</v>
      </c>
      <c r="V35" s="9">
        <v>9.1999999999999993</v>
      </c>
      <c r="W35" s="9">
        <v>12.8</v>
      </c>
      <c r="X35" s="8">
        <v>35986</v>
      </c>
      <c r="Y35" s="11">
        <v>3433</v>
      </c>
      <c r="Z35" s="9">
        <v>8.9</v>
      </c>
      <c r="AA35" s="10" t="s">
        <v>67</v>
      </c>
      <c r="AB35" s="9">
        <v>9.8000000000000007</v>
      </c>
      <c r="AC35" s="9">
        <v>8.1</v>
      </c>
      <c r="AD35" s="9">
        <v>11.5</v>
      </c>
      <c r="AE35" s="8">
        <v>35134</v>
      </c>
      <c r="AF35" s="11">
        <v>2684</v>
      </c>
      <c r="AG35" s="9">
        <v>9.6999999999999993</v>
      </c>
      <c r="AH35" s="10" t="s">
        <v>67</v>
      </c>
      <c r="AI35" s="9">
        <v>7.6</v>
      </c>
      <c r="AJ35" s="9">
        <v>6.1</v>
      </c>
      <c r="AK35" s="9">
        <v>9</v>
      </c>
      <c r="AL35" s="8">
        <v>35525</v>
      </c>
      <c r="AM35" s="11">
        <v>1615</v>
      </c>
      <c r="AN35" s="9">
        <v>10.7</v>
      </c>
      <c r="AO35" s="10" t="s">
        <v>67</v>
      </c>
      <c r="AP35" s="9">
        <v>3.8</v>
      </c>
      <c r="AQ35" s="9">
        <v>3</v>
      </c>
      <c r="AR35" s="9">
        <v>4.5999999999999996</v>
      </c>
      <c r="AS35" s="8">
        <v>42436</v>
      </c>
      <c r="AT35" s="11">
        <v>21649</v>
      </c>
      <c r="AU35" s="9">
        <v>5.0999999999999996</v>
      </c>
      <c r="AV35" s="10" t="s">
        <v>67</v>
      </c>
      <c r="AW35" s="9">
        <v>10.5</v>
      </c>
      <c r="AX35" s="9">
        <v>9.5</v>
      </c>
      <c r="AY35" s="9">
        <v>11.6</v>
      </c>
      <c r="AZ35" s="8">
        <v>205369</v>
      </c>
    </row>
    <row r="36" spans="1:52" s="6" customFormat="1" ht="15" customHeight="1" x14ac:dyDescent="0.25">
      <c r="A36" s="46">
        <v>601</v>
      </c>
      <c r="B36" s="13" t="s">
        <v>3</v>
      </c>
      <c r="C36" s="42">
        <v>99.5</v>
      </c>
      <c r="D36" s="11">
        <v>5514</v>
      </c>
      <c r="E36" s="9">
        <v>6.6</v>
      </c>
      <c r="F36" s="10" t="s">
        <v>67</v>
      </c>
      <c r="G36" s="9">
        <v>21.2</v>
      </c>
      <c r="H36" s="9">
        <v>18.399999999999999</v>
      </c>
      <c r="I36" s="9">
        <v>23.9</v>
      </c>
      <c r="J36" s="8">
        <v>26066</v>
      </c>
      <c r="K36" s="11">
        <v>4776</v>
      </c>
      <c r="L36" s="9">
        <v>6.5</v>
      </c>
      <c r="M36" s="10" t="s">
        <v>67</v>
      </c>
      <c r="N36" s="9">
        <v>12.4</v>
      </c>
      <c r="O36" s="9">
        <v>10.8</v>
      </c>
      <c r="P36" s="9">
        <v>14</v>
      </c>
      <c r="Q36" s="8">
        <v>38553</v>
      </c>
      <c r="R36" s="11">
        <v>3895</v>
      </c>
      <c r="S36" s="9">
        <v>7.4</v>
      </c>
      <c r="T36" s="10" t="s">
        <v>67</v>
      </c>
      <c r="U36" s="9">
        <v>11.2</v>
      </c>
      <c r="V36" s="9">
        <v>9.6</v>
      </c>
      <c r="W36" s="9">
        <v>12.8</v>
      </c>
      <c r="X36" s="8">
        <v>34836</v>
      </c>
      <c r="Y36" s="11">
        <v>3508</v>
      </c>
      <c r="Z36" s="9">
        <v>8.1999999999999993</v>
      </c>
      <c r="AA36" s="10" t="s">
        <v>67</v>
      </c>
      <c r="AB36" s="9">
        <v>9.9</v>
      </c>
      <c r="AC36" s="9">
        <v>8.3000000000000007</v>
      </c>
      <c r="AD36" s="9">
        <v>11.5</v>
      </c>
      <c r="AE36" s="8">
        <v>35471</v>
      </c>
      <c r="AF36" s="11">
        <v>2901</v>
      </c>
      <c r="AG36" s="9">
        <v>8.8000000000000007</v>
      </c>
      <c r="AH36" s="10" t="s">
        <v>67</v>
      </c>
      <c r="AI36" s="9">
        <v>7.5</v>
      </c>
      <c r="AJ36" s="9">
        <v>6.2</v>
      </c>
      <c r="AK36" s="9">
        <v>8.8000000000000007</v>
      </c>
      <c r="AL36" s="8">
        <v>38809</v>
      </c>
      <c r="AM36" s="11">
        <v>2002</v>
      </c>
      <c r="AN36" s="9">
        <v>9.5</v>
      </c>
      <c r="AO36" s="10" t="s">
        <v>67</v>
      </c>
      <c r="AP36" s="9">
        <v>3.7</v>
      </c>
      <c r="AQ36" s="9">
        <v>3</v>
      </c>
      <c r="AR36" s="9">
        <v>4.4000000000000004</v>
      </c>
      <c r="AS36" s="8">
        <v>54405</v>
      </c>
      <c r="AT36" s="11">
        <v>22596</v>
      </c>
      <c r="AU36" s="9">
        <v>4.2</v>
      </c>
      <c r="AV36" s="10" t="s">
        <v>67</v>
      </c>
      <c r="AW36" s="9">
        <v>9.9</v>
      </c>
      <c r="AX36" s="9">
        <v>9.1</v>
      </c>
      <c r="AY36" s="9">
        <v>10.7</v>
      </c>
      <c r="AZ36" s="8">
        <v>228141</v>
      </c>
    </row>
    <row r="37" spans="1:52" s="6" customFormat="1" ht="15" customHeight="1" x14ac:dyDescent="0.25">
      <c r="A37" s="46">
        <v>701</v>
      </c>
      <c r="B37" s="13" t="s">
        <v>2</v>
      </c>
      <c r="C37" s="42">
        <v>76.5</v>
      </c>
      <c r="D37" s="11">
        <v>2913</v>
      </c>
      <c r="E37" s="9">
        <v>7.2</v>
      </c>
      <c r="F37" s="10" t="s">
        <v>67</v>
      </c>
      <c r="G37" s="9">
        <v>22.2</v>
      </c>
      <c r="H37" s="9">
        <v>19.100000000000001</v>
      </c>
      <c r="I37" s="9">
        <v>25.4</v>
      </c>
      <c r="J37" s="8">
        <v>13106</v>
      </c>
      <c r="K37" s="11">
        <v>2869</v>
      </c>
      <c r="L37" s="9">
        <v>6.9</v>
      </c>
      <c r="M37" s="10" t="s">
        <v>67</v>
      </c>
      <c r="N37" s="9">
        <v>12.5</v>
      </c>
      <c r="O37" s="9">
        <v>10.9</v>
      </c>
      <c r="P37" s="9">
        <v>14.2</v>
      </c>
      <c r="Q37" s="8">
        <v>22867</v>
      </c>
      <c r="R37" s="11">
        <v>1973</v>
      </c>
      <c r="S37" s="9">
        <v>8.5</v>
      </c>
      <c r="T37" s="10" t="s">
        <v>67</v>
      </c>
      <c r="U37" s="9">
        <v>10.3</v>
      </c>
      <c r="V37" s="9">
        <v>8.6</v>
      </c>
      <c r="W37" s="9">
        <v>12</v>
      </c>
      <c r="X37" s="8">
        <v>19131</v>
      </c>
      <c r="Y37" s="11">
        <v>1534</v>
      </c>
      <c r="Z37" s="9">
        <v>10.1</v>
      </c>
      <c r="AA37" s="10" t="s">
        <v>67</v>
      </c>
      <c r="AB37" s="9">
        <v>10.1</v>
      </c>
      <c r="AC37" s="9">
        <v>8.1</v>
      </c>
      <c r="AD37" s="9">
        <v>12</v>
      </c>
      <c r="AE37" s="8">
        <v>15240</v>
      </c>
      <c r="AF37" s="11">
        <v>951</v>
      </c>
      <c r="AG37" s="9">
        <v>11.1</v>
      </c>
      <c r="AH37" s="10" t="s">
        <v>67</v>
      </c>
      <c r="AI37" s="9">
        <v>7.8</v>
      </c>
      <c r="AJ37" s="9">
        <v>6.1</v>
      </c>
      <c r="AK37" s="9">
        <v>9.5</v>
      </c>
      <c r="AL37" s="8">
        <v>12158</v>
      </c>
      <c r="AM37" s="11">
        <v>418</v>
      </c>
      <c r="AN37" s="9">
        <v>13.2</v>
      </c>
      <c r="AO37" s="10" t="s">
        <v>67</v>
      </c>
      <c r="AP37" s="9">
        <v>4.2</v>
      </c>
      <c r="AQ37" s="9">
        <v>3.1</v>
      </c>
      <c r="AR37" s="9">
        <v>5.3</v>
      </c>
      <c r="AS37" s="8">
        <v>9917</v>
      </c>
      <c r="AT37" s="11">
        <v>10657</v>
      </c>
      <c r="AU37" s="9">
        <v>5.4</v>
      </c>
      <c r="AV37" s="10" t="s">
        <v>67</v>
      </c>
      <c r="AW37" s="9">
        <v>11.5</v>
      </c>
      <c r="AX37" s="9">
        <v>10.3</v>
      </c>
      <c r="AY37" s="9">
        <v>12.8</v>
      </c>
      <c r="AZ37" s="8">
        <v>92420</v>
      </c>
    </row>
    <row r="38" spans="1:52" s="6" customFormat="1" ht="15" customHeight="1" x14ac:dyDescent="0.25">
      <c r="A38" s="46">
        <v>801</v>
      </c>
      <c r="B38" s="13" t="s">
        <v>1</v>
      </c>
      <c r="C38" s="42">
        <v>100</v>
      </c>
      <c r="D38" s="11">
        <v>5454</v>
      </c>
      <c r="E38" s="9">
        <v>7</v>
      </c>
      <c r="F38" s="10" t="s">
        <v>67</v>
      </c>
      <c r="G38" s="9">
        <v>22.2</v>
      </c>
      <c r="H38" s="9">
        <v>19.2</v>
      </c>
      <c r="I38" s="9">
        <v>25.3</v>
      </c>
      <c r="J38" s="8">
        <v>24515</v>
      </c>
      <c r="K38" s="11">
        <v>4900</v>
      </c>
      <c r="L38" s="9">
        <v>6.9</v>
      </c>
      <c r="M38" s="10" t="s">
        <v>67</v>
      </c>
      <c r="N38" s="9">
        <v>12.4</v>
      </c>
      <c r="O38" s="9">
        <v>10.7</v>
      </c>
      <c r="P38" s="9">
        <v>14.1</v>
      </c>
      <c r="Q38" s="8">
        <v>39479</v>
      </c>
      <c r="R38" s="11">
        <v>3142</v>
      </c>
      <c r="S38" s="9">
        <v>7.3</v>
      </c>
      <c r="T38" s="10" t="s">
        <v>67</v>
      </c>
      <c r="U38" s="9">
        <v>8.9</v>
      </c>
      <c r="V38" s="9">
        <v>7.7</v>
      </c>
      <c r="W38" s="9">
        <v>10.199999999999999</v>
      </c>
      <c r="X38" s="8">
        <v>35193</v>
      </c>
      <c r="Y38" s="11">
        <v>2458</v>
      </c>
      <c r="Z38" s="9">
        <v>8.4</v>
      </c>
      <c r="AA38" s="10" t="s">
        <v>67</v>
      </c>
      <c r="AB38" s="9">
        <v>8.6999999999999993</v>
      </c>
      <c r="AC38" s="9">
        <v>7.3</v>
      </c>
      <c r="AD38" s="9">
        <v>10.199999999999999</v>
      </c>
      <c r="AE38" s="8">
        <v>28139</v>
      </c>
      <c r="AF38" s="11">
        <v>1601</v>
      </c>
      <c r="AG38" s="9">
        <v>9.3000000000000007</v>
      </c>
      <c r="AH38" s="10" t="s">
        <v>67</v>
      </c>
      <c r="AI38" s="9">
        <v>7</v>
      </c>
      <c r="AJ38" s="9">
        <v>5.7</v>
      </c>
      <c r="AK38" s="9">
        <v>8.3000000000000007</v>
      </c>
      <c r="AL38" s="8">
        <v>22942</v>
      </c>
      <c r="AM38" s="11">
        <v>1113</v>
      </c>
      <c r="AN38" s="9">
        <v>10.199999999999999</v>
      </c>
      <c r="AO38" s="10" t="s">
        <v>67</v>
      </c>
      <c r="AP38" s="9">
        <v>3.8</v>
      </c>
      <c r="AQ38" s="9">
        <v>3</v>
      </c>
      <c r="AR38" s="9">
        <v>4.5</v>
      </c>
      <c r="AS38" s="8">
        <v>29588</v>
      </c>
      <c r="AT38" s="11">
        <v>18668</v>
      </c>
      <c r="AU38" s="9">
        <v>4.7</v>
      </c>
      <c r="AV38" s="10" t="s">
        <v>67</v>
      </c>
      <c r="AW38" s="9">
        <v>10.4</v>
      </c>
      <c r="AX38" s="9">
        <v>9.4</v>
      </c>
      <c r="AY38" s="9">
        <v>11.3</v>
      </c>
      <c r="AZ38" s="8">
        <v>179855</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84884</v>
      </c>
      <c r="E40" s="9">
        <v>6.2</v>
      </c>
      <c r="F40" s="10" t="s">
        <v>67</v>
      </c>
      <c r="G40" s="9">
        <v>20.2</v>
      </c>
      <c r="H40" s="9">
        <v>17.8</v>
      </c>
      <c r="I40" s="9">
        <v>22.7</v>
      </c>
      <c r="J40" s="8">
        <v>419941</v>
      </c>
      <c r="K40" s="11">
        <v>69762</v>
      </c>
      <c r="L40" s="9">
        <v>5.7</v>
      </c>
      <c r="M40" s="10" t="s">
        <v>67</v>
      </c>
      <c r="N40" s="9">
        <v>12.1</v>
      </c>
      <c r="O40" s="9">
        <v>10.8</v>
      </c>
      <c r="P40" s="9">
        <v>13.4</v>
      </c>
      <c r="Q40" s="8">
        <v>576384</v>
      </c>
      <c r="R40" s="11">
        <v>50063</v>
      </c>
      <c r="S40" s="9">
        <v>6.6</v>
      </c>
      <c r="T40" s="10" t="s">
        <v>67</v>
      </c>
      <c r="U40" s="9">
        <v>8.9</v>
      </c>
      <c r="V40" s="9">
        <v>7.7</v>
      </c>
      <c r="W40" s="9">
        <v>10.1</v>
      </c>
      <c r="X40" s="8">
        <v>562517</v>
      </c>
      <c r="Y40" s="11">
        <v>41846</v>
      </c>
      <c r="Z40" s="9">
        <v>7.8</v>
      </c>
      <c r="AA40" s="10" t="s">
        <v>67</v>
      </c>
      <c r="AB40" s="9">
        <v>8.1999999999999993</v>
      </c>
      <c r="AC40" s="9">
        <v>6.9</v>
      </c>
      <c r="AD40" s="9">
        <v>9.4</v>
      </c>
      <c r="AE40" s="8">
        <v>512401</v>
      </c>
      <c r="AF40" s="11">
        <v>30208</v>
      </c>
      <c r="AG40" s="9">
        <v>8.6</v>
      </c>
      <c r="AH40" s="10" t="s">
        <v>67</v>
      </c>
      <c r="AI40" s="9">
        <v>6.2</v>
      </c>
      <c r="AJ40" s="9">
        <v>5.2</v>
      </c>
      <c r="AK40" s="9">
        <v>7.3</v>
      </c>
      <c r="AL40" s="8">
        <v>484047</v>
      </c>
      <c r="AM40" s="11">
        <v>20441</v>
      </c>
      <c r="AN40" s="9">
        <v>9.1</v>
      </c>
      <c r="AO40" s="10" t="s">
        <v>67</v>
      </c>
      <c r="AP40" s="9">
        <v>3.2</v>
      </c>
      <c r="AQ40" s="9">
        <v>2.6</v>
      </c>
      <c r="AR40" s="9">
        <v>3.7</v>
      </c>
      <c r="AS40" s="8">
        <v>645317</v>
      </c>
      <c r="AT40" s="11">
        <v>297204</v>
      </c>
      <c r="AU40" s="9">
        <v>3.4</v>
      </c>
      <c r="AV40" s="10" t="s">
        <v>67</v>
      </c>
      <c r="AW40" s="9">
        <v>9.3000000000000007</v>
      </c>
      <c r="AX40" s="9">
        <v>8.6999999999999993</v>
      </c>
      <c r="AY40" s="9">
        <v>9.9</v>
      </c>
      <c r="AZ40" s="8">
        <v>3200607</v>
      </c>
    </row>
    <row r="41" spans="1:52" s="6" customFormat="1" ht="15" customHeight="1" x14ac:dyDescent="0.25">
      <c r="A41" s="12"/>
      <c r="B41" s="46" t="s">
        <v>50</v>
      </c>
      <c r="C41" s="42">
        <v>100</v>
      </c>
      <c r="D41" s="11">
        <v>68025</v>
      </c>
      <c r="E41" s="9">
        <v>6.2</v>
      </c>
      <c r="F41" s="10" t="s">
        <v>67</v>
      </c>
      <c r="G41" s="9">
        <v>19.7</v>
      </c>
      <c r="H41" s="9">
        <v>17.3</v>
      </c>
      <c r="I41" s="9">
        <v>22.1</v>
      </c>
      <c r="J41" s="8">
        <v>344798</v>
      </c>
      <c r="K41" s="11">
        <v>59747</v>
      </c>
      <c r="L41" s="9">
        <v>5.7</v>
      </c>
      <c r="M41" s="10" t="s">
        <v>67</v>
      </c>
      <c r="N41" s="9">
        <v>12</v>
      </c>
      <c r="O41" s="9">
        <v>10.7</v>
      </c>
      <c r="P41" s="9">
        <v>13.3</v>
      </c>
      <c r="Q41" s="8">
        <v>498424</v>
      </c>
      <c r="R41" s="11">
        <v>40907</v>
      </c>
      <c r="S41" s="9">
        <v>6.4</v>
      </c>
      <c r="T41" s="10" t="s">
        <v>67</v>
      </c>
      <c r="U41" s="9">
        <v>8.6</v>
      </c>
      <c r="V41" s="9">
        <v>7.5</v>
      </c>
      <c r="W41" s="9">
        <v>9.6999999999999993</v>
      </c>
      <c r="X41" s="8">
        <v>475646</v>
      </c>
      <c r="Y41" s="11">
        <v>34230</v>
      </c>
      <c r="Z41" s="9">
        <v>7.6</v>
      </c>
      <c r="AA41" s="10" t="s">
        <v>67</v>
      </c>
      <c r="AB41" s="9">
        <v>8.1</v>
      </c>
      <c r="AC41" s="9">
        <v>6.9</v>
      </c>
      <c r="AD41" s="9">
        <v>9.3000000000000007</v>
      </c>
      <c r="AE41" s="8">
        <v>421593</v>
      </c>
      <c r="AF41" s="11">
        <v>23721</v>
      </c>
      <c r="AG41" s="9">
        <v>8.4</v>
      </c>
      <c r="AH41" s="10" t="s">
        <v>67</v>
      </c>
      <c r="AI41" s="9">
        <v>6.2</v>
      </c>
      <c r="AJ41" s="9">
        <v>5.2</v>
      </c>
      <c r="AK41" s="9">
        <v>7.2</v>
      </c>
      <c r="AL41" s="8">
        <v>382516</v>
      </c>
      <c r="AM41" s="11">
        <v>16004</v>
      </c>
      <c r="AN41" s="9">
        <v>9.1</v>
      </c>
      <c r="AO41" s="10" t="s">
        <v>67</v>
      </c>
      <c r="AP41" s="9">
        <v>3.2</v>
      </c>
      <c r="AQ41" s="9">
        <v>2.6</v>
      </c>
      <c r="AR41" s="9">
        <v>3.7</v>
      </c>
      <c r="AS41" s="8">
        <v>502785</v>
      </c>
      <c r="AT41" s="11">
        <v>242634</v>
      </c>
      <c r="AU41" s="9">
        <v>3.3</v>
      </c>
      <c r="AV41" s="10" t="s">
        <v>67</v>
      </c>
      <c r="AW41" s="9">
        <v>9.1999999999999993</v>
      </c>
      <c r="AX41" s="9">
        <v>8.6</v>
      </c>
      <c r="AY41" s="9">
        <v>9.8000000000000007</v>
      </c>
      <c r="AZ41" s="8">
        <v>2625763</v>
      </c>
    </row>
    <row r="42" spans="1:52" s="6" customFormat="1" ht="15" customHeight="1" x14ac:dyDescent="0.25">
      <c r="A42" s="12"/>
      <c r="B42" s="46" t="s">
        <v>51</v>
      </c>
      <c r="C42" s="42">
        <v>98.9</v>
      </c>
      <c r="D42" s="11">
        <v>60788</v>
      </c>
      <c r="E42" s="9">
        <v>6.1</v>
      </c>
      <c r="F42" s="10" t="s">
        <v>67</v>
      </c>
      <c r="G42" s="9">
        <v>21.4</v>
      </c>
      <c r="H42" s="9">
        <v>18.8</v>
      </c>
      <c r="I42" s="9">
        <v>24</v>
      </c>
      <c r="J42" s="8">
        <v>283703</v>
      </c>
      <c r="K42" s="11">
        <v>49051</v>
      </c>
      <c r="L42" s="9">
        <v>5.8</v>
      </c>
      <c r="M42" s="10" t="s">
        <v>67</v>
      </c>
      <c r="N42" s="9">
        <v>13.5</v>
      </c>
      <c r="O42" s="9">
        <v>12</v>
      </c>
      <c r="P42" s="9">
        <v>15.1</v>
      </c>
      <c r="Q42" s="8">
        <v>362781</v>
      </c>
      <c r="R42" s="11">
        <v>36928</v>
      </c>
      <c r="S42" s="9">
        <v>6.9</v>
      </c>
      <c r="T42" s="10" t="s">
        <v>67</v>
      </c>
      <c r="U42" s="9">
        <v>10.199999999999999</v>
      </c>
      <c r="V42" s="9">
        <v>8.8000000000000007</v>
      </c>
      <c r="W42" s="9">
        <v>11.5</v>
      </c>
      <c r="X42" s="8">
        <v>362849</v>
      </c>
      <c r="Y42" s="11">
        <v>32016</v>
      </c>
      <c r="Z42" s="9">
        <v>7.9</v>
      </c>
      <c r="AA42" s="10" t="s">
        <v>67</v>
      </c>
      <c r="AB42" s="9">
        <v>9.1999999999999993</v>
      </c>
      <c r="AC42" s="9">
        <v>7.8</v>
      </c>
      <c r="AD42" s="9">
        <v>10.7</v>
      </c>
      <c r="AE42" s="8">
        <v>346976</v>
      </c>
      <c r="AF42" s="11">
        <v>22746</v>
      </c>
      <c r="AG42" s="9">
        <v>8.6999999999999993</v>
      </c>
      <c r="AH42" s="10" t="s">
        <v>67</v>
      </c>
      <c r="AI42" s="9">
        <v>7.1</v>
      </c>
      <c r="AJ42" s="9">
        <v>5.9</v>
      </c>
      <c r="AK42" s="9">
        <v>8.4</v>
      </c>
      <c r="AL42" s="8">
        <v>318168</v>
      </c>
      <c r="AM42" s="11">
        <v>14880</v>
      </c>
      <c r="AN42" s="9">
        <v>9.3000000000000007</v>
      </c>
      <c r="AO42" s="10" t="s">
        <v>67</v>
      </c>
      <c r="AP42" s="9">
        <v>3.7</v>
      </c>
      <c r="AQ42" s="9">
        <v>3</v>
      </c>
      <c r="AR42" s="9">
        <v>4.3</v>
      </c>
      <c r="AS42" s="8">
        <v>407487</v>
      </c>
      <c r="AT42" s="11">
        <v>216410</v>
      </c>
      <c r="AU42" s="9">
        <v>3.6</v>
      </c>
      <c r="AV42" s="10" t="s">
        <v>67</v>
      </c>
      <c r="AW42" s="9">
        <v>10.4</v>
      </c>
      <c r="AX42" s="9">
        <v>9.6999999999999993</v>
      </c>
      <c r="AY42" s="9">
        <v>11.1</v>
      </c>
      <c r="AZ42" s="8">
        <v>2081964</v>
      </c>
    </row>
    <row r="43" spans="1:52" s="6" customFormat="1" ht="15" customHeight="1" x14ac:dyDescent="0.25">
      <c r="A43" s="12"/>
      <c r="B43" s="46" t="s">
        <v>52</v>
      </c>
      <c r="C43" s="42">
        <v>99.1</v>
      </c>
      <c r="D43" s="11">
        <v>18729</v>
      </c>
      <c r="E43" s="9">
        <v>6.4</v>
      </c>
      <c r="F43" s="10" t="s">
        <v>67</v>
      </c>
      <c r="G43" s="9">
        <v>20.399999999999999</v>
      </c>
      <c r="H43" s="9">
        <v>17.899999999999999</v>
      </c>
      <c r="I43" s="9">
        <v>23</v>
      </c>
      <c r="J43" s="8">
        <v>91649</v>
      </c>
      <c r="K43" s="11">
        <v>15040</v>
      </c>
      <c r="L43" s="9">
        <v>6.2</v>
      </c>
      <c r="M43" s="10" t="s">
        <v>67</v>
      </c>
      <c r="N43" s="9">
        <v>12.5</v>
      </c>
      <c r="O43" s="9">
        <v>11</v>
      </c>
      <c r="P43" s="9">
        <v>14</v>
      </c>
      <c r="Q43" s="8">
        <v>120172</v>
      </c>
      <c r="R43" s="11">
        <v>11368</v>
      </c>
      <c r="S43" s="9">
        <v>6.9</v>
      </c>
      <c r="T43" s="10" t="s">
        <v>67</v>
      </c>
      <c r="U43" s="9">
        <v>9.6</v>
      </c>
      <c r="V43" s="9">
        <v>8.3000000000000007</v>
      </c>
      <c r="W43" s="9">
        <v>10.9</v>
      </c>
      <c r="X43" s="8">
        <v>117947</v>
      </c>
      <c r="Y43" s="11">
        <v>10079</v>
      </c>
      <c r="Z43" s="9">
        <v>7.8</v>
      </c>
      <c r="AA43" s="10" t="s">
        <v>67</v>
      </c>
      <c r="AB43" s="9">
        <v>8.9</v>
      </c>
      <c r="AC43" s="9">
        <v>7.5</v>
      </c>
      <c r="AD43" s="9">
        <v>10.3</v>
      </c>
      <c r="AE43" s="8">
        <v>113432</v>
      </c>
      <c r="AF43" s="11">
        <v>8039</v>
      </c>
      <c r="AG43" s="9">
        <v>8.5</v>
      </c>
      <c r="AH43" s="10" t="s">
        <v>67</v>
      </c>
      <c r="AI43" s="9">
        <v>6.9</v>
      </c>
      <c r="AJ43" s="9">
        <v>5.8</v>
      </c>
      <c r="AK43" s="9">
        <v>8.1</v>
      </c>
      <c r="AL43" s="8">
        <v>116264</v>
      </c>
      <c r="AM43" s="11">
        <v>5590</v>
      </c>
      <c r="AN43" s="9">
        <v>9</v>
      </c>
      <c r="AO43" s="10" t="s">
        <v>67</v>
      </c>
      <c r="AP43" s="9">
        <v>3.4</v>
      </c>
      <c r="AQ43" s="9">
        <v>2.8</v>
      </c>
      <c r="AR43" s="9">
        <v>4</v>
      </c>
      <c r="AS43" s="8">
        <v>164851</v>
      </c>
      <c r="AT43" s="11">
        <v>68844</v>
      </c>
      <c r="AU43" s="9">
        <v>3.8</v>
      </c>
      <c r="AV43" s="10" t="s">
        <v>67</v>
      </c>
      <c r="AW43" s="9">
        <v>9.5</v>
      </c>
      <c r="AX43" s="9">
        <v>8.8000000000000007</v>
      </c>
      <c r="AY43" s="9">
        <v>10.199999999999999</v>
      </c>
      <c r="AZ43" s="8">
        <v>724317</v>
      </c>
    </row>
    <row r="44" spans="1:52" s="6" customFormat="1" ht="15" customHeight="1" x14ac:dyDescent="0.25">
      <c r="A44" s="12"/>
      <c r="B44" s="46" t="s">
        <v>53</v>
      </c>
      <c r="C44" s="42">
        <v>98.1</v>
      </c>
      <c r="D44" s="11">
        <v>28191</v>
      </c>
      <c r="E44" s="9">
        <v>6.3</v>
      </c>
      <c r="F44" s="10" t="s">
        <v>67</v>
      </c>
      <c r="G44" s="9">
        <v>20.2</v>
      </c>
      <c r="H44" s="9">
        <v>17.7</v>
      </c>
      <c r="I44" s="9">
        <v>22.7</v>
      </c>
      <c r="J44" s="8">
        <v>139550</v>
      </c>
      <c r="K44" s="11">
        <v>24163</v>
      </c>
      <c r="L44" s="9">
        <v>6</v>
      </c>
      <c r="M44" s="10" t="s">
        <v>67</v>
      </c>
      <c r="N44" s="9">
        <v>12.6</v>
      </c>
      <c r="O44" s="9">
        <v>11.1</v>
      </c>
      <c r="P44" s="9">
        <v>14</v>
      </c>
      <c r="Q44" s="8">
        <v>192141</v>
      </c>
      <c r="R44" s="11">
        <v>18098</v>
      </c>
      <c r="S44" s="9">
        <v>6.9</v>
      </c>
      <c r="T44" s="10" t="s">
        <v>67</v>
      </c>
      <c r="U44" s="9">
        <v>9.1</v>
      </c>
      <c r="V44" s="9">
        <v>7.8</v>
      </c>
      <c r="W44" s="9">
        <v>10.3</v>
      </c>
      <c r="X44" s="8">
        <v>199621</v>
      </c>
      <c r="Y44" s="11">
        <v>14663</v>
      </c>
      <c r="Z44" s="9">
        <v>7.9</v>
      </c>
      <c r="AA44" s="10" t="s">
        <v>67</v>
      </c>
      <c r="AB44" s="9">
        <v>8.1999999999999993</v>
      </c>
      <c r="AC44" s="9">
        <v>7</v>
      </c>
      <c r="AD44" s="9">
        <v>9.5</v>
      </c>
      <c r="AE44" s="8">
        <v>177855</v>
      </c>
      <c r="AF44" s="11">
        <v>10542</v>
      </c>
      <c r="AG44" s="9">
        <v>8.6999999999999993</v>
      </c>
      <c r="AH44" s="10" t="s">
        <v>67</v>
      </c>
      <c r="AI44" s="9">
        <v>6.5</v>
      </c>
      <c r="AJ44" s="9">
        <v>5.4</v>
      </c>
      <c r="AK44" s="9">
        <v>7.6</v>
      </c>
      <c r="AL44" s="8">
        <v>162282</v>
      </c>
      <c r="AM44" s="11">
        <v>6783</v>
      </c>
      <c r="AN44" s="9">
        <v>9.3000000000000007</v>
      </c>
      <c r="AO44" s="10" t="s">
        <v>67</v>
      </c>
      <c r="AP44" s="9">
        <v>3.3</v>
      </c>
      <c r="AQ44" s="9">
        <v>2.7</v>
      </c>
      <c r="AR44" s="9">
        <v>3.9</v>
      </c>
      <c r="AS44" s="8">
        <v>203245</v>
      </c>
      <c r="AT44" s="11">
        <v>102442</v>
      </c>
      <c r="AU44" s="9">
        <v>3.8</v>
      </c>
      <c r="AV44" s="10" t="s">
        <v>67</v>
      </c>
      <c r="AW44" s="9">
        <v>9.5</v>
      </c>
      <c r="AX44" s="9">
        <v>8.8000000000000007</v>
      </c>
      <c r="AY44" s="9">
        <v>10.199999999999999</v>
      </c>
      <c r="AZ44" s="8">
        <v>1074694</v>
      </c>
    </row>
    <row r="45" spans="1:52" s="6" customFormat="1" ht="15" customHeight="1" x14ac:dyDescent="0.25">
      <c r="A45" s="12"/>
      <c r="B45" s="46" t="s">
        <v>3</v>
      </c>
      <c r="C45" s="42">
        <v>99.5</v>
      </c>
      <c r="D45" s="11">
        <v>5514</v>
      </c>
      <c r="E45" s="9">
        <v>6.6</v>
      </c>
      <c r="F45" s="10" t="s">
        <v>67</v>
      </c>
      <c r="G45" s="9">
        <v>21.2</v>
      </c>
      <c r="H45" s="9">
        <v>18.399999999999999</v>
      </c>
      <c r="I45" s="9">
        <v>23.9</v>
      </c>
      <c r="J45" s="8">
        <v>26066</v>
      </c>
      <c r="K45" s="11">
        <v>4776</v>
      </c>
      <c r="L45" s="9">
        <v>6.5</v>
      </c>
      <c r="M45" s="10" t="s">
        <v>67</v>
      </c>
      <c r="N45" s="9">
        <v>12.4</v>
      </c>
      <c r="O45" s="9">
        <v>10.8</v>
      </c>
      <c r="P45" s="9">
        <v>14</v>
      </c>
      <c r="Q45" s="8">
        <v>38553</v>
      </c>
      <c r="R45" s="11">
        <v>3895</v>
      </c>
      <c r="S45" s="9">
        <v>7.4</v>
      </c>
      <c r="T45" s="10" t="s">
        <v>67</v>
      </c>
      <c r="U45" s="9">
        <v>11.2</v>
      </c>
      <c r="V45" s="9">
        <v>9.6</v>
      </c>
      <c r="W45" s="9">
        <v>12.8</v>
      </c>
      <c r="X45" s="8">
        <v>34836</v>
      </c>
      <c r="Y45" s="11">
        <v>3508</v>
      </c>
      <c r="Z45" s="9">
        <v>8.1999999999999993</v>
      </c>
      <c r="AA45" s="10" t="s">
        <v>67</v>
      </c>
      <c r="AB45" s="9">
        <v>9.9</v>
      </c>
      <c r="AC45" s="9">
        <v>8.3000000000000007</v>
      </c>
      <c r="AD45" s="9">
        <v>11.5</v>
      </c>
      <c r="AE45" s="8">
        <v>35471</v>
      </c>
      <c r="AF45" s="11">
        <v>2901</v>
      </c>
      <c r="AG45" s="9">
        <v>8.8000000000000007</v>
      </c>
      <c r="AH45" s="10" t="s">
        <v>67</v>
      </c>
      <c r="AI45" s="9">
        <v>7.5</v>
      </c>
      <c r="AJ45" s="9">
        <v>6.2</v>
      </c>
      <c r="AK45" s="9">
        <v>8.8000000000000007</v>
      </c>
      <c r="AL45" s="8">
        <v>38809</v>
      </c>
      <c r="AM45" s="11">
        <v>2002</v>
      </c>
      <c r="AN45" s="9">
        <v>9.5</v>
      </c>
      <c r="AO45" s="10" t="s">
        <v>67</v>
      </c>
      <c r="AP45" s="9">
        <v>3.7</v>
      </c>
      <c r="AQ45" s="9">
        <v>3</v>
      </c>
      <c r="AR45" s="9">
        <v>4.4000000000000004</v>
      </c>
      <c r="AS45" s="8">
        <v>54405</v>
      </c>
      <c r="AT45" s="11">
        <v>22596</v>
      </c>
      <c r="AU45" s="9">
        <v>4.2</v>
      </c>
      <c r="AV45" s="10" t="s">
        <v>67</v>
      </c>
      <c r="AW45" s="9">
        <v>9.9</v>
      </c>
      <c r="AX45" s="9">
        <v>9.1</v>
      </c>
      <c r="AY45" s="9">
        <v>10.7</v>
      </c>
      <c r="AZ45" s="8">
        <v>228141</v>
      </c>
    </row>
    <row r="46" spans="1:52" s="6" customFormat="1" ht="15" customHeight="1" x14ac:dyDescent="0.25">
      <c r="A46" s="12"/>
      <c r="B46" s="46" t="s">
        <v>2</v>
      </c>
      <c r="C46" s="42">
        <v>76.5</v>
      </c>
      <c r="D46" s="11">
        <v>2913</v>
      </c>
      <c r="E46" s="9">
        <v>7.2</v>
      </c>
      <c r="F46" s="10" t="s">
        <v>67</v>
      </c>
      <c r="G46" s="9">
        <v>22.2</v>
      </c>
      <c r="H46" s="9">
        <v>19.100000000000001</v>
      </c>
      <c r="I46" s="9">
        <v>25.4</v>
      </c>
      <c r="J46" s="8">
        <v>13106</v>
      </c>
      <c r="K46" s="11">
        <v>2869</v>
      </c>
      <c r="L46" s="9">
        <v>6.9</v>
      </c>
      <c r="M46" s="10" t="s">
        <v>67</v>
      </c>
      <c r="N46" s="9">
        <v>12.5</v>
      </c>
      <c r="O46" s="9">
        <v>10.9</v>
      </c>
      <c r="P46" s="9">
        <v>14.2</v>
      </c>
      <c r="Q46" s="8">
        <v>22867</v>
      </c>
      <c r="R46" s="11">
        <v>1973</v>
      </c>
      <c r="S46" s="9">
        <v>8.5</v>
      </c>
      <c r="T46" s="10" t="s">
        <v>67</v>
      </c>
      <c r="U46" s="9">
        <v>10.3</v>
      </c>
      <c r="V46" s="9">
        <v>8.6</v>
      </c>
      <c r="W46" s="9">
        <v>12</v>
      </c>
      <c r="X46" s="8">
        <v>19131</v>
      </c>
      <c r="Y46" s="11">
        <v>1534</v>
      </c>
      <c r="Z46" s="9">
        <v>10.1</v>
      </c>
      <c r="AA46" s="10" t="s">
        <v>67</v>
      </c>
      <c r="AB46" s="9">
        <v>10.1</v>
      </c>
      <c r="AC46" s="9">
        <v>8.1</v>
      </c>
      <c r="AD46" s="9">
        <v>12</v>
      </c>
      <c r="AE46" s="8">
        <v>15240</v>
      </c>
      <c r="AF46" s="11">
        <v>951</v>
      </c>
      <c r="AG46" s="9">
        <v>11.1</v>
      </c>
      <c r="AH46" s="10" t="s">
        <v>67</v>
      </c>
      <c r="AI46" s="9">
        <v>7.8</v>
      </c>
      <c r="AJ46" s="9">
        <v>6.1</v>
      </c>
      <c r="AK46" s="9">
        <v>9.5</v>
      </c>
      <c r="AL46" s="8">
        <v>12158</v>
      </c>
      <c r="AM46" s="11">
        <v>418</v>
      </c>
      <c r="AN46" s="9">
        <v>13.2</v>
      </c>
      <c r="AO46" s="10" t="s">
        <v>67</v>
      </c>
      <c r="AP46" s="9">
        <v>4.2</v>
      </c>
      <c r="AQ46" s="9">
        <v>3.1</v>
      </c>
      <c r="AR46" s="9">
        <v>5.3</v>
      </c>
      <c r="AS46" s="8">
        <v>9917</v>
      </c>
      <c r="AT46" s="11">
        <v>10657</v>
      </c>
      <c r="AU46" s="9">
        <v>5.4</v>
      </c>
      <c r="AV46" s="10" t="s">
        <v>67</v>
      </c>
      <c r="AW46" s="9">
        <v>11.5</v>
      </c>
      <c r="AX46" s="9">
        <v>10.3</v>
      </c>
      <c r="AY46" s="9">
        <v>12.8</v>
      </c>
      <c r="AZ46" s="8">
        <v>92420</v>
      </c>
    </row>
    <row r="47" spans="1:52" s="6" customFormat="1" ht="15.75" x14ac:dyDescent="0.25">
      <c r="A47" s="7"/>
      <c r="B47" s="47" t="s">
        <v>1</v>
      </c>
      <c r="C47" s="45">
        <v>100</v>
      </c>
      <c r="D47" s="33">
        <v>5454</v>
      </c>
      <c r="E47" s="45">
        <v>7</v>
      </c>
      <c r="F47" s="48" t="s">
        <v>67</v>
      </c>
      <c r="G47" s="44">
        <v>22.2</v>
      </c>
      <c r="H47" s="44">
        <v>19.2</v>
      </c>
      <c r="I47" s="44">
        <v>25.3</v>
      </c>
      <c r="J47" s="49">
        <v>24515</v>
      </c>
      <c r="K47" s="33">
        <v>4900</v>
      </c>
      <c r="L47" s="45">
        <v>6.9</v>
      </c>
      <c r="M47" s="48" t="s">
        <v>67</v>
      </c>
      <c r="N47" s="44">
        <v>12.4</v>
      </c>
      <c r="O47" s="44">
        <v>10.7</v>
      </c>
      <c r="P47" s="44">
        <v>14.1</v>
      </c>
      <c r="Q47" s="49">
        <v>39479</v>
      </c>
      <c r="R47" s="33">
        <v>3142</v>
      </c>
      <c r="S47" s="45">
        <v>7.3</v>
      </c>
      <c r="T47" s="48" t="s">
        <v>67</v>
      </c>
      <c r="U47" s="44">
        <v>8.9</v>
      </c>
      <c r="V47" s="44">
        <v>7.7</v>
      </c>
      <c r="W47" s="44">
        <v>10.199999999999999</v>
      </c>
      <c r="X47" s="49">
        <v>35193</v>
      </c>
      <c r="Y47" s="33">
        <v>2458</v>
      </c>
      <c r="Z47" s="45">
        <v>8.4</v>
      </c>
      <c r="AA47" s="48" t="s">
        <v>67</v>
      </c>
      <c r="AB47" s="44">
        <v>8.6999999999999993</v>
      </c>
      <c r="AC47" s="44">
        <v>7.3</v>
      </c>
      <c r="AD47" s="44">
        <v>10.199999999999999</v>
      </c>
      <c r="AE47" s="49">
        <v>28139</v>
      </c>
      <c r="AF47" s="33">
        <v>1601</v>
      </c>
      <c r="AG47" s="45">
        <v>9.3000000000000007</v>
      </c>
      <c r="AH47" s="48" t="s">
        <v>67</v>
      </c>
      <c r="AI47" s="44">
        <v>7</v>
      </c>
      <c r="AJ47" s="44">
        <v>5.7</v>
      </c>
      <c r="AK47" s="44">
        <v>8.3000000000000007</v>
      </c>
      <c r="AL47" s="49">
        <v>22942</v>
      </c>
      <c r="AM47" s="33">
        <v>1113</v>
      </c>
      <c r="AN47" s="45">
        <v>10.199999999999999</v>
      </c>
      <c r="AO47" s="48" t="s">
        <v>67</v>
      </c>
      <c r="AP47" s="44">
        <v>3.8</v>
      </c>
      <c r="AQ47" s="44">
        <v>3</v>
      </c>
      <c r="AR47" s="44">
        <v>4.5</v>
      </c>
      <c r="AS47" s="49">
        <v>29588</v>
      </c>
      <c r="AT47" s="33">
        <v>18668</v>
      </c>
      <c r="AU47" s="45">
        <v>4.7</v>
      </c>
      <c r="AV47" s="48" t="s">
        <v>67</v>
      </c>
      <c r="AW47" s="44">
        <v>10.4</v>
      </c>
      <c r="AX47" s="44">
        <v>9.4</v>
      </c>
      <c r="AY47" s="44">
        <v>11.3</v>
      </c>
      <c r="AZ47" s="49">
        <v>179855</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8" spans="1:59" ht="0" hidden="1" customHeight="1" x14ac:dyDescent="0.25">
      <c r="A58" t="s">
        <v>0</v>
      </c>
    </row>
  </sheetData>
  <mergeCells count="24">
    <mergeCell ref="A2:C2"/>
    <mergeCell ref="A1:C1"/>
    <mergeCell ref="A51:L51"/>
    <mergeCell ref="AT5:AZ5"/>
    <mergeCell ref="AU6:AV6"/>
    <mergeCell ref="AX6:AY6"/>
    <mergeCell ref="D5:J5"/>
    <mergeCell ref="K5:Q5"/>
    <mergeCell ref="R5:X5"/>
    <mergeCell ref="E6:F6"/>
    <mergeCell ref="H6:I6"/>
    <mergeCell ref="L6:M6"/>
    <mergeCell ref="O6:P6"/>
    <mergeCell ref="S6:T6"/>
    <mergeCell ref="V6:W6"/>
    <mergeCell ref="Y5:AE5"/>
    <mergeCell ref="AF5:AL5"/>
    <mergeCell ref="AM5:AS5"/>
    <mergeCell ref="AQ6:AR6"/>
    <mergeCell ref="Z6:AA6"/>
    <mergeCell ref="AC6:AD6"/>
    <mergeCell ref="AG6:AH6"/>
    <mergeCell ref="AJ6:AK6"/>
    <mergeCell ref="AN6:AO6"/>
  </mergeCells>
  <hyperlinks>
    <hyperlink ref="A58" r:id="rId1" display="© Commonwealth of Australia 2017" xr:uid="{EF0195BF-A1DE-4C54-A4C6-37F5297343C2}"/>
    <hyperlink ref="A56" r:id="rId2" display="© Commonwealth of Australia 2017" xr:uid="{855E27A7-7B5F-451B-A63D-39F14EDF8243}"/>
    <hyperlink ref="A52" r:id="rId3" display="(a) Sum of modelled PHNs. Note these will differ from direct estimates published in National Study of Mental Health and Wellbeing." xr:uid="{2E654173-28A2-4AAB-90D1-A726AA27AB98}"/>
    <hyperlink ref="A54" r:id="rId4" location="copyright-and-creative-commons" xr:uid="{CBBDCC3D-B0B8-4477-8BD7-B26B0487B9DF}"/>
    <hyperlink ref="A53" r:id="rId5" display="See Appendix - modelled estimates for PHNs, National Study of Mental Health and Wellbeing methodology, 2020-2022 for more information on these modelled estimates" xr:uid="{4DDD7A64-F38B-4A26-8D12-67BF888C5F37}"/>
  </hyperlinks>
  <pageMargins left="0.7" right="0.7" top="0.75" bottom="0.75" header="0.3" footer="0.3"/>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E66AE-82B2-4699-8F61-3EA711BD839E}">
  <dimension ref="A1:BG58"/>
  <sheetViews>
    <sheetView zoomScaleNormal="100" workbookViewId="0">
      <pane xSplit="3" ySplit="7" topLeftCell="D8" activePane="bottomRight" state="frozen"/>
      <selection activeCell="E6" sqref="E6:F6"/>
      <selection pane="topRight" activeCell="E6" sqref="E6:F6"/>
      <selection pane="bottomLeft" activeCell="E6" sqref="E6:F6"/>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12.7109375" hidden="1"/>
  </cols>
  <sheetData>
    <row r="1" spans="1:59" ht="0.95" customHeight="1" x14ac:dyDescent="0.25">
      <c r="A1" s="191" t="s">
        <v>301</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63</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254</v>
      </c>
      <c r="E6" s="179" t="s">
        <v>280</v>
      </c>
      <c r="F6" s="179"/>
      <c r="G6" s="20" t="s">
        <v>38</v>
      </c>
      <c r="H6" s="179" t="s">
        <v>37</v>
      </c>
      <c r="I6" s="179"/>
      <c r="J6" s="19" t="s">
        <v>36</v>
      </c>
      <c r="K6" s="20" t="s">
        <v>254</v>
      </c>
      <c r="L6" s="179" t="s">
        <v>280</v>
      </c>
      <c r="M6" s="179"/>
      <c r="N6" s="20" t="s">
        <v>38</v>
      </c>
      <c r="O6" s="179" t="s">
        <v>37</v>
      </c>
      <c r="P6" s="179"/>
      <c r="Q6" s="19" t="s">
        <v>36</v>
      </c>
      <c r="R6" s="20" t="s">
        <v>254</v>
      </c>
      <c r="S6" s="179" t="s">
        <v>280</v>
      </c>
      <c r="T6" s="179"/>
      <c r="U6" s="20" t="s">
        <v>38</v>
      </c>
      <c r="V6" s="179" t="s">
        <v>37</v>
      </c>
      <c r="W6" s="179"/>
      <c r="X6" s="19" t="s">
        <v>36</v>
      </c>
      <c r="Y6" s="20" t="s">
        <v>254</v>
      </c>
      <c r="Z6" s="179" t="s">
        <v>280</v>
      </c>
      <c r="AA6" s="179"/>
      <c r="AB6" s="20" t="s">
        <v>38</v>
      </c>
      <c r="AC6" s="179" t="s">
        <v>37</v>
      </c>
      <c r="AD6" s="179"/>
      <c r="AE6" s="19" t="s">
        <v>36</v>
      </c>
      <c r="AF6" s="20" t="s">
        <v>254</v>
      </c>
      <c r="AG6" s="179" t="s">
        <v>280</v>
      </c>
      <c r="AH6" s="179"/>
      <c r="AI6" s="20" t="s">
        <v>38</v>
      </c>
      <c r="AJ6" s="179" t="s">
        <v>37</v>
      </c>
      <c r="AK6" s="179"/>
      <c r="AL6" s="19" t="s">
        <v>36</v>
      </c>
      <c r="AM6" s="20" t="s">
        <v>254</v>
      </c>
      <c r="AN6" s="179" t="s">
        <v>280</v>
      </c>
      <c r="AO6" s="179"/>
      <c r="AP6" s="20" t="s">
        <v>38</v>
      </c>
      <c r="AQ6" s="179" t="s">
        <v>37</v>
      </c>
      <c r="AR6" s="179"/>
      <c r="AS6" s="19" t="s">
        <v>36</v>
      </c>
      <c r="AT6" s="20" t="s">
        <v>254</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29713</v>
      </c>
      <c r="E8" s="9">
        <v>6</v>
      </c>
      <c r="F8" s="10" t="s">
        <v>67</v>
      </c>
      <c r="G8" s="9">
        <v>17.2</v>
      </c>
      <c r="H8" s="9">
        <v>15.2</v>
      </c>
      <c r="I8" s="9">
        <v>19.2</v>
      </c>
      <c r="J8" s="8">
        <v>173148</v>
      </c>
      <c r="K8" s="11">
        <v>35764</v>
      </c>
      <c r="L8" s="9">
        <v>6.4</v>
      </c>
      <c r="M8" s="10" t="s">
        <v>67</v>
      </c>
      <c r="N8" s="9">
        <v>11.8</v>
      </c>
      <c r="O8" s="9">
        <v>10.3</v>
      </c>
      <c r="P8" s="9">
        <v>13.3</v>
      </c>
      <c r="Q8" s="8">
        <v>302969</v>
      </c>
      <c r="R8" s="11">
        <v>20049</v>
      </c>
      <c r="S8" s="9">
        <v>7.5</v>
      </c>
      <c r="T8" s="10" t="s">
        <v>67</v>
      </c>
      <c r="U8" s="9">
        <v>8.6</v>
      </c>
      <c r="V8" s="9">
        <v>7.3</v>
      </c>
      <c r="W8" s="9">
        <v>9.8000000000000007</v>
      </c>
      <c r="X8" s="8">
        <v>233345</v>
      </c>
      <c r="Y8" s="11">
        <v>14060</v>
      </c>
      <c r="Z8" s="9">
        <v>8.4</v>
      </c>
      <c r="AA8" s="10" t="s">
        <v>67</v>
      </c>
      <c r="AB8" s="9">
        <v>7.4</v>
      </c>
      <c r="AC8" s="9">
        <v>6.1</v>
      </c>
      <c r="AD8" s="9">
        <v>8.6</v>
      </c>
      <c r="AE8" s="8">
        <v>191151</v>
      </c>
      <c r="AF8" s="11">
        <v>7931</v>
      </c>
      <c r="AG8" s="9">
        <v>9.4</v>
      </c>
      <c r="AH8" s="10" t="s">
        <v>67</v>
      </c>
      <c r="AI8" s="9">
        <v>4.9000000000000004</v>
      </c>
      <c r="AJ8" s="9">
        <v>4</v>
      </c>
      <c r="AK8" s="9">
        <v>5.8</v>
      </c>
      <c r="AL8" s="8">
        <v>161358</v>
      </c>
      <c r="AM8" s="11">
        <v>4420</v>
      </c>
      <c r="AN8" s="9">
        <v>9.8000000000000007</v>
      </c>
      <c r="AO8" s="10" t="s">
        <v>67</v>
      </c>
      <c r="AP8" s="9">
        <v>2.2000000000000002</v>
      </c>
      <c r="AQ8" s="9">
        <v>1.8</v>
      </c>
      <c r="AR8" s="9">
        <v>2.7</v>
      </c>
      <c r="AS8" s="8">
        <v>196706</v>
      </c>
      <c r="AT8" s="11">
        <v>111937</v>
      </c>
      <c r="AU8" s="9">
        <v>4.4000000000000004</v>
      </c>
      <c r="AV8" s="10" t="s">
        <v>67</v>
      </c>
      <c r="AW8" s="9">
        <v>8.9</v>
      </c>
      <c r="AX8" s="9">
        <v>8.1</v>
      </c>
      <c r="AY8" s="9">
        <v>9.6999999999999993</v>
      </c>
      <c r="AZ8" s="8">
        <v>1258678</v>
      </c>
    </row>
    <row r="9" spans="1:59" s="6" customFormat="1" ht="15" customHeight="1" x14ac:dyDescent="0.25">
      <c r="A9" s="13">
        <v>102</v>
      </c>
      <c r="B9" s="13" t="s">
        <v>30</v>
      </c>
      <c r="C9" s="42">
        <v>100</v>
      </c>
      <c r="D9" s="11">
        <v>17502</v>
      </c>
      <c r="E9" s="9">
        <v>6.2</v>
      </c>
      <c r="F9" s="10" t="s">
        <v>67</v>
      </c>
      <c r="G9" s="9">
        <v>18</v>
      </c>
      <c r="H9" s="9">
        <v>15.8</v>
      </c>
      <c r="I9" s="9">
        <v>20.2</v>
      </c>
      <c r="J9" s="8">
        <v>97181</v>
      </c>
      <c r="K9" s="11">
        <v>13503</v>
      </c>
      <c r="L9" s="9">
        <v>7</v>
      </c>
      <c r="M9" s="10" t="s">
        <v>67</v>
      </c>
      <c r="N9" s="9">
        <v>11.8</v>
      </c>
      <c r="O9" s="9">
        <v>10.1</v>
      </c>
      <c r="P9" s="9">
        <v>13.4</v>
      </c>
      <c r="Q9" s="8">
        <v>114884</v>
      </c>
      <c r="R9" s="11">
        <v>10252</v>
      </c>
      <c r="S9" s="9">
        <v>8.3000000000000007</v>
      </c>
      <c r="T9" s="10" t="s">
        <v>67</v>
      </c>
      <c r="U9" s="9">
        <v>7.5</v>
      </c>
      <c r="V9" s="9">
        <v>6.3</v>
      </c>
      <c r="W9" s="9">
        <v>8.6999999999999993</v>
      </c>
      <c r="X9" s="8">
        <v>136631</v>
      </c>
      <c r="Y9" s="11">
        <v>8654</v>
      </c>
      <c r="Z9" s="9">
        <v>9</v>
      </c>
      <c r="AA9" s="10" t="s">
        <v>67</v>
      </c>
      <c r="AB9" s="9">
        <v>6.7</v>
      </c>
      <c r="AC9" s="9">
        <v>5.5</v>
      </c>
      <c r="AD9" s="9">
        <v>7.8</v>
      </c>
      <c r="AE9" s="8">
        <v>129771</v>
      </c>
      <c r="AF9" s="11">
        <v>4979</v>
      </c>
      <c r="AG9" s="9">
        <v>10.1</v>
      </c>
      <c r="AH9" s="10" t="s">
        <v>67</v>
      </c>
      <c r="AI9" s="9">
        <v>4.7</v>
      </c>
      <c r="AJ9" s="9">
        <v>3.7</v>
      </c>
      <c r="AK9" s="9">
        <v>5.6</v>
      </c>
      <c r="AL9" s="8">
        <v>106828</v>
      </c>
      <c r="AM9" s="11">
        <v>2961</v>
      </c>
      <c r="AN9" s="9">
        <v>10.6</v>
      </c>
      <c r="AO9" s="10" t="s">
        <v>67</v>
      </c>
      <c r="AP9" s="9">
        <v>2.2000000000000002</v>
      </c>
      <c r="AQ9" s="9">
        <v>1.7</v>
      </c>
      <c r="AR9" s="9">
        <v>2.6</v>
      </c>
      <c r="AS9" s="8">
        <v>136084</v>
      </c>
      <c r="AT9" s="11">
        <v>57850</v>
      </c>
      <c r="AU9" s="9">
        <v>5</v>
      </c>
      <c r="AV9" s="10" t="s">
        <v>67</v>
      </c>
      <c r="AW9" s="9">
        <v>8</v>
      </c>
      <c r="AX9" s="9">
        <v>7.2</v>
      </c>
      <c r="AY9" s="9">
        <v>8.8000000000000007</v>
      </c>
      <c r="AZ9" s="8">
        <v>721381</v>
      </c>
    </row>
    <row r="10" spans="1:59" s="6" customFormat="1" ht="15" customHeight="1" x14ac:dyDescent="0.25">
      <c r="A10" s="13">
        <v>103</v>
      </c>
      <c r="B10" s="13" t="s">
        <v>29</v>
      </c>
      <c r="C10" s="42">
        <v>100</v>
      </c>
      <c r="D10" s="11">
        <v>18572</v>
      </c>
      <c r="E10" s="9">
        <v>6.4</v>
      </c>
      <c r="F10" s="10" t="s">
        <v>67</v>
      </c>
      <c r="G10" s="9">
        <v>15.1</v>
      </c>
      <c r="H10" s="9">
        <v>13.2</v>
      </c>
      <c r="I10" s="9">
        <v>17</v>
      </c>
      <c r="J10" s="8">
        <v>123050</v>
      </c>
      <c r="K10" s="11">
        <v>13611</v>
      </c>
      <c r="L10" s="9">
        <v>8</v>
      </c>
      <c r="M10" s="10" t="s">
        <v>67</v>
      </c>
      <c r="N10" s="9">
        <v>8</v>
      </c>
      <c r="O10" s="9">
        <v>6.7</v>
      </c>
      <c r="P10" s="9">
        <v>9.1999999999999993</v>
      </c>
      <c r="Q10" s="8">
        <v>170888</v>
      </c>
      <c r="R10" s="11">
        <v>9839</v>
      </c>
      <c r="S10" s="9">
        <v>8.8000000000000007</v>
      </c>
      <c r="T10" s="10" t="s">
        <v>67</v>
      </c>
      <c r="U10" s="9">
        <v>5.5</v>
      </c>
      <c r="V10" s="9">
        <v>4.5</v>
      </c>
      <c r="W10" s="9">
        <v>6.4</v>
      </c>
      <c r="X10" s="8">
        <v>180289</v>
      </c>
      <c r="Y10" s="11">
        <v>6558</v>
      </c>
      <c r="Z10" s="9">
        <v>9.1</v>
      </c>
      <c r="AA10" s="10" t="s">
        <v>67</v>
      </c>
      <c r="AB10" s="9">
        <v>5.0999999999999996</v>
      </c>
      <c r="AC10" s="9">
        <v>4.2</v>
      </c>
      <c r="AD10" s="9">
        <v>6</v>
      </c>
      <c r="AE10" s="8">
        <v>128476</v>
      </c>
      <c r="AF10" s="11">
        <v>3754</v>
      </c>
      <c r="AG10" s="9">
        <v>10.1</v>
      </c>
      <c r="AH10" s="10" t="s">
        <v>67</v>
      </c>
      <c r="AI10" s="9">
        <v>3.6</v>
      </c>
      <c r="AJ10" s="9">
        <v>2.9</v>
      </c>
      <c r="AK10" s="9">
        <v>4.3</v>
      </c>
      <c r="AL10" s="8">
        <v>103906</v>
      </c>
      <c r="AM10" s="11">
        <v>2236</v>
      </c>
      <c r="AN10" s="9">
        <v>10.5</v>
      </c>
      <c r="AO10" s="10" t="s">
        <v>67</v>
      </c>
      <c r="AP10" s="9">
        <v>1.9</v>
      </c>
      <c r="AQ10" s="9">
        <v>1.5</v>
      </c>
      <c r="AR10" s="9">
        <v>2.2999999999999998</v>
      </c>
      <c r="AS10" s="8">
        <v>115638</v>
      </c>
      <c r="AT10" s="11">
        <v>54569</v>
      </c>
      <c r="AU10" s="9">
        <v>5.4</v>
      </c>
      <c r="AV10" s="10" t="s">
        <v>67</v>
      </c>
      <c r="AW10" s="9">
        <v>6.6</v>
      </c>
      <c r="AX10" s="9">
        <v>5.9</v>
      </c>
      <c r="AY10" s="9">
        <v>7.3</v>
      </c>
      <c r="AZ10" s="8">
        <v>822247</v>
      </c>
    </row>
    <row r="11" spans="1:59" s="6" customFormat="1" ht="15" customHeight="1" x14ac:dyDescent="0.25">
      <c r="A11" s="13">
        <v>104</v>
      </c>
      <c r="B11" s="13" t="s">
        <v>28</v>
      </c>
      <c r="C11" s="42">
        <v>100</v>
      </c>
      <c r="D11" s="11">
        <v>7816</v>
      </c>
      <c r="E11" s="9">
        <v>6.8</v>
      </c>
      <c r="F11" s="10" t="s">
        <v>67</v>
      </c>
      <c r="G11" s="9">
        <v>18.100000000000001</v>
      </c>
      <c r="H11" s="9">
        <v>15.7</v>
      </c>
      <c r="I11" s="9">
        <v>20.5</v>
      </c>
      <c r="J11" s="8">
        <v>43154</v>
      </c>
      <c r="K11" s="11">
        <v>6213</v>
      </c>
      <c r="L11" s="9">
        <v>7.3</v>
      </c>
      <c r="M11" s="10" t="s">
        <v>67</v>
      </c>
      <c r="N11" s="9">
        <v>12.2</v>
      </c>
      <c r="O11" s="9">
        <v>10.4</v>
      </c>
      <c r="P11" s="9">
        <v>13.9</v>
      </c>
      <c r="Q11" s="8">
        <v>50959</v>
      </c>
      <c r="R11" s="11">
        <v>4427</v>
      </c>
      <c r="S11" s="9">
        <v>7.9</v>
      </c>
      <c r="T11" s="10" t="s">
        <v>67</v>
      </c>
      <c r="U11" s="9">
        <v>8.6</v>
      </c>
      <c r="V11" s="9">
        <v>7.2</v>
      </c>
      <c r="W11" s="9">
        <v>9.9</v>
      </c>
      <c r="X11" s="8">
        <v>51709</v>
      </c>
      <c r="Y11" s="11">
        <v>3791</v>
      </c>
      <c r="Z11" s="9">
        <v>8.8000000000000007</v>
      </c>
      <c r="AA11" s="10" t="s">
        <v>67</v>
      </c>
      <c r="AB11" s="9">
        <v>7.7</v>
      </c>
      <c r="AC11" s="9">
        <v>6.4</v>
      </c>
      <c r="AD11" s="9">
        <v>9</v>
      </c>
      <c r="AE11" s="8">
        <v>49168</v>
      </c>
      <c r="AF11" s="11">
        <v>2621</v>
      </c>
      <c r="AG11" s="9">
        <v>9.5</v>
      </c>
      <c r="AH11" s="10" t="s">
        <v>67</v>
      </c>
      <c r="AI11" s="9">
        <v>5.8</v>
      </c>
      <c r="AJ11" s="9">
        <v>4.7</v>
      </c>
      <c r="AK11" s="9">
        <v>6.9</v>
      </c>
      <c r="AL11" s="8">
        <v>45329</v>
      </c>
      <c r="AM11" s="11">
        <v>1608</v>
      </c>
      <c r="AN11" s="9">
        <v>10.199999999999999</v>
      </c>
      <c r="AO11" s="10" t="s">
        <v>67</v>
      </c>
      <c r="AP11" s="9">
        <v>2.9</v>
      </c>
      <c r="AQ11" s="9">
        <v>2.2999999999999998</v>
      </c>
      <c r="AR11" s="9">
        <v>3.4</v>
      </c>
      <c r="AS11" s="8">
        <v>56123</v>
      </c>
      <c r="AT11" s="11">
        <v>26476</v>
      </c>
      <c r="AU11" s="9">
        <v>5.3</v>
      </c>
      <c r="AV11" s="10" t="s">
        <v>67</v>
      </c>
      <c r="AW11" s="9">
        <v>8.9</v>
      </c>
      <c r="AX11" s="9">
        <v>8</v>
      </c>
      <c r="AY11" s="9">
        <v>9.9</v>
      </c>
      <c r="AZ11" s="8">
        <v>296440</v>
      </c>
    </row>
    <row r="12" spans="1:59" s="6" customFormat="1" ht="15" customHeight="1" x14ac:dyDescent="0.25">
      <c r="A12" s="13">
        <v>105</v>
      </c>
      <c r="B12" s="13" t="s">
        <v>27</v>
      </c>
      <c r="C12" s="42">
        <v>100</v>
      </c>
      <c r="D12" s="11">
        <v>20093</v>
      </c>
      <c r="E12" s="9">
        <v>6.6</v>
      </c>
      <c r="F12" s="10" t="s">
        <v>67</v>
      </c>
      <c r="G12" s="9">
        <v>15.5</v>
      </c>
      <c r="H12" s="9">
        <v>13.5</v>
      </c>
      <c r="I12" s="9">
        <v>17.5</v>
      </c>
      <c r="J12" s="8">
        <v>129544</v>
      </c>
      <c r="K12" s="11">
        <v>13921</v>
      </c>
      <c r="L12" s="9">
        <v>7.3</v>
      </c>
      <c r="M12" s="10" t="s">
        <v>67</v>
      </c>
      <c r="N12" s="9">
        <v>9.3000000000000007</v>
      </c>
      <c r="O12" s="9">
        <v>8</v>
      </c>
      <c r="P12" s="9">
        <v>10.6</v>
      </c>
      <c r="Q12" s="8">
        <v>149706</v>
      </c>
      <c r="R12" s="11">
        <v>9645</v>
      </c>
      <c r="S12" s="9">
        <v>8.3000000000000007</v>
      </c>
      <c r="T12" s="10" t="s">
        <v>67</v>
      </c>
      <c r="U12" s="9">
        <v>6.5</v>
      </c>
      <c r="V12" s="9">
        <v>5.4</v>
      </c>
      <c r="W12" s="9">
        <v>7.6</v>
      </c>
      <c r="X12" s="8">
        <v>148402</v>
      </c>
      <c r="Y12" s="11">
        <v>7371</v>
      </c>
      <c r="Z12" s="9">
        <v>9.4</v>
      </c>
      <c r="AA12" s="10" t="s">
        <v>67</v>
      </c>
      <c r="AB12" s="9">
        <v>5.6</v>
      </c>
      <c r="AC12" s="9">
        <v>4.5999999999999996</v>
      </c>
      <c r="AD12" s="9">
        <v>6.6</v>
      </c>
      <c r="AE12" s="8">
        <v>131397</v>
      </c>
      <c r="AF12" s="11">
        <v>5029</v>
      </c>
      <c r="AG12" s="9">
        <v>10</v>
      </c>
      <c r="AH12" s="10" t="s">
        <v>67</v>
      </c>
      <c r="AI12" s="9">
        <v>4.2</v>
      </c>
      <c r="AJ12" s="9">
        <v>3.4</v>
      </c>
      <c r="AK12" s="9">
        <v>5</v>
      </c>
      <c r="AL12" s="8">
        <v>120260</v>
      </c>
      <c r="AM12" s="11">
        <v>3080</v>
      </c>
      <c r="AN12" s="9">
        <v>10.4</v>
      </c>
      <c r="AO12" s="10" t="s">
        <v>67</v>
      </c>
      <c r="AP12" s="9">
        <v>2.2999999999999998</v>
      </c>
      <c r="AQ12" s="9">
        <v>1.8</v>
      </c>
      <c r="AR12" s="9">
        <v>2.7</v>
      </c>
      <c r="AS12" s="8">
        <v>134889</v>
      </c>
      <c r="AT12" s="11">
        <v>59140</v>
      </c>
      <c r="AU12" s="9">
        <v>5.4</v>
      </c>
      <c r="AV12" s="10" t="s">
        <v>67</v>
      </c>
      <c r="AW12" s="9">
        <v>7.3</v>
      </c>
      <c r="AX12" s="9">
        <v>6.5</v>
      </c>
      <c r="AY12" s="9">
        <v>8</v>
      </c>
      <c r="AZ12" s="8">
        <v>814199</v>
      </c>
    </row>
    <row r="13" spans="1:59" s="6" customFormat="1" ht="15" customHeight="1" x14ac:dyDescent="0.25">
      <c r="A13" s="13">
        <v>106</v>
      </c>
      <c r="B13" s="13" t="s">
        <v>26</v>
      </c>
      <c r="C13" s="42">
        <v>100</v>
      </c>
      <c r="D13" s="11">
        <v>12113</v>
      </c>
      <c r="E13" s="9">
        <v>6.3</v>
      </c>
      <c r="F13" s="10" t="s">
        <v>67</v>
      </c>
      <c r="G13" s="9">
        <v>18.5</v>
      </c>
      <c r="H13" s="9">
        <v>16.2</v>
      </c>
      <c r="I13" s="9">
        <v>20.8</v>
      </c>
      <c r="J13" s="8">
        <v>65475</v>
      </c>
      <c r="K13" s="11">
        <v>9562</v>
      </c>
      <c r="L13" s="9">
        <v>6.7</v>
      </c>
      <c r="M13" s="10" t="s">
        <v>67</v>
      </c>
      <c r="N13" s="9">
        <v>12.6</v>
      </c>
      <c r="O13" s="9">
        <v>10.9</v>
      </c>
      <c r="P13" s="9">
        <v>14.3</v>
      </c>
      <c r="Q13" s="8">
        <v>75855</v>
      </c>
      <c r="R13" s="11">
        <v>6895</v>
      </c>
      <c r="S13" s="9">
        <v>7.4</v>
      </c>
      <c r="T13" s="10" t="s">
        <v>67</v>
      </c>
      <c r="U13" s="9">
        <v>9.1</v>
      </c>
      <c r="V13" s="9">
        <v>7.8</v>
      </c>
      <c r="W13" s="9">
        <v>10.4</v>
      </c>
      <c r="X13" s="8">
        <v>75674</v>
      </c>
      <c r="Y13" s="11">
        <v>6352</v>
      </c>
      <c r="Z13" s="9">
        <v>8.1</v>
      </c>
      <c r="AA13" s="10" t="s">
        <v>67</v>
      </c>
      <c r="AB13" s="9">
        <v>8</v>
      </c>
      <c r="AC13" s="9">
        <v>6.7</v>
      </c>
      <c r="AD13" s="9">
        <v>9.3000000000000007</v>
      </c>
      <c r="AE13" s="8">
        <v>79530</v>
      </c>
      <c r="AF13" s="11">
        <v>5202</v>
      </c>
      <c r="AG13" s="9">
        <v>8.8000000000000007</v>
      </c>
      <c r="AH13" s="10" t="s">
        <v>67</v>
      </c>
      <c r="AI13" s="9">
        <v>6</v>
      </c>
      <c r="AJ13" s="9">
        <v>5</v>
      </c>
      <c r="AK13" s="9">
        <v>7.1</v>
      </c>
      <c r="AL13" s="8">
        <v>86148</v>
      </c>
      <c r="AM13" s="11">
        <v>3504</v>
      </c>
      <c r="AN13" s="9">
        <v>9.4</v>
      </c>
      <c r="AO13" s="10" t="s">
        <v>67</v>
      </c>
      <c r="AP13" s="9">
        <v>2.9</v>
      </c>
      <c r="AQ13" s="9">
        <v>2.2999999999999998</v>
      </c>
      <c r="AR13" s="9">
        <v>3.4</v>
      </c>
      <c r="AS13" s="8">
        <v>121984</v>
      </c>
      <c r="AT13" s="11">
        <v>43627</v>
      </c>
      <c r="AU13" s="9">
        <v>4.4000000000000004</v>
      </c>
      <c r="AV13" s="10" t="s">
        <v>67</v>
      </c>
      <c r="AW13" s="9">
        <v>8.6</v>
      </c>
      <c r="AX13" s="9">
        <v>7.9</v>
      </c>
      <c r="AY13" s="9">
        <v>9.4</v>
      </c>
      <c r="AZ13" s="8">
        <v>504667</v>
      </c>
    </row>
    <row r="14" spans="1:59" s="6" customFormat="1" ht="15" customHeight="1" x14ac:dyDescent="0.25">
      <c r="A14" s="13">
        <v>107</v>
      </c>
      <c r="B14" s="13" t="s">
        <v>25</v>
      </c>
      <c r="C14" s="42">
        <v>97.4</v>
      </c>
      <c r="D14" s="11">
        <v>5754</v>
      </c>
      <c r="E14" s="9">
        <v>6.7</v>
      </c>
      <c r="F14" s="10" t="s">
        <v>67</v>
      </c>
      <c r="G14" s="9">
        <v>19.2</v>
      </c>
      <c r="H14" s="9">
        <v>16.7</v>
      </c>
      <c r="I14" s="9">
        <v>21.7</v>
      </c>
      <c r="J14" s="8">
        <v>30022</v>
      </c>
      <c r="K14" s="11">
        <v>4925</v>
      </c>
      <c r="L14" s="9">
        <v>7.2</v>
      </c>
      <c r="M14" s="10" t="s">
        <v>67</v>
      </c>
      <c r="N14" s="9">
        <v>13</v>
      </c>
      <c r="O14" s="9">
        <v>11.1</v>
      </c>
      <c r="P14" s="9">
        <v>14.8</v>
      </c>
      <c r="Q14" s="8">
        <v>37943</v>
      </c>
      <c r="R14" s="11">
        <v>3438</v>
      </c>
      <c r="S14" s="9">
        <v>8.1999999999999993</v>
      </c>
      <c r="T14" s="10" t="s">
        <v>67</v>
      </c>
      <c r="U14" s="9">
        <v>9.8000000000000007</v>
      </c>
      <c r="V14" s="9">
        <v>8.1999999999999993</v>
      </c>
      <c r="W14" s="9">
        <v>11.3</v>
      </c>
      <c r="X14" s="8">
        <v>35219</v>
      </c>
      <c r="Y14" s="11">
        <v>3096</v>
      </c>
      <c r="Z14" s="9">
        <v>8.9</v>
      </c>
      <c r="AA14" s="10" t="s">
        <v>67</v>
      </c>
      <c r="AB14" s="9">
        <v>8.5</v>
      </c>
      <c r="AC14" s="9">
        <v>7</v>
      </c>
      <c r="AD14" s="9">
        <v>9.9</v>
      </c>
      <c r="AE14" s="8">
        <v>36563</v>
      </c>
      <c r="AF14" s="11">
        <v>2466</v>
      </c>
      <c r="AG14" s="9">
        <v>9.4</v>
      </c>
      <c r="AH14" s="10" t="s">
        <v>67</v>
      </c>
      <c r="AI14" s="9">
        <v>6.2</v>
      </c>
      <c r="AJ14" s="9">
        <v>5.0999999999999996</v>
      </c>
      <c r="AK14" s="9">
        <v>7.4</v>
      </c>
      <c r="AL14" s="8">
        <v>39488</v>
      </c>
      <c r="AM14" s="11">
        <v>1524</v>
      </c>
      <c r="AN14" s="9">
        <v>10.199999999999999</v>
      </c>
      <c r="AO14" s="10" t="s">
        <v>67</v>
      </c>
      <c r="AP14" s="9">
        <v>2.8</v>
      </c>
      <c r="AQ14" s="9">
        <v>2.2000000000000002</v>
      </c>
      <c r="AR14" s="9">
        <v>3.4</v>
      </c>
      <c r="AS14" s="8">
        <v>54441</v>
      </c>
      <c r="AT14" s="11">
        <v>21203</v>
      </c>
      <c r="AU14" s="9">
        <v>5.2</v>
      </c>
      <c r="AV14" s="10" t="s">
        <v>67</v>
      </c>
      <c r="AW14" s="9">
        <v>9.1</v>
      </c>
      <c r="AX14" s="9">
        <v>8.1</v>
      </c>
      <c r="AY14" s="9">
        <v>10</v>
      </c>
      <c r="AZ14" s="8">
        <v>233677</v>
      </c>
    </row>
    <row r="15" spans="1:59" s="6" customFormat="1" ht="15" customHeight="1" x14ac:dyDescent="0.25">
      <c r="A15" s="13">
        <v>108</v>
      </c>
      <c r="B15" s="13" t="s">
        <v>24</v>
      </c>
      <c r="C15" s="42">
        <v>99.9</v>
      </c>
      <c r="D15" s="11">
        <v>24939</v>
      </c>
      <c r="E15" s="9">
        <v>5.8</v>
      </c>
      <c r="F15" s="10" t="s">
        <v>67</v>
      </c>
      <c r="G15" s="9">
        <v>18.399999999999999</v>
      </c>
      <c r="H15" s="9">
        <v>16.3</v>
      </c>
      <c r="I15" s="9">
        <v>20.5</v>
      </c>
      <c r="J15" s="8">
        <v>135667</v>
      </c>
      <c r="K15" s="11">
        <v>20174</v>
      </c>
      <c r="L15" s="9">
        <v>6.2</v>
      </c>
      <c r="M15" s="10" t="s">
        <v>67</v>
      </c>
      <c r="N15" s="9">
        <v>12.8</v>
      </c>
      <c r="O15" s="9">
        <v>11.2</v>
      </c>
      <c r="P15" s="9">
        <v>14.4</v>
      </c>
      <c r="Q15" s="8">
        <v>157553</v>
      </c>
      <c r="R15" s="11">
        <v>14681</v>
      </c>
      <c r="S15" s="9">
        <v>6.9</v>
      </c>
      <c r="T15" s="10" t="s">
        <v>67</v>
      </c>
      <c r="U15" s="9">
        <v>9.4</v>
      </c>
      <c r="V15" s="9">
        <v>8.1</v>
      </c>
      <c r="W15" s="9">
        <v>10.6</v>
      </c>
      <c r="X15" s="8">
        <v>156771</v>
      </c>
      <c r="Y15" s="11">
        <v>12835</v>
      </c>
      <c r="Z15" s="9">
        <v>7.7</v>
      </c>
      <c r="AA15" s="10" t="s">
        <v>67</v>
      </c>
      <c r="AB15" s="9">
        <v>8.1</v>
      </c>
      <c r="AC15" s="9">
        <v>6.8</v>
      </c>
      <c r="AD15" s="9">
        <v>9.3000000000000007</v>
      </c>
      <c r="AE15" s="8">
        <v>159330</v>
      </c>
      <c r="AF15" s="11">
        <v>10058</v>
      </c>
      <c r="AG15" s="9">
        <v>8.4</v>
      </c>
      <c r="AH15" s="10" t="s">
        <v>67</v>
      </c>
      <c r="AI15" s="9">
        <v>6.1</v>
      </c>
      <c r="AJ15" s="9">
        <v>5.0999999999999996</v>
      </c>
      <c r="AK15" s="9">
        <v>7</v>
      </c>
      <c r="AL15" s="8">
        <v>166188</v>
      </c>
      <c r="AM15" s="11">
        <v>6861</v>
      </c>
      <c r="AN15" s="9">
        <v>9</v>
      </c>
      <c r="AO15" s="10" t="s">
        <v>67</v>
      </c>
      <c r="AP15" s="9">
        <v>2.8</v>
      </c>
      <c r="AQ15" s="9">
        <v>2.2999999999999998</v>
      </c>
      <c r="AR15" s="9">
        <v>3.3</v>
      </c>
      <c r="AS15" s="8">
        <v>243382</v>
      </c>
      <c r="AT15" s="11">
        <v>89546</v>
      </c>
      <c r="AU15" s="9">
        <v>3.7</v>
      </c>
      <c r="AV15" s="10" t="s">
        <v>67</v>
      </c>
      <c r="AW15" s="9">
        <v>8.8000000000000007</v>
      </c>
      <c r="AX15" s="9">
        <v>8.1</v>
      </c>
      <c r="AY15" s="9">
        <v>9.4</v>
      </c>
      <c r="AZ15" s="8">
        <v>1018891</v>
      </c>
    </row>
    <row r="16" spans="1:59" s="6" customFormat="1" ht="15" customHeight="1" x14ac:dyDescent="0.25">
      <c r="A16" s="13">
        <v>109</v>
      </c>
      <c r="B16" s="13" t="s">
        <v>23</v>
      </c>
      <c r="C16" s="42">
        <v>99.6</v>
      </c>
      <c r="D16" s="11">
        <v>8714</v>
      </c>
      <c r="E16" s="9">
        <v>6.5</v>
      </c>
      <c r="F16" s="10" t="s">
        <v>67</v>
      </c>
      <c r="G16" s="9">
        <v>18.7</v>
      </c>
      <c r="H16" s="9">
        <v>16.399999999999999</v>
      </c>
      <c r="I16" s="9">
        <v>21.1</v>
      </c>
      <c r="J16" s="8">
        <v>46543</v>
      </c>
      <c r="K16" s="11">
        <v>6725</v>
      </c>
      <c r="L16" s="9">
        <v>6.9</v>
      </c>
      <c r="M16" s="10" t="s">
        <v>67</v>
      </c>
      <c r="N16" s="9">
        <v>12.9</v>
      </c>
      <c r="O16" s="9">
        <v>11.2</v>
      </c>
      <c r="P16" s="9">
        <v>14.7</v>
      </c>
      <c r="Q16" s="8">
        <v>51968</v>
      </c>
      <c r="R16" s="11">
        <v>5904</v>
      </c>
      <c r="S16" s="9">
        <v>7.5</v>
      </c>
      <c r="T16" s="10" t="s">
        <v>67</v>
      </c>
      <c r="U16" s="9">
        <v>9.8000000000000007</v>
      </c>
      <c r="V16" s="9">
        <v>8.4</v>
      </c>
      <c r="W16" s="9">
        <v>11.3</v>
      </c>
      <c r="X16" s="8">
        <v>60097</v>
      </c>
      <c r="Y16" s="11">
        <v>5814</v>
      </c>
      <c r="Z16" s="9">
        <v>8.1999999999999993</v>
      </c>
      <c r="AA16" s="10" t="s">
        <v>67</v>
      </c>
      <c r="AB16" s="9">
        <v>8.6999999999999993</v>
      </c>
      <c r="AC16" s="9">
        <v>7.3</v>
      </c>
      <c r="AD16" s="9">
        <v>10.1</v>
      </c>
      <c r="AE16" s="8">
        <v>67094</v>
      </c>
      <c r="AF16" s="11">
        <v>5029</v>
      </c>
      <c r="AG16" s="9">
        <v>8.8000000000000007</v>
      </c>
      <c r="AH16" s="10" t="s">
        <v>67</v>
      </c>
      <c r="AI16" s="9">
        <v>6.5</v>
      </c>
      <c r="AJ16" s="9">
        <v>5.4</v>
      </c>
      <c r="AK16" s="9">
        <v>7.6</v>
      </c>
      <c r="AL16" s="8">
        <v>77543</v>
      </c>
      <c r="AM16" s="11">
        <v>3635</v>
      </c>
      <c r="AN16" s="9">
        <v>9.6</v>
      </c>
      <c r="AO16" s="10" t="s">
        <v>67</v>
      </c>
      <c r="AP16" s="9">
        <v>3</v>
      </c>
      <c r="AQ16" s="9">
        <v>2.4</v>
      </c>
      <c r="AR16" s="9">
        <v>3.6</v>
      </c>
      <c r="AS16" s="8">
        <v>121131</v>
      </c>
      <c r="AT16" s="11">
        <v>35821</v>
      </c>
      <c r="AU16" s="9">
        <v>4.5999999999999996</v>
      </c>
      <c r="AV16" s="10" t="s">
        <v>67</v>
      </c>
      <c r="AW16" s="9">
        <v>8.4</v>
      </c>
      <c r="AX16" s="9">
        <v>7.7</v>
      </c>
      <c r="AY16" s="9">
        <v>9.1999999999999993</v>
      </c>
      <c r="AZ16" s="8">
        <v>424376</v>
      </c>
    </row>
    <row r="17" spans="1:52" s="6" customFormat="1" ht="15" customHeight="1" x14ac:dyDescent="0.25">
      <c r="A17" s="13">
        <v>110</v>
      </c>
      <c r="B17" s="13" t="s">
        <v>22</v>
      </c>
      <c r="C17" s="42">
        <v>99.8</v>
      </c>
      <c r="D17" s="11">
        <v>4565</v>
      </c>
      <c r="E17" s="9">
        <v>7.1</v>
      </c>
      <c r="F17" s="10" t="s">
        <v>67</v>
      </c>
      <c r="G17" s="9">
        <v>18.8</v>
      </c>
      <c r="H17" s="9">
        <v>16.2</v>
      </c>
      <c r="I17" s="9">
        <v>21.4</v>
      </c>
      <c r="J17" s="8">
        <v>24310</v>
      </c>
      <c r="K17" s="11">
        <v>3555</v>
      </c>
      <c r="L17" s="9">
        <v>7.6</v>
      </c>
      <c r="M17" s="10" t="s">
        <v>67</v>
      </c>
      <c r="N17" s="9">
        <v>12.7</v>
      </c>
      <c r="O17" s="9">
        <v>10.8</v>
      </c>
      <c r="P17" s="9">
        <v>14.5</v>
      </c>
      <c r="Q17" s="8">
        <v>28102</v>
      </c>
      <c r="R17" s="11">
        <v>2516</v>
      </c>
      <c r="S17" s="9">
        <v>8.6</v>
      </c>
      <c r="T17" s="10" t="s">
        <v>67</v>
      </c>
      <c r="U17" s="9">
        <v>9.1999999999999993</v>
      </c>
      <c r="V17" s="9">
        <v>7.7</v>
      </c>
      <c r="W17" s="9">
        <v>10.8</v>
      </c>
      <c r="X17" s="8">
        <v>27248</v>
      </c>
      <c r="Y17" s="11">
        <v>2346</v>
      </c>
      <c r="Z17" s="9">
        <v>9.3000000000000007</v>
      </c>
      <c r="AA17" s="10" t="s">
        <v>67</v>
      </c>
      <c r="AB17" s="9">
        <v>8.1999999999999993</v>
      </c>
      <c r="AC17" s="9">
        <v>6.7</v>
      </c>
      <c r="AD17" s="9">
        <v>9.6999999999999993</v>
      </c>
      <c r="AE17" s="8">
        <v>28636</v>
      </c>
      <c r="AF17" s="11">
        <v>1943</v>
      </c>
      <c r="AG17" s="9">
        <v>9.9</v>
      </c>
      <c r="AH17" s="10" t="s">
        <v>67</v>
      </c>
      <c r="AI17" s="9">
        <v>6</v>
      </c>
      <c r="AJ17" s="9">
        <v>4.8</v>
      </c>
      <c r="AK17" s="9">
        <v>7.2</v>
      </c>
      <c r="AL17" s="8">
        <v>32368</v>
      </c>
      <c r="AM17" s="11">
        <v>1295</v>
      </c>
      <c r="AN17" s="9">
        <v>10.7</v>
      </c>
      <c r="AO17" s="10" t="s">
        <v>67</v>
      </c>
      <c r="AP17" s="9">
        <v>2.8</v>
      </c>
      <c r="AQ17" s="9">
        <v>2.2000000000000002</v>
      </c>
      <c r="AR17" s="9">
        <v>3.4</v>
      </c>
      <c r="AS17" s="8">
        <v>46399</v>
      </c>
      <c r="AT17" s="11">
        <v>16220</v>
      </c>
      <c r="AU17" s="9">
        <v>5.7</v>
      </c>
      <c r="AV17" s="10" t="s">
        <v>67</v>
      </c>
      <c r="AW17" s="9">
        <v>8.6999999999999993</v>
      </c>
      <c r="AX17" s="9">
        <v>7.7</v>
      </c>
      <c r="AY17" s="9">
        <v>9.6</v>
      </c>
      <c r="AZ17" s="8">
        <v>187063</v>
      </c>
    </row>
    <row r="18" spans="1:52" s="6" customFormat="1" ht="15" customHeight="1" x14ac:dyDescent="0.25">
      <c r="A18" s="13">
        <v>201</v>
      </c>
      <c r="B18" s="13" t="s">
        <v>21</v>
      </c>
      <c r="C18" s="42">
        <v>100</v>
      </c>
      <c r="D18" s="11">
        <v>35290</v>
      </c>
      <c r="E18" s="9">
        <v>5.8</v>
      </c>
      <c r="F18" s="10" t="s">
        <v>67</v>
      </c>
      <c r="G18" s="9">
        <v>16.399999999999999</v>
      </c>
      <c r="H18" s="9">
        <v>14.5</v>
      </c>
      <c r="I18" s="9">
        <v>18.3</v>
      </c>
      <c r="J18" s="8">
        <v>215088</v>
      </c>
      <c r="K18" s="11">
        <v>41341</v>
      </c>
      <c r="L18" s="9">
        <v>5.9</v>
      </c>
      <c r="M18" s="10" t="s">
        <v>67</v>
      </c>
      <c r="N18" s="9">
        <v>11.4</v>
      </c>
      <c r="O18" s="9">
        <v>10</v>
      </c>
      <c r="P18" s="9">
        <v>12.7</v>
      </c>
      <c r="Q18" s="8">
        <v>364154</v>
      </c>
      <c r="R18" s="11">
        <v>24126</v>
      </c>
      <c r="S18" s="9">
        <v>6.8</v>
      </c>
      <c r="T18" s="10" t="s">
        <v>67</v>
      </c>
      <c r="U18" s="9">
        <v>7.8</v>
      </c>
      <c r="V18" s="9">
        <v>6.8</v>
      </c>
      <c r="W18" s="9">
        <v>8.9</v>
      </c>
      <c r="X18" s="8">
        <v>307626</v>
      </c>
      <c r="Y18" s="11">
        <v>15454</v>
      </c>
      <c r="Z18" s="9">
        <v>7.9</v>
      </c>
      <c r="AA18" s="10" t="s">
        <v>67</v>
      </c>
      <c r="AB18" s="9">
        <v>7</v>
      </c>
      <c r="AC18" s="9">
        <v>5.9</v>
      </c>
      <c r="AD18" s="9">
        <v>8.1</v>
      </c>
      <c r="AE18" s="8">
        <v>220976</v>
      </c>
      <c r="AF18" s="11">
        <v>8666</v>
      </c>
      <c r="AG18" s="9">
        <v>8.9</v>
      </c>
      <c r="AH18" s="10" t="s">
        <v>67</v>
      </c>
      <c r="AI18" s="9">
        <v>5</v>
      </c>
      <c r="AJ18" s="9">
        <v>4.0999999999999996</v>
      </c>
      <c r="AK18" s="9">
        <v>5.8</v>
      </c>
      <c r="AL18" s="8">
        <v>174946</v>
      </c>
      <c r="AM18" s="11">
        <v>4749</v>
      </c>
      <c r="AN18" s="9">
        <v>9.4</v>
      </c>
      <c r="AO18" s="10" t="s">
        <v>67</v>
      </c>
      <c r="AP18" s="9">
        <v>2.5</v>
      </c>
      <c r="AQ18" s="9">
        <v>2</v>
      </c>
      <c r="AR18" s="9">
        <v>2.9</v>
      </c>
      <c r="AS18" s="8">
        <v>190789</v>
      </c>
      <c r="AT18" s="11">
        <v>129625</v>
      </c>
      <c r="AU18" s="9">
        <v>3.8</v>
      </c>
      <c r="AV18" s="10" t="s">
        <v>67</v>
      </c>
      <c r="AW18" s="9">
        <v>8.8000000000000007</v>
      </c>
      <c r="AX18" s="9">
        <v>8.1</v>
      </c>
      <c r="AY18" s="9">
        <v>9.5</v>
      </c>
      <c r="AZ18" s="8">
        <v>1473578</v>
      </c>
    </row>
    <row r="19" spans="1:52" s="6" customFormat="1" ht="15" customHeight="1" x14ac:dyDescent="0.25">
      <c r="A19" s="13">
        <v>202</v>
      </c>
      <c r="B19" s="13" t="s">
        <v>20</v>
      </c>
      <c r="C19" s="42">
        <v>100</v>
      </c>
      <c r="D19" s="11">
        <v>28402</v>
      </c>
      <c r="E19" s="9">
        <v>6</v>
      </c>
      <c r="F19" s="10" t="s">
        <v>67</v>
      </c>
      <c r="G19" s="9">
        <v>16.100000000000001</v>
      </c>
      <c r="H19" s="9">
        <v>14.2</v>
      </c>
      <c r="I19" s="9">
        <v>18</v>
      </c>
      <c r="J19" s="8">
        <v>176270</v>
      </c>
      <c r="K19" s="11">
        <v>19920</v>
      </c>
      <c r="L19" s="9">
        <v>6.5</v>
      </c>
      <c r="M19" s="10" t="s">
        <v>67</v>
      </c>
      <c r="N19" s="9">
        <v>9.6999999999999993</v>
      </c>
      <c r="O19" s="9">
        <v>8.5</v>
      </c>
      <c r="P19" s="9">
        <v>10.9</v>
      </c>
      <c r="Q19" s="8">
        <v>205296</v>
      </c>
      <c r="R19" s="11">
        <v>13773</v>
      </c>
      <c r="S19" s="9">
        <v>7.4</v>
      </c>
      <c r="T19" s="10" t="s">
        <v>67</v>
      </c>
      <c r="U19" s="9">
        <v>6.4</v>
      </c>
      <c r="V19" s="9">
        <v>5.5</v>
      </c>
      <c r="W19" s="9">
        <v>7.3</v>
      </c>
      <c r="X19" s="8">
        <v>215726</v>
      </c>
      <c r="Y19" s="11">
        <v>12292</v>
      </c>
      <c r="Z19" s="9">
        <v>8.1999999999999993</v>
      </c>
      <c r="AA19" s="10" t="s">
        <v>67</v>
      </c>
      <c r="AB19" s="9">
        <v>6.1</v>
      </c>
      <c r="AC19" s="9">
        <v>5.0999999999999996</v>
      </c>
      <c r="AD19" s="9">
        <v>7.1</v>
      </c>
      <c r="AE19" s="8">
        <v>202031</v>
      </c>
      <c r="AF19" s="11">
        <v>7799</v>
      </c>
      <c r="AG19" s="9">
        <v>9.1</v>
      </c>
      <c r="AH19" s="10" t="s">
        <v>67</v>
      </c>
      <c r="AI19" s="9">
        <v>4.4000000000000004</v>
      </c>
      <c r="AJ19" s="9">
        <v>3.6</v>
      </c>
      <c r="AK19" s="9">
        <v>5.2</v>
      </c>
      <c r="AL19" s="8">
        <v>176584</v>
      </c>
      <c r="AM19" s="11">
        <v>4987</v>
      </c>
      <c r="AN19" s="9">
        <v>9.5</v>
      </c>
      <c r="AO19" s="10" t="s">
        <v>67</v>
      </c>
      <c r="AP19" s="9">
        <v>2.2000000000000002</v>
      </c>
      <c r="AQ19" s="9">
        <v>1.8</v>
      </c>
      <c r="AR19" s="9">
        <v>2.6</v>
      </c>
      <c r="AS19" s="8">
        <v>228505</v>
      </c>
      <c r="AT19" s="11">
        <v>87173</v>
      </c>
      <c r="AU19" s="9">
        <v>4.2</v>
      </c>
      <c r="AV19" s="10" t="s">
        <v>67</v>
      </c>
      <c r="AW19" s="9">
        <v>7.2</v>
      </c>
      <c r="AX19" s="9">
        <v>6.6</v>
      </c>
      <c r="AY19" s="9">
        <v>7.8</v>
      </c>
      <c r="AZ19" s="8">
        <v>1204412</v>
      </c>
    </row>
    <row r="20" spans="1:52" s="6" customFormat="1" ht="15" customHeight="1" x14ac:dyDescent="0.25">
      <c r="A20" s="13">
        <v>203</v>
      </c>
      <c r="B20" s="13" t="s">
        <v>19</v>
      </c>
      <c r="C20" s="42">
        <v>100</v>
      </c>
      <c r="D20" s="11">
        <v>28134</v>
      </c>
      <c r="E20" s="9">
        <v>5.9</v>
      </c>
      <c r="F20" s="10" t="s">
        <v>67</v>
      </c>
      <c r="G20" s="9">
        <v>16.399999999999999</v>
      </c>
      <c r="H20" s="9">
        <v>14.5</v>
      </c>
      <c r="I20" s="9">
        <v>18.3</v>
      </c>
      <c r="J20" s="8">
        <v>171291</v>
      </c>
      <c r="K20" s="11">
        <v>26174</v>
      </c>
      <c r="L20" s="9">
        <v>6.1</v>
      </c>
      <c r="M20" s="10" t="s">
        <v>67</v>
      </c>
      <c r="N20" s="9">
        <v>10.9</v>
      </c>
      <c r="O20" s="9">
        <v>9.6</v>
      </c>
      <c r="P20" s="9">
        <v>12.2</v>
      </c>
      <c r="Q20" s="8">
        <v>239434</v>
      </c>
      <c r="R20" s="11">
        <v>17368</v>
      </c>
      <c r="S20" s="9">
        <v>6.8</v>
      </c>
      <c r="T20" s="10" t="s">
        <v>67</v>
      </c>
      <c r="U20" s="9">
        <v>7.5</v>
      </c>
      <c r="V20" s="9">
        <v>6.5</v>
      </c>
      <c r="W20" s="9">
        <v>8.5</v>
      </c>
      <c r="X20" s="8">
        <v>232481</v>
      </c>
      <c r="Y20" s="11">
        <v>14229</v>
      </c>
      <c r="Z20" s="9">
        <v>7.8</v>
      </c>
      <c r="AA20" s="10" t="s">
        <v>67</v>
      </c>
      <c r="AB20" s="9">
        <v>6.8</v>
      </c>
      <c r="AC20" s="9">
        <v>5.8</v>
      </c>
      <c r="AD20" s="9">
        <v>7.9</v>
      </c>
      <c r="AE20" s="8">
        <v>207846</v>
      </c>
      <c r="AF20" s="11">
        <v>8867</v>
      </c>
      <c r="AG20" s="9">
        <v>8.8000000000000007</v>
      </c>
      <c r="AH20" s="10" t="s">
        <v>67</v>
      </c>
      <c r="AI20" s="9">
        <v>5</v>
      </c>
      <c r="AJ20" s="9">
        <v>4.0999999999999996</v>
      </c>
      <c r="AK20" s="9">
        <v>5.9</v>
      </c>
      <c r="AL20" s="8">
        <v>177516</v>
      </c>
      <c r="AM20" s="11">
        <v>5364</v>
      </c>
      <c r="AN20" s="9">
        <v>9.4</v>
      </c>
      <c r="AO20" s="10" t="s">
        <v>67</v>
      </c>
      <c r="AP20" s="9">
        <v>2.4</v>
      </c>
      <c r="AQ20" s="9">
        <v>2</v>
      </c>
      <c r="AR20" s="9">
        <v>2.8</v>
      </c>
      <c r="AS20" s="8">
        <v>222872</v>
      </c>
      <c r="AT20" s="11">
        <v>100136</v>
      </c>
      <c r="AU20" s="9">
        <v>3.7</v>
      </c>
      <c r="AV20" s="10" t="s">
        <v>67</v>
      </c>
      <c r="AW20" s="9">
        <v>8</v>
      </c>
      <c r="AX20" s="9">
        <v>7.4</v>
      </c>
      <c r="AY20" s="9">
        <v>8.6</v>
      </c>
      <c r="AZ20" s="8">
        <v>1251440</v>
      </c>
    </row>
    <row r="21" spans="1:52" s="6" customFormat="1" ht="15" customHeight="1" x14ac:dyDescent="0.25">
      <c r="A21" s="13">
        <v>204</v>
      </c>
      <c r="B21" s="13" t="s">
        <v>18</v>
      </c>
      <c r="C21" s="42">
        <v>100</v>
      </c>
      <c r="D21" s="11">
        <v>5044</v>
      </c>
      <c r="E21" s="9">
        <v>7.1</v>
      </c>
      <c r="F21" s="10" t="s">
        <v>67</v>
      </c>
      <c r="G21" s="9">
        <v>19.2</v>
      </c>
      <c r="H21" s="9">
        <v>16.5</v>
      </c>
      <c r="I21" s="9">
        <v>21.9</v>
      </c>
      <c r="J21" s="8">
        <v>26261</v>
      </c>
      <c r="K21" s="11">
        <v>4289</v>
      </c>
      <c r="L21" s="9">
        <v>7.8</v>
      </c>
      <c r="M21" s="10" t="s">
        <v>67</v>
      </c>
      <c r="N21" s="9">
        <v>13.3</v>
      </c>
      <c r="O21" s="9">
        <v>11.2</v>
      </c>
      <c r="P21" s="9">
        <v>15.3</v>
      </c>
      <c r="Q21" s="8">
        <v>32282</v>
      </c>
      <c r="R21" s="11">
        <v>3246</v>
      </c>
      <c r="S21" s="9">
        <v>8.4</v>
      </c>
      <c r="T21" s="10" t="s">
        <v>67</v>
      </c>
      <c r="U21" s="9">
        <v>9.8000000000000007</v>
      </c>
      <c r="V21" s="9">
        <v>8.1999999999999993</v>
      </c>
      <c r="W21" s="9">
        <v>11.5</v>
      </c>
      <c r="X21" s="8">
        <v>32979</v>
      </c>
      <c r="Y21" s="11">
        <v>3053</v>
      </c>
      <c r="Z21" s="9">
        <v>9</v>
      </c>
      <c r="AA21" s="10" t="s">
        <v>67</v>
      </c>
      <c r="AB21" s="9">
        <v>8.5</v>
      </c>
      <c r="AC21" s="9">
        <v>7</v>
      </c>
      <c r="AD21" s="9">
        <v>10</v>
      </c>
      <c r="AE21" s="8">
        <v>35749</v>
      </c>
      <c r="AF21" s="11">
        <v>2716</v>
      </c>
      <c r="AG21" s="9">
        <v>9.6</v>
      </c>
      <c r="AH21" s="10" t="s">
        <v>67</v>
      </c>
      <c r="AI21" s="9">
        <v>6.2</v>
      </c>
      <c r="AJ21" s="9">
        <v>5</v>
      </c>
      <c r="AK21" s="9">
        <v>7.4</v>
      </c>
      <c r="AL21" s="8">
        <v>43782</v>
      </c>
      <c r="AM21" s="11">
        <v>1972</v>
      </c>
      <c r="AN21" s="9">
        <v>10.4</v>
      </c>
      <c r="AO21" s="10" t="s">
        <v>67</v>
      </c>
      <c r="AP21" s="9">
        <v>2.9</v>
      </c>
      <c r="AQ21" s="9">
        <v>2.2999999999999998</v>
      </c>
      <c r="AR21" s="9">
        <v>3.5</v>
      </c>
      <c r="AS21" s="8">
        <v>67073</v>
      </c>
      <c r="AT21" s="11">
        <v>20320</v>
      </c>
      <c r="AU21" s="9">
        <v>5.8</v>
      </c>
      <c r="AV21" s="10" t="s">
        <v>67</v>
      </c>
      <c r="AW21" s="9">
        <v>8.5</v>
      </c>
      <c r="AX21" s="9">
        <v>7.6</v>
      </c>
      <c r="AY21" s="9">
        <v>9.5</v>
      </c>
      <c r="AZ21" s="8">
        <v>238125</v>
      </c>
    </row>
    <row r="22" spans="1:52" s="6" customFormat="1" ht="15" customHeight="1" x14ac:dyDescent="0.25">
      <c r="A22" s="13">
        <v>205</v>
      </c>
      <c r="B22" s="13" t="s">
        <v>17</v>
      </c>
      <c r="C22" s="42">
        <v>100</v>
      </c>
      <c r="D22" s="11">
        <v>11234</v>
      </c>
      <c r="E22" s="9">
        <v>6.1</v>
      </c>
      <c r="F22" s="10" t="s">
        <v>67</v>
      </c>
      <c r="G22" s="9">
        <v>18.600000000000001</v>
      </c>
      <c r="H22" s="9">
        <v>16.399999999999999</v>
      </c>
      <c r="I22" s="9">
        <v>20.8</v>
      </c>
      <c r="J22" s="8">
        <v>60381</v>
      </c>
      <c r="K22" s="11">
        <v>9111</v>
      </c>
      <c r="L22" s="9">
        <v>6.6</v>
      </c>
      <c r="M22" s="10" t="s">
        <v>67</v>
      </c>
      <c r="N22" s="9">
        <v>12.4</v>
      </c>
      <c r="O22" s="9">
        <v>10.8</v>
      </c>
      <c r="P22" s="9">
        <v>14</v>
      </c>
      <c r="Q22" s="8">
        <v>73634</v>
      </c>
      <c r="R22" s="11">
        <v>6857</v>
      </c>
      <c r="S22" s="9">
        <v>7.3</v>
      </c>
      <c r="T22" s="10" t="s">
        <v>67</v>
      </c>
      <c r="U22" s="9">
        <v>9.3000000000000007</v>
      </c>
      <c r="V22" s="9">
        <v>8</v>
      </c>
      <c r="W22" s="9">
        <v>10.6</v>
      </c>
      <c r="X22" s="8">
        <v>73778</v>
      </c>
      <c r="Y22" s="11">
        <v>6530</v>
      </c>
      <c r="Z22" s="9">
        <v>8</v>
      </c>
      <c r="AA22" s="10" t="s">
        <v>67</v>
      </c>
      <c r="AB22" s="9">
        <v>8.3000000000000007</v>
      </c>
      <c r="AC22" s="9">
        <v>7</v>
      </c>
      <c r="AD22" s="9">
        <v>9.6</v>
      </c>
      <c r="AE22" s="8">
        <v>78841</v>
      </c>
      <c r="AF22" s="11">
        <v>5255</v>
      </c>
      <c r="AG22" s="9">
        <v>8.6999999999999993</v>
      </c>
      <c r="AH22" s="10" t="s">
        <v>67</v>
      </c>
      <c r="AI22" s="9">
        <v>6.1</v>
      </c>
      <c r="AJ22" s="9">
        <v>5</v>
      </c>
      <c r="AK22" s="9">
        <v>7.1</v>
      </c>
      <c r="AL22" s="8">
        <v>86431</v>
      </c>
      <c r="AM22" s="11">
        <v>3527</v>
      </c>
      <c r="AN22" s="9">
        <v>9.4</v>
      </c>
      <c r="AO22" s="10" t="s">
        <v>67</v>
      </c>
      <c r="AP22" s="9">
        <v>2.8</v>
      </c>
      <c r="AQ22" s="9">
        <v>2.2999999999999998</v>
      </c>
      <c r="AR22" s="9">
        <v>3.4</v>
      </c>
      <c r="AS22" s="8">
        <v>124064</v>
      </c>
      <c r="AT22" s="11">
        <v>42514</v>
      </c>
      <c r="AU22" s="9">
        <v>4.3</v>
      </c>
      <c r="AV22" s="10" t="s">
        <v>67</v>
      </c>
      <c r="AW22" s="9">
        <v>8.6</v>
      </c>
      <c r="AX22" s="9">
        <v>7.8</v>
      </c>
      <c r="AY22" s="9">
        <v>9.3000000000000007</v>
      </c>
      <c r="AZ22" s="8">
        <v>497130</v>
      </c>
    </row>
    <row r="23" spans="1:52" s="6" customFormat="1" ht="15" customHeight="1" x14ac:dyDescent="0.25">
      <c r="A23" s="13">
        <v>206</v>
      </c>
      <c r="B23" s="13" t="s">
        <v>16</v>
      </c>
      <c r="C23" s="42">
        <v>100</v>
      </c>
      <c r="D23" s="11">
        <v>12529</v>
      </c>
      <c r="E23" s="9">
        <v>6.1</v>
      </c>
      <c r="F23" s="10" t="s">
        <v>67</v>
      </c>
      <c r="G23" s="9">
        <v>18.600000000000001</v>
      </c>
      <c r="H23" s="9">
        <v>16.399999999999999</v>
      </c>
      <c r="I23" s="9">
        <v>20.8</v>
      </c>
      <c r="J23" s="8">
        <v>67332</v>
      </c>
      <c r="K23" s="11">
        <v>10784</v>
      </c>
      <c r="L23" s="9">
        <v>6.7</v>
      </c>
      <c r="M23" s="10" t="s">
        <v>67</v>
      </c>
      <c r="N23" s="9">
        <v>12.6</v>
      </c>
      <c r="O23" s="9">
        <v>10.9</v>
      </c>
      <c r="P23" s="9">
        <v>14.2</v>
      </c>
      <c r="Q23" s="8">
        <v>85747</v>
      </c>
      <c r="R23" s="11">
        <v>7865</v>
      </c>
      <c r="S23" s="9">
        <v>7.3</v>
      </c>
      <c r="T23" s="10" t="s">
        <v>67</v>
      </c>
      <c r="U23" s="9">
        <v>9.4</v>
      </c>
      <c r="V23" s="9">
        <v>8</v>
      </c>
      <c r="W23" s="9">
        <v>10.7</v>
      </c>
      <c r="X23" s="8">
        <v>84105</v>
      </c>
      <c r="Y23" s="11">
        <v>7107</v>
      </c>
      <c r="Z23" s="9">
        <v>8</v>
      </c>
      <c r="AA23" s="10" t="s">
        <v>67</v>
      </c>
      <c r="AB23" s="9">
        <v>8.3000000000000007</v>
      </c>
      <c r="AC23" s="9">
        <v>7</v>
      </c>
      <c r="AD23" s="9">
        <v>9.6</v>
      </c>
      <c r="AE23" s="8">
        <v>85879</v>
      </c>
      <c r="AF23" s="11">
        <v>5425</v>
      </c>
      <c r="AG23" s="9">
        <v>8.6999999999999993</v>
      </c>
      <c r="AH23" s="10" t="s">
        <v>67</v>
      </c>
      <c r="AI23" s="9">
        <v>6.1</v>
      </c>
      <c r="AJ23" s="9">
        <v>5.0999999999999996</v>
      </c>
      <c r="AK23" s="9">
        <v>7.1</v>
      </c>
      <c r="AL23" s="8">
        <v>88955</v>
      </c>
      <c r="AM23" s="11">
        <v>3696</v>
      </c>
      <c r="AN23" s="9">
        <v>9.4</v>
      </c>
      <c r="AO23" s="10" t="s">
        <v>67</v>
      </c>
      <c r="AP23" s="9">
        <v>2.9</v>
      </c>
      <c r="AQ23" s="9">
        <v>2.4</v>
      </c>
      <c r="AR23" s="9">
        <v>3.4</v>
      </c>
      <c r="AS23" s="8">
        <v>127817</v>
      </c>
      <c r="AT23" s="11">
        <v>47407</v>
      </c>
      <c r="AU23" s="9">
        <v>4.3</v>
      </c>
      <c r="AV23" s="10" t="s">
        <v>67</v>
      </c>
      <c r="AW23" s="9">
        <v>8.8000000000000007</v>
      </c>
      <c r="AX23" s="9">
        <v>8</v>
      </c>
      <c r="AY23" s="9">
        <v>9.5</v>
      </c>
      <c r="AZ23" s="8">
        <v>539836</v>
      </c>
    </row>
    <row r="24" spans="1:52" s="6" customFormat="1" ht="15" customHeight="1" x14ac:dyDescent="0.25">
      <c r="A24" s="13">
        <v>301</v>
      </c>
      <c r="B24" s="13" t="s">
        <v>15</v>
      </c>
      <c r="C24" s="42">
        <v>100</v>
      </c>
      <c r="D24" s="11">
        <v>24721</v>
      </c>
      <c r="E24" s="9">
        <v>5.8</v>
      </c>
      <c r="F24" s="10" t="s">
        <v>67</v>
      </c>
      <c r="G24" s="9">
        <v>19.3</v>
      </c>
      <c r="H24" s="9">
        <v>17.100000000000001</v>
      </c>
      <c r="I24" s="9">
        <v>21.5</v>
      </c>
      <c r="J24" s="8">
        <v>127930</v>
      </c>
      <c r="K24" s="11">
        <v>21608</v>
      </c>
      <c r="L24" s="9">
        <v>6</v>
      </c>
      <c r="M24" s="10" t="s">
        <v>67</v>
      </c>
      <c r="N24" s="9">
        <v>13.3</v>
      </c>
      <c r="O24" s="9">
        <v>11.8</v>
      </c>
      <c r="P24" s="9">
        <v>14.9</v>
      </c>
      <c r="Q24" s="8">
        <v>161880</v>
      </c>
      <c r="R24" s="11">
        <v>14160</v>
      </c>
      <c r="S24" s="9">
        <v>6.7</v>
      </c>
      <c r="T24" s="10" t="s">
        <v>67</v>
      </c>
      <c r="U24" s="9">
        <v>9.3000000000000007</v>
      </c>
      <c r="V24" s="9">
        <v>8.1</v>
      </c>
      <c r="W24" s="9">
        <v>10.5</v>
      </c>
      <c r="X24" s="8">
        <v>152231</v>
      </c>
      <c r="Y24" s="11">
        <v>11460</v>
      </c>
      <c r="Z24" s="9">
        <v>7.8</v>
      </c>
      <c r="AA24" s="10" t="s">
        <v>67</v>
      </c>
      <c r="AB24" s="9">
        <v>8.1</v>
      </c>
      <c r="AC24" s="9">
        <v>6.9</v>
      </c>
      <c r="AD24" s="9">
        <v>9.4</v>
      </c>
      <c r="AE24" s="8">
        <v>141215</v>
      </c>
      <c r="AF24" s="11">
        <v>6938</v>
      </c>
      <c r="AG24" s="9">
        <v>8.6999999999999993</v>
      </c>
      <c r="AH24" s="10" t="s">
        <v>67</v>
      </c>
      <c r="AI24" s="9">
        <v>6</v>
      </c>
      <c r="AJ24" s="9">
        <v>5</v>
      </c>
      <c r="AK24" s="9">
        <v>7.1</v>
      </c>
      <c r="AL24" s="8">
        <v>114866</v>
      </c>
      <c r="AM24" s="11">
        <v>4326</v>
      </c>
      <c r="AN24" s="9">
        <v>9.3000000000000007</v>
      </c>
      <c r="AO24" s="10" t="s">
        <v>67</v>
      </c>
      <c r="AP24" s="9">
        <v>3</v>
      </c>
      <c r="AQ24" s="9">
        <v>2.4</v>
      </c>
      <c r="AR24" s="9">
        <v>3.5</v>
      </c>
      <c r="AS24" s="8">
        <v>146121</v>
      </c>
      <c r="AT24" s="11">
        <v>83212</v>
      </c>
      <c r="AU24" s="9">
        <v>3.8</v>
      </c>
      <c r="AV24" s="10" t="s">
        <v>67</v>
      </c>
      <c r="AW24" s="9">
        <v>9.9</v>
      </c>
      <c r="AX24" s="9">
        <v>9.1</v>
      </c>
      <c r="AY24" s="9">
        <v>10.6</v>
      </c>
      <c r="AZ24" s="8">
        <v>844243</v>
      </c>
    </row>
    <row r="25" spans="1:52" s="6" customFormat="1" ht="15" customHeight="1" x14ac:dyDescent="0.25">
      <c r="A25" s="13">
        <v>302</v>
      </c>
      <c r="B25" s="13" t="s">
        <v>14</v>
      </c>
      <c r="C25" s="42">
        <v>100</v>
      </c>
      <c r="D25" s="11">
        <v>25569</v>
      </c>
      <c r="E25" s="9">
        <v>5.7</v>
      </c>
      <c r="F25" s="10" t="s">
        <v>67</v>
      </c>
      <c r="G25" s="9">
        <v>17.7</v>
      </c>
      <c r="H25" s="9">
        <v>15.7</v>
      </c>
      <c r="I25" s="9">
        <v>19.7</v>
      </c>
      <c r="J25" s="8">
        <v>144466</v>
      </c>
      <c r="K25" s="11">
        <v>21096</v>
      </c>
      <c r="L25" s="9">
        <v>6</v>
      </c>
      <c r="M25" s="10" t="s">
        <v>67</v>
      </c>
      <c r="N25" s="9">
        <v>11.5</v>
      </c>
      <c r="O25" s="9">
        <v>10.1</v>
      </c>
      <c r="P25" s="9">
        <v>12.9</v>
      </c>
      <c r="Q25" s="8">
        <v>183490</v>
      </c>
      <c r="R25" s="11">
        <v>14351</v>
      </c>
      <c r="S25" s="9">
        <v>6.7</v>
      </c>
      <c r="T25" s="10" t="s">
        <v>67</v>
      </c>
      <c r="U25" s="9">
        <v>8</v>
      </c>
      <c r="V25" s="9">
        <v>7</v>
      </c>
      <c r="W25" s="9">
        <v>9.1</v>
      </c>
      <c r="X25" s="8">
        <v>178686</v>
      </c>
      <c r="Y25" s="11">
        <v>11431</v>
      </c>
      <c r="Z25" s="9">
        <v>7.8</v>
      </c>
      <c r="AA25" s="10" t="s">
        <v>67</v>
      </c>
      <c r="AB25" s="9">
        <v>7.3</v>
      </c>
      <c r="AC25" s="9">
        <v>6.2</v>
      </c>
      <c r="AD25" s="9">
        <v>8.4</v>
      </c>
      <c r="AE25" s="8">
        <v>156658</v>
      </c>
      <c r="AF25" s="11">
        <v>7112</v>
      </c>
      <c r="AG25" s="9">
        <v>8.6</v>
      </c>
      <c r="AH25" s="10" t="s">
        <v>67</v>
      </c>
      <c r="AI25" s="9">
        <v>5.4</v>
      </c>
      <c r="AJ25" s="9">
        <v>4.5</v>
      </c>
      <c r="AK25" s="9">
        <v>6.4</v>
      </c>
      <c r="AL25" s="8">
        <v>130731</v>
      </c>
      <c r="AM25" s="11">
        <v>4204</v>
      </c>
      <c r="AN25" s="9">
        <v>9.1999999999999993</v>
      </c>
      <c r="AO25" s="10" t="s">
        <v>67</v>
      </c>
      <c r="AP25" s="9">
        <v>2.7</v>
      </c>
      <c r="AQ25" s="9">
        <v>2.2000000000000002</v>
      </c>
      <c r="AR25" s="9">
        <v>3.2</v>
      </c>
      <c r="AS25" s="8">
        <v>153962</v>
      </c>
      <c r="AT25" s="11">
        <v>83762</v>
      </c>
      <c r="AU25" s="9">
        <v>3.7</v>
      </c>
      <c r="AV25" s="10" t="s">
        <v>67</v>
      </c>
      <c r="AW25" s="9">
        <v>8.8000000000000007</v>
      </c>
      <c r="AX25" s="9">
        <v>8.1999999999999993</v>
      </c>
      <c r="AY25" s="9">
        <v>9.5</v>
      </c>
      <c r="AZ25" s="8">
        <v>947993</v>
      </c>
    </row>
    <row r="26" spans="1:52" s="6" customFormat="1" ht="15" customHeight="1" x14ac:dyDescent="0.25">
      <c r="A26" s="13">
        <v>303</v>
      </c>
      <c r="B26" s="13" t="s">
        <v>13</v>
      </c>
      <c r="C26" s="42">
        <v>100</v>
      </c>
      <c r="D26" s="11">
        <v>12557</v>
      </c>
      <c r="E26" s="9">
        <v>6.2</v>
      </c>
      <c r="F26" s="10" t="s">
        <v>67</v>
      </c>
      <c r="G26" s="9">
        <v>17.5</v>
      </c>
      <c r="H26" s="9">
        <v>15.4</v>
      </c>
      <c r="I26" s="9">
        <v>19.600000000000001</v>
      </c>
      <c r="J26" s="8">
        <v>71737</v>
      </c>
      <c r="K26" s="11">
        <v>10439</v>
      </c>
      <c r="L26" s="9">
        <v>6.7</v>
      </c>
      <c r="M26" s="10" t="s">
        <v>67</v>
      </c>
      <c r="N26" s="9">
        <v>11.5</v>
      </c>
      <c r="O26" s="9">
        <v>10</v>
      </c>
      <c r="P26" s="9">
        <v>13</v>
      </c>
      <c r="Q26" s="8">
        <v>90621</v>
      </c>
      <c r="R26" s="11">
        <v>7466</v>
      </c>
      <c r="S26" s="9">
        <v>7.4</v>
      </c>
      <c r="T26" s="10" t="s">
        <v>67</v>
      </c>
      <c r="U26" s="9">
        <v>8.3000000000000007</v>
      </c>
      <c r="V26" s="9">
        <v>7.1</v>
      </c>
      <c r="W26" s="9">
        <v>9.5</v>
      </c>
      <c r="X26" s="8">
        <v>90333</v>
      </c>
      <c r="Y26" s="11">
        <v>6368</v>
      </c>
      <c r="Z26" s="9">
        <v>8.1999999999999993</v>
      </c>
      <c r="AA26" s="10" t="s">
        <v>67</v>
      </c>
      <c r="AB26" s="9">
        <v>7.3</v>
      </c>
      <c r="AC26" s="9">
        <v>6.1</v>
      </c>
      <c r="AD26" s="9">
        <v>8.4</v>
      </c>
      <c r="AE26" s="8">
        <v>87549</v>
      </c>
      <c r="AF26" s="11">
        <v>4140</v>
      </c>
      <c r="AG26" s="9">
        <v>9</v>
      </c>
      <c r="AH26" s="10" t="s">
        <v>67</v>
      </c>
      <c r="AI26" s="9">
        <v>5.4</v>
      </c>
      <c r="AJ26" s="9">
        <v>4.5</v>
      </c>
      <c r="AK26" s="9">
        <v>6.4</v>
      </c>
      <c r="AL26" s="8">
        <v>76274</v>
      </c>
      <c r="AM26" s="11">
        <v>2681</v>
      </c>
      <c r="AN26" s="9">
        <v>9.6999999999999993</v>
      </c>
      <c r="AO26" s="10" t="s">
        <v>67</v>
      </c>
      <c r="AP26" s="9">
        <v>2.6</v>
      </c>
      <c r="AQ26" s="9">
        <v>2.1</v>
      </c>
      <c r="AR26" s="9">
        <v>3.1</v>
      </c>
      <c r="AS26" s="8">
        <v>102211</v>
      </c>
      <c r="AT26" s="11">
        <v>43651</v>
      </c>
      <c r="AU26" s="9">
        <v>4.4000000000000004</v>
      </c>
      <c r="AV26" s="10" t="s">
        <v>67</v>
      </c>
      <c r="AW26" s="9">
        <v>8.4</v>
      </c>
      <c r="AX26" s="9">
        <v>7.7</v>
      </c>
      <c r="AY26" s="9">
        <v>9.1</v>
      </c>
      <c r="AZ26" s="8">
        <v>518724</v>
      </c>
    </row>
    <row r="27" spans="1:52" s="6" customFormat="1" ht="15" customHeight="1" x14ac:dyDescent="0.25">
      <c r="A27" s="13">
        <v>304</v>
      </c>
      <c r="B27" s="13" t="s">
        <v>12</v>
      </c>
      <c r="C27" s="42">
        <v>99.8</v>
      </c>
      <c r="D27" s="11">
        <v>12604</v>
      </c>
      <c r="E27" s="9">
        <v>6.1</v>
      </c>
      <c r="F27" s="10" t="s">
        <v>67</v>
      </c>
      <c r="G27" s="9">
        <v>19</v>
      </c>
      <c r="H27" s="9">
        <v>16.7</v>
      </c>
      <c r="I27" s="9">
        <v>21.3</v>
      </c>
      <c r="J27" s="8">
        <v>66288</v>
      </c>
      <c r="K27" s="11">
        <v>10421</v>
      </c>
      <c r="L27" s="9">
        <v>6.6</v>
      </c>
      <c r="M27" s="10" t="s">
        <v>67</v>
      </c>
      <c r="N27" s="9">
        <v>12.9</v>
      </c>
      <c r="O27" s="9">
        <v>11.3</v>
      </c>
      <c r="P27" s="9">
        <v>14.6</v>
      </c>
      <c r="Q27" s="8">
        <v>80595</v>
      </c>
      <c r="R27" s="11">
        <v>7424</v>
      </c>
      <c r="S27" s="9">
        <v>7.5</v>
      </c>
      <c r="T27" s="10" t="s">
        <v>67</v>
      </c>
      <c r="U27" s="9">
        <v>9.5</v>
      </c>
      <c r="V27" s="9">
        <v>8.1</v>
      </c>
      <c r="W27" s="9">
        <v>10.9</v>
      </c>
      <c r="X27" s="8">
        <v>77869</v>
      </c>
      <c r="Y27" s="11">
        <v>6284</v>
      </c>
      <c r="Z27" s="9">
        <v>8.3000000000000007</v>
      </c>
      <c r="AA27" s="10" t="s">
        <v>67</v>
      </c>
      <c r="AB27" s="9">
        <v>8.4</v>
      </c>
      <c r="AC27" s="9">
        <v>7</v>
      </c>
      <c r="AD27" s="9">
        <v>9.8000000000000007</v>
      </c>
      <c r="AE27" s="8">
        <v>74836</v>
      </c>
      <c r="AF27" s="11">
        <v>4513</v>
      </c>
      <c r="AG27" s="9">
        <v>9</v>
      </c>
      <c r="AH27" s="10" t="s">
        <v>67</v>
      </c>
      <c r="AI27" s="9">
        <v>6.2</v>
      </c>
      <c r="AJ27" s="9">
        <v>5.0999999999999996</v>
      </c>
      <c r="AK27" s="9">
        <v>7.3</v>
      </c>
      <c r="AL27" s="8">
        <v>72276</v>
      </c>
      <c r="AM27" s="11">
        <v>2841</v>
      </c>
      <c r="AN27" s="9">
        <v>9.6</v>
      </c>
      <c r="AO27" s="10" t="s">
        <v>67</v>
      </c>
      <c r="AP27" s="9">
        <v>3.1</v>
      </c>
      <c r="AQ27" s="9">
        <v>2.5</v>
      </c>
      <c r="AR27" s="9">
        <v>3.6</v>
      </c>
      <c r="AS27" s="8">
        <v>93054</v>
      </c>
      <c r="AT27" s="11">
        <v>44088</v>
      </c>
      <c r="AU27" s="9">
        <v>4.4000000000000004</v>
      </c>
      <c r="AV27" s="10" t="s">
        <v>67</v>
      </c>
      <c r="AW27" s="9">
        <v>9.5</v>
      </c>
      <c r="AX27" s="9">
        <v>8.6999999999999993</v>
      </c>
      <c r="AY27" s="9">
        <v>10.3</v>
      </c>
      <c r="AZ27" s="8">
        <v>464918</v>
      </c>
    </row>
    <row r="28" spans="1:52" s="6" customFormat="1" ht="15" customHeight="1" x14ac:dyDescent="0.25">
      <c r="A28" s="13">
        <v>305</v>
      </c>
      <c r="B28" s="13" t="s">
        <v>11</v>
      </c>
      <c r="C28" s="42">
        <v>56.6</v>
      </c>
      <c r="D28" s="11">
        <v>1371</v>
      </c>
      <c r="E28" s="9">
        <v>9.5</v>
      </c>
      <c r="F28" s="10" t="s">
        <v>67</v>
      </c>
      <c r="G28" s="9">
        <v>20.6</v>
      </c>
      <c r="H28" s="9">
        <v>16.8</v>
      </c>
      <c r="I28" s="9">
        <v>24.5</v>
      </c>
      <c r="J28" s="8">
        <v>6653</v>
      </c>
      <c r="K28" s="11">
        <v>1275</v>
      </c>
      <c r="L28" s="9">
        <v>10.4</v>
      </c>
      <c r="M28" s="10" t="s">
        <v>67</v>
      </c>
      <c r="N28" s="9">
        <v>14.2</v>
      </c>
      <c r="O28" s="9">
        <v>11.3</v>
      </c>
      <c r="P28" s="9">
        <v>17.100000000000001</v>
      </c>
      <c r="Q28" s="8">
        <v>8985</v>
      </c>
      <c r="R28" s="11">
        <v>766</v>
      </c>
      <c r="S28" s="9">
        <v>11.2</v>
      </c>
      <c r="T28" s="10" t="s">
        <v>67</v>
      </c>
      <c r="U28" s="9">
        <v>10</v>
      </c>
      <c r="V28" s="9">
        <v>7.8</v>
      </c>
      <c r="W28" s="9">
        <v>12.3</v>
      </c>
      <c r="X28" s="8">
        <v>7623</v>
      </c>
      <c r="Y28" s="11">
        <v>631</v>
      </c>
      <c r="Z28" s="9">
        <v>11.9</v>
      </c>
      <c r="AA28" s="10" t="s">
        <v>67</v>
      </c>
      <c r="AB28" s="9">
        <v>8.4</v>
      </c>
      <c r="AC28" s="9">
        <v>6.5</v>
      </c>
      <c r="AD28" s="9">
        <v>10.4</v>
      </c>
      <c r="AE28" s="8">
        <v>7484</v>
      </c>
      <c r="AF28" s="11">
        <v>471</v>
      </c>
      <c r="AG28" s="9">
        <v>12.6</v>
      </c>
      <c r="AH28" s="10" t="s">
        <v>67</v>
      </c>
      <c r="AI28" s="9">
        <v>6.1</v>
      </c>
      <c r="AJ28" s="9">
        <v>4.5999999999999996</v>
      </c>
      <c r="AK28" s="9">
        <v>7.6</v>
      </c>
      <c r="AL28" s="8">
        <v>7753</v>
      </c>
      <c r="AM28" s="11">
        <v>223</v>
      </c>
      <c r="AN28" s="9">
        <v>14</v>
      </c>
      <c r="AO28" s="10" t="s">
        <v>67</v>
      </c>
      <c r="AP28" s="9">
        <v>2.9</v>
      </c>
      <c r="AQ28" s="9">
        <v>2.1</v>
      </c>
      <c r="AR28" s="9">
        <v>3.7</v>
      </c>
      <c r="AS28" s="8">
        <v>7588</v>
      </c>
      <c r="AT28" s="11">
        <v>4736</v>
      </c>
      <c r="AU28" s="9">
        <v>8.6999999999999993</v>
      </c>
      <c r="AV28" s="10" t="s">
        <v>67</v>
      </c>
      <c r="AW28" s="9">
        <v>10.3</v>
      </c>
      <c r="AX28" s="9">
        <v>8.5</v>
      </c>
      <c r="AY28" s="9">
        <v>12</v>
      </c>
      <c r="AZ28" s="8">
        <v>46086</v>
      </c>
    </row>
    <row r="29" spans="1:52" s="6" customFormat="1" ht="15" customHeight="1" x14ac:dyDescent="0.25">
      <c r="A29" s="13">
        <v>306</v>
      </c>
      <c r="B29" s="13" t="s">
        <v>10</v>
      </c>
      <c r="C29" s="42">
        <v>99.8</v>
      </c>
      <c r="D29" s="11">
        <v>15842</v>
      </c>
      <c r="E29" s="9">
        <v>6</v>
      </c>
      <c r="F29" s="10" t="s">
        <v>67</v>
      </c>
      <c r="G29" s="9">
        <v>18.399999999999999</v>
      </c>
      <c r="H29" s="9">
        <v>16.3</v>
      </c>
      <c r="I29" s="9">
        <v>20.6</v>
      </c>
      <c r="J29" s="8">
        <v>85888</v>
      </c>
      <c r="K29" s="11">
        <v>12204</v>
      </c>
      <c r="L29" s="9">
        <v>6.4</v>
      </c>
      <c r="M29" s="10" t="s">
        <v>67</v>
      </c>
      <c r="N29" s="9">
        <v>12.6</v>
      </c>
      <c r="O29" s="9">
        <v>11</v>
      </c>
      <c r="P29" s="9">
        <v>14.2</v>
      </c>
      <c r="Q29" s="8">
        <v>96960</v>
      </c>
      <c r="R29" s="11">
        <v>10232</v>
      </c>
      <c r="S29" s="9">
        <v>7.1</v>
      </c>
      <c r="T29" s="10" t="s">
        <v>67</v>
      </c>
      <c r="U29" s="9">
        <v>9.4</v>
      </c>
      <c r="V29" s="9">
        <v>8.1</v>
      </c>
      <c r="W29" s="9">
        <v>10.8</v>
      </c>
      <c r="X29" s="8">
        <v>108366</v>
      </c>
      <c r="Y29" s="11">
        <v>9689</v>
      </c>
      <c r="Z29" s="9">
        <v>7.8</v>
      </c>
      <c r="AA29" s="10" t="s">
        <v>67</v>
      </c>
      <c r="AB29" s="9">
        <v>8.1999999999999993</v>
      </c>
      <c r="AC29" s="9">
        <v>6.9</v>
      </c>
      <c r="AD29" s="9">
        <v>9.5</v>
      </c>
      <c r="AE29" s="8">
        <v>118299</v>
      </c>
      <c r="AF29" s="11">
        <v>7840</v>
      </c>
      <c r="AG29" s="9">
        <v>8.5</v>
      </c>
      <c r="AH29" s="10" t="s">
        <v>67</v>
      </c>
      <c r="AI29" s="9">
        <v>6.1</v>
      </c>
      <c r="AJ29" s="9">
        <v>5.0999999999999996</v>
      </c>
      <c r="AK29" s="9">
        <v>7.2</v>
      </c>
      <c r="AL29" s="8">
        <v>127491</v>
      </c>
      <c r="AM29" s="11">
        <v>5378</v>
      </c>
      <c r="AN29" s="9">
        <v>9.1999999999999993</v>
      </c>
      <c r="AO29" s="10" t="s">
        <v>67</v>
      </c>
      <c r="AP29" s="9">
        <v>2.9</v>
      </c>
      <c r="AQ29" s="9">
        <v>2.4</v>
      </c>
      <c r="AR29" s="9">
        <v>3.5</v>
      </c>
      <c r="AS29" s="8">
        <v>183052</v>
      </c>
      <c r="AT29" s="11">
        <v>61185</v>
      </c>
      <c r="AU29" s="9">
        <v>4</v>
      </c>
      <c r="AV29" s="10" t="s">
        <v>67</v>
      </c>
      <c r="AW29" s="9">
        <v>8.5</v>
      </c>
      <c r="AX29" s="9">
        <v>7.8</v>
      </c>
      <c r="AY29" s="9">
        <v>9.1999999999999993</v>
      </c>
      <c r="AZ29" s="8">
        <v>720056</v>
      </c>
    </row>
    <row r="30" spans="1:52" s="6" customFormat="1" ht="15" customHeight="1" x14ac:dyDescent="0.25">
      <c r="A30" s="13">
        <v>307</v>
      </c>
      <c r="B30" s="13" t="s">
        <v>9</v>
      </c>
      <c r="C30" s="42">
        <v>95.9</v>
      </c>
      <c r="D30" s="11">
        <v>13891</v>
      </c>
      <c r="E30" s="9">
        <v>5.8</v>
      </c>
      <c r="F30" s="10" t="s">
        <v>67</v>
      </c>
      <c r="G30" s="9">
        <v>18.8</v>
      </c>
      <c r="H30" s="9">
        <v>16.600000000000001</v>
      </c>
      <c r="I30" s="9">
        <v>20.9</v>
      </c>
      <c r="J30" s="8">
        <v>74007</v>
      </c>
      <c r="K30" s="11">
        <v>11601</v>
      </c>
      <c r="L30" s="9">
        <v>6.2</v>
      </c>
      <c r="M30" s="10" t="s">
        <v>67</v>
      </c>
      <c r="N30" s="9">
        <v>12.8</v>
      </c>
      <c r="O30" s="9">
        <v>11.3</v>
      </c>
      <c r="P30" s="9">
        <v>14.4</v>
      </c>
      <c r="Q30" s="8">
        <v>90564</v>
      </c>
      <c r="R30" s="11">
        <v>8429</v>
      </c>
      <c r="S30" s="9">
        <v>7</v>
      </c>
      <c r="T30" s="10" t="s">
        <v>67</v>
      </c>
      <c r="U30" s="9">
        <v>9.4</v>
      </c>
      <c r="V30" s="9">
        <v>8.1</v>
      </c>
      <c r="W30" s="9">
        <v>10.7</v>
      </c>
      <c r="X30" s="8">
        <v>89969</v>
      </c>
      <c r="Y30" s="11">
        <v>7475</v>
      </c>
      <c r="Z30" s="9">
        <v>7.9</v>
      </c>
      <c r="AA30" s="10" t="s">
        <v>67</v>
      </c>
      <c r="AB30" s="9">
        <v>8.1</v>
      </c>
      <c r="AC30" s="9">
        <v>6.8</v>
      </c>
      <c r="AD30" s="9">
        <v>9.3000000000000007</v>
      </c>
      <c r="AE30" s="8">
        <v>92813</v>
      </c>
      <c r="AF30" s="11">
        <v>5392</v>
      </c>
      <c r="AG30" s="9">
        <v>8.6</v>
      </c>
      <c r="AH30" s="10" t="s">
        <v>67</v>
      </c>
      <c r="AI30" s="9">
        <v>6</v>
      </c>
      <c r="AJ30" s="9">
        <v>5</v>
      </c>
      <c r="AK30" s="9">
        <v>7</v>
      </c>
      <c r="AL30" s="8">
        <v>90104</v>
      </c>
      <c r="AM30" s="11">
        <v>3007</v>
      </c>
      <c r="AN30" s="9">
        <v>9.4</v>
      </c>
      <c r="AO30" s="10" t="s">
        <v>67</v>
      </c>
      <c r="AP30" s="9">
        <v>2.9</v>
      </c>
      <c r="AQ30" s="9">
        <v>2.4</v>
      </c>
      <c r="AR30" s="9">
        <v>3.5</v>
      </c>
      <c r="AS30" s="8">
        <v>102790</v>
      </c>
      <c r="AT30" s="11">
        <v>49794</v>
      </c>
      <c r="AU30" s="9">
        <v>3.9</v>
      </c>
      <c r="AV30" s="10" t="s">
        <v>67</v>
      </c>
      <c r="AW30" s="9">
        <v>9.1999999999999993</v>
      </c>
      <c r="AX30" s="9">
        <v>8.5</v>
      </c>
      <c r="AY30" s="9">
        <v>9.9</v>
      </c>
      <c r="AZ30" s="8">
        <v>540247</v>
      </c>
    </row>
    <row r="31" spans="1:52" s="6" customFormat="1" ht="15" customHeight="1" x14ac:dyDescent="0.25">
      <c r="A31" s="13">
        <v>401</v>
      </c>
      <c r="B31" s="13" t="s">
        <v>8</v>
      </c>
      <c r="C31" s="42">
        <v>100</v>
      </c>
      <c r="D31" s="11">
        <v>23873</v>
      </c>
      <c r="E31" s="9">
        <v>5.9</v>
      </c>
      <c r="F31" s="10" t="s">
        <v>67</v>
      </c>
      <c r="G31" s="9">
        <v>16.8</v>
      </c>
      <c r="H31" s="9">
        <v>14.9</v>
      </c>
      <c r="I31" s="9">
        <v>18.7</v>
      </c>
      <c r="J31" s="8">
        <v>142022</v>
      </c>
      <c r="K31" s="11">
        <v>20480</v>
      </c>
      <c r="L31" s="9">
        <v>6.2</v>
      </c>
      <c r="M31" s="10" t="s">
        <v>67</v>
      </c>
      <c r="N31" s="9">
        <v>11</v>
      </c>
      <c r="O31" s="9">
        <v>9.6999999999999993</v>
      </c>
      <c r="P31" s="9">
        <v>12.3</v>
      </c>
      <c r="Q31" s="8">
        <v>186238</v>
      </c>
      <c r="R31" s="11">
        <v>14122</v>
      </c>
      <c r="S31" s="9">
        <v>6.8</v>
      </c>
      <c r="T31" s="10" t="s">
        <v>67</v>
      </c>
      <c r="U31" s="9">
        <v>8.1</v>
      </c>
      <c r="V31" s="9">
        <v>7</v>
      </c>
      <c r="W31" s="9">
        <v>9.1999999999999993</v>
      </c>
      <c r="X31" s="8">
        <v>174500</v>
      </c>
      <c r="Y31" s="11">
        <v>11729</v>
      </c>
      <c r="Z31" s="9">
        <v>7.8</v>
      </c>
      <c r="AA31" s="10" t="s">
        <v>67</v>
      </c>
      <c r="AB31" s="9">
        <v>7.4</v>
      </c>
      <c r="AC31" s="9">
        <v>6.3</v>
      </c>
      <c r="AD31" s="9">
        <v>8.5</v>
      </c>
      <c r="AE31" s="8">
        <v>158581</v>
      </c>
      <c r="AF31" s="11">
        <v>8557</v>
      </c>
      <c r="AG31" s="9">
        <v>8.6</v>
      </c>
      <c r="AH31" s="10" t="s">
        <v>67</v>
      </c>
      <c r="AI31" s="9">
        <v>5.6</v>
      </c>
      <c r="AJ31" s="9">
        <v>4.7</v>
      </c>
      <c r="AK31" s="9">
        <v>6.6</v>
      </c>
      <c r="AL31" s="8">
        <v>151583</v>
      </c>
      <c r="AM31" s="11">
        <v>5591</v>
      </c>
      <c r="AN31" s="9">
        <v>9.3000000000000007</v>
      </c>
      <c r="AO31" s="10" t="s">
        <v>67</v>
      </c>
      <c r="AP31" s="9">
        <v>2.7</v>
      </c>
      <c r="AQ31" s="9">
        <v>2.2000000000000002</v>
      </c>
      <c r="AR31" s="9">
        <v>3.2</v>
      </c>
      <c r="AS31" s="8">
        <v>203573</v>
      </c>
      <c r="AT31" s="11">
        <v>84353</v>
      </c>
      <c r="AU31" s="9">
        <v>3.8</v>
      </c>
      <c r="AV31" s="10" t="s">
        <v>67</v>
      </c>
      <c r="AW31" s="9">
        <v>8.3000000000000007</v>
      </c>
      <c r="AX31" s="9">
        <v>7.7</v>
      </c>
      <c r="AY31" s="9">
        <v>8.9</v>
      </c>
      <c r="AZ31" s="8">
        <v>1016498</v>
      </c>
    </row>
    <row r="32" spans="1:52" s="6" customFormat="1" ht="15" customHeight="1" x14ac:dyDescent="0.25">
      <c r="A32" s="13">
        <v>402</v>
      </c>
      <c r="B32" s="13" t="s">
        <v>7</v>
      </c>
      <c r="C32" s="42">
        <v>96.7</v>
      </c>
      <c r="D32" s="11">
        <v>9251</v>
      </c>
      <c r="E32" s="9">
        <v>6.3</v>
      </c>
      <c r="F32" s="10" t="s">
        <v>67</v>
      </c>
      <c r="G32" s="9">
        <v>19.3</v>
      </c>
      <c r="H32" s="9">
        <v>16.899999999999999</v>
      </c>
      <c r="I32" s="9">
        <v>21.7</v>
      </c>
      <c r="J32" s="8">
        <v>47853</v>
      </c>
      <c r="K32" s="11">
        <v>7370</v>
      </c>
      <c r="L32" s="9">
        <v>6.9</v>
      </c>
      <c r="M32" s="10" t="s">
        <v>67</v>
      </c>
      <c r="N32" s="9">
        <v>13.5</v>
      </c>
      <c r="O32" s="9">
        <v>11.7</v>
      </c>
      <c r="P32" s="9">
        <v>15.3</v>
      </c>
      <c r="Q32" s="8">
        <v>54546</v>
      </c>
      <c r="R32" s="11">
        <v>5553</v>
      </c>
      <c r="S32" s="9">
        <v>7.6</v>
      </c>
      <c r="T32" s="10" t="s">
        <v>67</v>
      </c>
      <c r="U32" s="9">
        <v>9.6999999999999993</v>
      </c>
      <c r="V32" s="9">
        <v>8.3000000000000007</v>
      </c>
      <c r="W32" s="9">
        <v>11.2</v>
      </c>
      <c r="X32" s="8">
        <v>57166</v>
      </c>
      <c r="Y32" s="11">
        <v>5470</v>
      </c>
      <c r="Z32" s="9">
        <v>8.1999999999999993</v>
      </c>
      <c r="AA32" s="10" t="s">
        <v>67</v>
      </c>
      <c r="AB32" s="9">
        <v>8.3000000000000007</v>
      </c>
      <c r="AC32" s="9">
        <v>7</v>
      </c>
      <c r="AD32" s="9">
        <v>9.6999999999999993</v>
      </c>
      <c r="AE32" s="8">
        <v>65550</v>
      </c>
      <c r="AF32" s="11">
        <v>4550</v>
      </c>
      <c r="AG32" s="9">
        <v>8.8000000000000007</v>
      </c>
      <c r="AH32" s="10" t="s">
        <v>67</v>
      </c>
      <c r="AI32" s="9">
        <v>6.1</v>
      </c>
      <c r="AJ32" s="9">
        <v>5</v>
      </c>
      <c r="AK32" s="9">
        <v>7.1</v>
      </c>
      <c r="AL32" s="8">
        <v>75049</v>
      </c>
      <c r="AM32" s="11">
        <v>2973</v>
      </c>
      <c r="AN32" s="9">
        <v>9.6</v>
      </c>
      <c r="AO32" s="10" t="s">
        <v>67</v>
      </c>
      <c r="AP32" s="9">
        <v>2.7</v>
      </c>
      <c r="AQ32" s="9">
        <v>2.2000000000000002</v>
      </c>
      <c r="AR32" s="9">
        <v>3.3</v>
      </c>
      <c r="AS32" s="8">
        <v>108574</v>
      </c>
      <c r="AT32" s="11">
        <v>35167</v>
      </c>
      <c r="AU32" s="9">
        <v>4.5999999999999996</v>
      </c>
      <c r="AV32" s="10" t="s">
        <v>67</v>
      </c>
      <c r="AW32" s="9">
        <v>8.6</v>
      </c>
      <c r="AX32" s="9">
        <v>7.8</v>
      </c>
      <c r="AY32" s="9">
        <v>9.4</v>
      </c>
      <c r="AZ32" s="8">
        <v>408739</v>
      </c>
    </row>
    <row r="33" spans="1:52" s="6" customFormat="1" ht="15" customHeight="1" x14ac:dyDescent="0.25">
      <c r="A33" s="13">
        <v>501</v>
      </c>
      <c r="B33" s="13" t="s">
        <v>6</v>
      </c>
      <c r="C33" s="42">
        <v>100</v>
      </c>
      <c r="D33" s="11">
        <v>20601</v>
      </c>
      <c r="E33" s="9">
        <v>6</v>
      </c>
      <c r="F33" s="10" t="s">
        <v>67</v>
      </c>
      <c r="G33" s="9">
        <v>17</v>
      </c>
      <c r="H33" s="9">
        <v>15</v>
      </c>
      <c r="I33" s="9">
        <v>19</v>
      </c>
      <c r="J33" s="8">
        <v>121268</v>
      </c>
      <c r="K33" s="11">
        <v>19132</v>
      </c>
      <c r="L33" s="9">
        <v>6.1</v>
      </c>
      <c r="M33" s="10" t="s">
        <v>67</v>
      </c>
      <c r="N33" s="9">
        <v>11.7</v>
      </c>
      <c r="O33" s="9">
        <v>10.3</v>
      </c>
      <c r="P33" s="9">
        <v>13.1</v>
      </c>
      <c r="Q33" s="8">
        <v>164068</v>
      </c>
      <c r="R33" s="11">
        <v>13429</v>
      </c>
      <c r="S33" s="9">
        <v>6.9</v>
      </c>
      <c r="T33" s="10" t="s">
        <v>67</v>
      </c>
      <c r="U33" s="9">
        <v>8</v>
      </c>
      <c r="V33" s="9">
        <v>6.9</v>
      </c>
      <c r="W33" s="9">
        <v>9.1</v>
      </c>
      <c r="X33" s="8">
        <v>168145</v>
      </c>
      <c r="Y33" s="11">
        <v>10302</v>
      </c>
      <c r="Z33" s="9">
        <v>8</v>
      </c>
      <c r="AA33" s="10" t="s">
        <v>67</v>
      </c>
      <c r="AB33" s="9">
        <v>6.9</v>
      </c>
      <c r="AC33" s="9">
        <v>5.8</v>
      </c>
      <c r="AD33" s="9">
        <v>8</v>
      </c>
      <c r="AE33" s="8">
        <v>148880</v>
      </c>
      <c r="AF33" s="11">
        <v>6627</v>
      </c>
      <c r="AG33" s="9">
        <v>8.8000000000000007</v>
      </c>
      <c r="AH33" s="10" t="s">
        <v>67</v>
      </c>
      <c r="AI33" s="9">
        <v>5.0999999999999996</v>
      </c>
      <c r="AJ33" s="9">
        <v>4.2</v>
      </c>
      <c r="AK33" s="9">
        <v>6</v>
      </c>
      <c r="AL33" s="8">
        <v>129191</v>
      </c>
      <c r="AM33" s="11">
        <v>3967</v>
      </c>
      <c r="AN33" s="9">
        <v>9.4</v>
      </c>
      <c r="AO33" s="10" t="s">
        <v>67</v>
      </c>
      <c r="AP33" s="9">
        <v>2.5</v>
      </c>
      <c r="AQ33" s="9">
        <v>2.1</v>
      </c>
      <c r="AR33" s="9">
        <v>3</v>
      </c>
      <c r="AS33" s="8">
        <v>156440</v>
      </c>
      <c r="AT33" s="11">
        <v>74059</v>
      </c>
      <c r="AU33" s="9">
        <v>3.9</v>
      </c>
      <c r="AV33" s="10" t="s">
        <v>67</v>
      </c>
      <c r="AW33" s="9">
        <v>8.3000000000000007</v>
      </c>
      <c r="AX33" s="9">
        <v>7.7</v>
      </c>
      <c r="AY33" s="9">
        <v>9</v>
      </c>
      <c r="AZ33" s="8">
        <v>887991</v>
      </c>
    </row>
    <row r="34" spans="1:52" s="6" customFormat="1" ht="15" customHeight="1" x14ac:dyDescent="0.25">
      <c r="A34" s="13">
        <v>502</v>
      </c>
      <c r="B34" s="13" t="s">
        <v>5</v>
      </c>
      <c r="C34" s="42">
        <v>100</v>
      </c>
      <c r="D34" s="11">
        <v>19514</v>
      </c>
      <c r="E34" s="9">
        <v>6.1</v>
      </c>
      <c r="F34" s="10" t="s">
        <v>67</v>
      </c>
      <c r="G34" s="9">
        <v>16.600000000000001</v>
      </c>
      <c r="H34" s="9">
        <v>14.7</v>
      </c>
      <c r="I34" s="9">
        <v>18.600000000000001</v>
      </c>
      <c r="J34" s="8">
        <v>117344</v>
      </c>
      <c r="K34" s="11">
        <v>16599</v>
      </c>
      <c r="L34" s="9">
        <v>6.3</v>
      </c>
      <c r="M34" s="10" t="s">
        <v>67</v>
      </c>
      <c r="N34" s="9">
        <v>10.9</v>
      </c>
      <c r="O34" s="9">
        <v>9.5</v>
      </c>
      <c r="P34" s="9">
        <v>12.2</v>
      </c>
      <c r="Q34" s="8">
        <v>152572</v>
      </c>
      <c r="R34" s="11">
        <v>11629</v>
      </c>
      <c r="S34" s="9">
        <v>7.1</v>
      </c>
      <c r="T34" s="10" t="s">
        <v>67</v>
      </c>
      <c r="U34" s="9">
        <v>7.4</v>
      </c>
      <c r="V34" s="9">
        <v>6.4</v>
      </c>
      <c r="W34" s="9">
        <v>8.4</v>
      </c>
      <c r="X34" s="8">
        <v>156822</v>
      </c>
      <c r="Y34" s="11">
        <v>8985</v>
      </c>
      <c r="Z34" s="9">
        <v>8.1</v>
      </c>
      <c r="AA34" s="10" t="s">
        <v>67</v>
      </c>
      <c r="AB34" s="9">
        <v>6.6</v>
      </c>
      <c r="AC34" s="9">
        <v>5.6</v>
      </c>
      <c r="AD34" s="9">
        <v>7.7</v>
      </c>
      <c r="AE34" s="8">
        <v>135279</v>
      </c>
      <c r="AF34" s="11">
        <v>6151</v>
      </c>
      <c r="AG34" s="9">
        <v>8.8000000000000007</v>
      </c>
      <c r="AH34" s="10" t="s">
        <v>67</v>
      </c>
      <c r="AI34" s="9">
        <v>5.0999999999999996</v>
      </c>
      <c r="AJ34" s="9">
        <v>4.3</v>
      </c>
      <c r="AK34" s="9">
        <v>6</v>
      </c>
      <c r="AL34" s="8">
        <v>119641</v>
      </c>
      <c r="AM34" s="11">
        <v>3845</v>
      </c>
      <c r="AN34" s="9">
        <v>9.4</v>
      </c>
      <c r="AO34" s="10" t="s">
        <v>67</v>
      </c>
      <c r="AP34" s="9">
        <v>2.6</v>
      </c>
      <c r="AQ34" s="9">
        <v>2.1</v>
      </c>
      <c r="AR34" s="9">
        <v>3</v>
      </c>
      <c r="AS34" s="8">
        <v>149786</v>
      </c>
      <c r="AT34" s="11">
        <v>66723</v>
      </c>
      <c r="AU34" s="9">
        <v>4.0999999999999996</v>
      </c>
      <c r="AV34" s="10" t="s">
        <v>67</v>
      </c>
      <c r="AW34" s="9">
        <v>8</v>
      </c>
      <c r="AX34" s="9">
        <v>7.4</v>
      </c>
      <c r="AY34" s="9">
        <v>8.6999999999999993</v>
      </c>
      <c r="AZ34" s="8">
        <v>831445</v>
      </c>
    </row>
    <row r="35" spans="1:52" s="6" customFormat="1" ht="15" customHeight="1" x14ac:dyDescent="0.25">
      <c r="A35" s="13">
        <v>503</v>
      </c>
      <c r="B35" s="13" t="s">
        <v>4</v>
      </c>
      <c r="C35" s="42">
        <v>90.1</v>
      </c>
      <c r="D35" s="11">
        <v>9412</v>
      </c>
      <c r="E35" s="9">
        <v>6.1</v>
      </c>
      <c r="F35" s="10" t="s">
        <v>67</v>
      </c>
      <c r="G35" s="9">
        <v>19.3</v>
      </c>
      <c r="H35" s="9">
        <v>17</v>
      </c>
      <c r="I35" s="9">
        <v>21.6</v>
      </c>
      <c r="J35" s="8">
        <v>48725</v>
      </c>
      <c r="K35" s="11">
        <v>8297</v>
      </c>
      <c r="L35" s="9">
        <v>6.6</v>
      </c>
      <c r="M35" s="10" t="s">
        <v>67</v>
      </c>
      <c r="N35" s="9">
        <v>13</v>
      </c>
      <c r="O35" s="9">
        <v>11.3</v>
      </c>
      <c r="P35" s="9">
        <v>14.7</v>
      </c>
      <c r="Q35" s="8">
        <v>63876</v>
      </c>
      <c r="R35" s="11">
        <v>6626</v>
      </c>
      <c r="S35" s="9">
        <v>7.4</v>
      </c>
      <c r="T35" s="10" t="s">
        <v>67</v>
      </c>
      <c r="U35" s="9">
        <v>9.4</v>
      </c>
      <c r="V35" s="9">
        <v>8.1</v>
      </c>
      <c r="W35" s="9">
        <v>10.8</v>
      </c>
      <c r="X35" s="8">
        <v>70318</v>
      </c>
      <c r="Y35" s="11">
        <v>5721</v>
      </c>
      <c r="Z35" s="9">
        <v>8.1</v>
      </c>
      <c r="AA35" s="10" t="s">
        <v>67</v>
      </c>
      <c r="AB35" s="9">
        <v>8.1</v>
      </c>
      <c r="AC35" s="9">
        <v>6.8</v>
      </c>
      <c r="AD35" s="9">
        <v>9.4</v>
      </c>
      <c r="AE35" s="8">
        <v>70659</v>
      </c>
      <c r="AF35" s="11">
        <v>4330</v>
      </c>
      <c r="AG35" s="9">
        <v>8.8000000000000007</v>
      </c>
      <c r="AH35" s="10" t="s">
        <v>67</v>
      </c>
      <c r="AI35" s="9">
        <v>6.1</v>
      </c>
      <c r="AJ35" s="9">
        <v>5</v>
      </c>
      <c r="AK35" s="9">
        <v>7.1</v>
      </c>
      <c r="AL35" s="8">
        <v>71513</v>
      </c>
      <c r="AM35" s="11">
        <v>2517</v>
      </c>
      <c r="AN35" s="9">
        <v>9.6999999999999993</v>
      </c>
      <c r="AO35" s="10" t="s">
        <v>67</v>
      </c>
      <c r="AP35" s="9">
        <v>2.9</v>
      </c>
      <c r="AQ35" s="9">
        <v>2.4</v>
      </c>
      <c r="AR35" s="9">
        <v>3.5</v>
      </c>
      <c r="AS35" s="8">
        <v>86415</v>
      </c>
      <c r="AT35" s="11">
        <v>36903</v>
      </c>
      <c r="AU35" s="9">
        <v>4.4000000000000004</v>
      </c>
      <c r="AV35" s="10" t="s">
        <v>67</v>
      </c>
      <c r="AW35" s="9">
        <v>9</v>
      </c>
      <c r="AX35" s="9">
        <v>8.1999999999999993</v>
      </c>
      <c r="AY35" s="9">
        <v>9.6999999999999993</v>
      </c>
      <c r="AZ35" s="8">
        <v>411505</v>
      </c>
    </row>
    <row r="36" spans="1:52" s="6" customFormat="1" ht="15" customHeight="1" x14ac:dyDescent="0.25">
      <c r="A36" s="13">
        <v>601</v>
      </c>
      <c r="B36" s="13" t="s">
        <v>3</v>
      </c>
      <c r="C36" s="42">
        <v>99.5</v>
      </c>
      <c r="D36" s="11">
        <v>9823</v>
      </c>
      <c r="E36" s="9">
        <v>5.9</v>
      </c>
      <c r="F36" s="10" t="s">
        <v>67</v>
      </c>
      <c r="G36" s="9">
        <v>18.2</v>
      </c>
      <c r="H36" s="9">
        <v>16.100000000000001</v>
      </c>
      <c r="I36" s="9">
        <v>20.3</v>
      </c>
      <c r="J36" s="8">
        <v>54040</v>
      </c>
      <c r="K36" s="11">
        <v>8638</v>
      </c>
      <c r="L36" s="9">
        <v>6.3</v>
      </c>
      <c r="M36" s="10" t="s">
        <v>67</v>
      </c>
      <c r="N36" s="9">
        <v>11.1</v>
      </c>
      <c r="O36" s="9">
        <v>9.6999999999999993</v>
      </c>
      <c r="P36" s="9">
        <v>12.5</v>
      </c>
      <c r="Q36" s="8">
        <v>77700</v>
      </c>
      <c r="R36" s="11">
        <v>6522</v>
      </c>
      <c r="S36" s="9">
        <v>6.9</v>
      </c>
      <c r="T36" s="10" t="s">
        <v>67</v>
      </c>
      <c r="U36" s="9">
        <v>9.6</v>
      </c>
      <c r="V36" s="9">
        <v>8.3000000000000007</v>
      </c>
      <c r="W36" s="9">
        <v>10.8</v>
      </c>
      <c r="X36" s="8">
        <v>68257</v>
      </c>
      <c r="Y36" s="11">
        <v>5828</v>
      </c>
      <c r="Z36" s="9">
        <v>7.7</v>
      </c>
      <c r="AA36" s="10" t="s">
        <v>67</v>
      </c>
      <c r="AB36" s="9">
        <v>8.4</v>
      </c>
      <c r="AC36" s="9">
        <v>7.1</v>
      </c>
      <c r="AD36" s="9">
        <v>9.6999999999999993</v>
      </c>
      <c r="AE36" s="8">
        <v>69180</v>
      </c>
      <c r="AF36" s="11">
        <v>4617</v>
      </c>
      <c r="AG36" s="9">
        <v>8.5</v>
      </c>
      <c r="AH36" s="10" t="s">
        <v>67</v>
      </c>
      <c r="AI36" s="9">
        <v>6.1</v>
      </c>
      <c r="AJ36" s="9">
        <v>5.0999999999999996</v>
      </c>
      <c r="AK36" s="9">
        <v>7.1</v>
      </c>
      <c r="AL36" s="8">
        <v>75344</v>
      </c>
      <c r="AM36" s="11">
        <v>3040</v>
      </c>
      <c r="AN36" s="9">
        <v>9.1</v>
      </c>
      <c r="AO36" s="10" t="s">
        <v>67</v>
      </c>
      <c r="AP36" s="9">
        <v>2.9</v>
      </c>
      <c r="AQ36" s="9">
        <v>2.4</v>
      </c>
      <c r="AR36" s="9">
        <v>3.4</v>
      </c>
      <c r="AS36" s="8">
        <v>105276</v>
      </c>
      <c r="AT36" s="11">
        <v>38468</v>
      </c>
      <c r="AU36" s="9">
        <v>3.8</v>
      </c>
      <c r="AV36" s="10" t="s">
        <v>67</v>
      </c>
      <c r="AW36" s="9">
        <v>8.6</v>
      </c>
      <c r="AX36" s="9">
        <v>7.9</v>
      </c>
      <c r="AY36" s="9">
        <v>9.1999999999999993</v>
      </c>
      <c r="AZ36" s="8">
        <v>449797</v>
      </c>
    </row>
    <row r="37" spans="1:52" s="6" customFormat="1" ht="15" customHeight="1" x14ac:dyDescent="0.25">
      <c r="A37" s="13">
        <v>701</v>
      </c>
      <c r="B37" s="13" t="s">
        <v>2</v>
      </c>
      <c r="C37" s="42">
        <v>76.5</v>
      </c>
      <c r="D37" s="11">
        <v>5284</v>
      </c>
      <c r="E37" s="9">
        <v>6.7</v>
      </c>
      <c r="F37" s="10" t="s">
        <v>67</v>
      </c>
      <c r="G37" s="9">
        <v>19.5</v>
      </c>
      <c r="H37" s="9">
        <v>17</v>
      </c>
      <c r="I37" s="9">
        <v>22.1</v>
      </c>
      <c r="J37" s="8">
        <v>27032</v>
      </c>
      <c r="K37" s="11">
        <v>5079</v>
      </c>
      <c r="L37" s="9">
        <v>6.6</v>
      </c>
      <c r="M37" s="10" t="s">
        <v>67</v>
      </c>
      <c r="N37" s="9">
        <v>11.6</v>
      </c>
      <c r="O37" s="9">
        <v>10.1</v>
      </c>
      <c r="P37" s="9">
        <v>13.1</v>
      </c>
      <c r="Q37" s="8">
        <v>43857</v>
      </c>
      <c r="R37" s="11">
        <v>3292</v>
      </c>
      <c r="S37" s="9">
        <v>7.4</v>
      </c>
      <c r="T37" s="10" t="s">
        <v>67</v>
      </c>
      <c r="U37" s="9">
        <v>8.9</v>
      </c>
      <c r="V37" s="9">
        <v>7.6</v>
      </c>
      <c r="W37" s="9">
        <v>10.1</v>
      </c>
      <c r="X37" s="8">
        <v>37174</v>
      </c>
      <c r="Y37" s="11">
        <v>2535</v>
      </c>
      <c r="Z37" s="9">
        <v>8.5</v>
      </c>
      <c r="AA37" s="10" t="s">
        <v>67</v>
      </c>
      <c r="AB37" s="9">
        <v>8.4</v>
      </c>
      <c r="AC37" s="9">
        <v>7</v>
      </c>
      <c r="AD37" s="9">
        <v>9.6999999999999993</v>
      </c>
      <c r="AE37" s="8">
        <v>30335</v>
      </c>
      <c r="AF37" s="11">
        <v>1550</v>
      </c>
      <c r="AG37" s="9">
        <v>9.4</v>
      </c>
      <c r="AH37" s="10" t="s">
        <v>67</v>
      </c>
      <c r="AI37" s="9">
        <v>6.3</v>
      </c>
      <c r="AJ37" s="9">
        <v>5.0999999999999996</v>
      </c>
      <c r="AK37" s="9">
        <v>7.4</v>
      </c>
      <c r="AL37" s="8">
        <v>24688</v>
      </c>
      <c r="AM37" s="11">
        <v>656</v>
      </c>
      <c r="AN37" s="9">
        <v>10.8</v>
      </c>
      <c r="AO37" s="10" t="s">
        <v>67</v>
      </c>
      <c r="AP37" s="9">
        <v>3.2</v>
      </c>
      <c r="AQ37" s="9">
        <v>2.5</v>
      </c>
      <c r="AR37" s="9">
        <v>3.9</v>
      </c>
      <c r="AS37" s="8">
        <v>20495</v>
      </c>
      <c r="AT37" s="11">
        <v>18397</v>
      </c>
      <c r="AU37" s="9">
        <v>4.5</v>
      </c>
      <c r="AV37" s="10" t="s">
        <v>67</v>
      </c>
      <c r="AW37" s="9">
        <v>10</v>
      </c>
      <c r="AX37" s="9">
        <v>9.1</v>
      </c>
      <c r="AY37" s="9">
        <v>10.9</v>
      </c>
      <c r="AZ37" s="8">
        <v>183580</v>
      </c>
    </row>
    <row r="38" spans="1:52" s="6" customFormat="1" ht="15" customHeight="1" x14ac:dyDescent="0.25">
      <c r="A38" s="13">
        <v>801</v>
      </c>
      <c r="B38" s="13" t="s">
        <v>1</v>
      </c>
      <c r="C38" s="42">
        <v>100</v>
      </c>
      <c r="D38" s="11">
        <v>9477</v>
      </c>
      <c r="E38" s="9">
        <v>6.1</v>
      </c>
      <c r="F38" s="10" t="s">
        <v>67</v>
      </c>
      <c r="G38" s="9">
        <v>19.2</v>
      </c>
      <c r="H38" s="9">
        <v>16.899999999999999</v>
      </c>
      <c r="I38" s="9">
        <v>21.5</v>
      </c>
      <c r="J38" s="8">
        <v>49389</v>
      </c>
      <c r="K38" s="11">
        <v>9231</v>
      </c>
      <c r="L38" s="9">
        <v>6.5</v>
      </c>
      <c r="M38" s="10" t="s">
        <v>67</v>
      </c>
      <c r="N38" s="9">
        <v>11.8</v>
      </c>
      <c r="O38" s="9">
        <v>10.3</v>
      </c>
      <c r="P38" s="9">
        <v>13.3</v>
      </c>
      <c r="Q38" s="8">
        <v>78419</v>
      </c>
      <c r="R38" s="11">
        <v>5697</v>
      </c>
      <c r="S38" s="9">
        <v>7.1</v>
      </c>
      <c r="T38" s="10" t="s">
        <v>67</v>
      </c>
      <c r="U38" s="9">
        <v>8.1999999999999993</v>
      </c>
      <c r="V38" s="9">
        <v>7</v>
      </c>
      <c r="W38" s="9">
        <v>9.3000000000000007</v>
      </c>
      <c r="X38" s="8">
        <v>69690</v>
      </c>
      <c r="Y38" s="11">
        <v>4301</v>
      </c>
      <c r="Z38" s="9">
        <v>8.1</v>
      </c>
      <c r="AA38" s="10" t="s">
        <v>67</v>
      </c>
      <c r="AB38" s="9">
        <v>7.7</v>
      </c>
      <c r="AC38" s="9">
        <v>6.5</v>
      </c>
      <c r="AD38" s="9">
        <v>8.9</v>
      </c>
      <c r="AE38" s="8">
        <v>55753</v>
      </c>
      <c r="AF38" s="11">
        <v>2642</v>
      </c>
      <c r="AG38" s="9">
        <v>9.1</v>
      </c>
      <c r="AH38" s="10" t="s">
        <v>67</v>
      </c>
      <c r="AI38" s="9">
        <v>6</v>
      </c>
      <c r="AJ38" s="9">
        <v>4.9000000000000004</v>
      </c>
      <c r="AK38" s="9">
        <v>7</v>
      </c>
      <c r="AL38" s="8">
        <v>44306</v>
      </c>
      <c r="AM38" s="11">
        <v>1649</v>
      </c>
      <c r="AN38" s="9">
        <v>9.9</v>
      </c>
      <c r="AO38" s="10" t="s">
        <v>67</v>
      </c>
      <c r="AP38" s="9">
        <v>3</v>
      </c>
      <c r="AQ38" s="9">
        <v>2.4</v>
      </c>
      <c r="AR38" s="9">
        <v>3.6</v>
      </c>
      <c r="AS38" s="8">
        <v>54678</v>
      </c>
      <c r="AT38" s="11">
        <v>32998</v>
      </c>
      <c r="AU38" s="9">
        <v>4.3</v>
      </c>
      <c r="AV38" s="10" t="s">
        <v>67</v>
      </c>
      <c r="AW38" s="9">
        <v>9.4</v>
      </c>
      <c r="AX38" s="9">
        <v>8.6</v>
      </c>
      <c r="AY38" s="9">
        <v>10.199999999999999</v>
      </c>
      <c r="AZ38" s="8">
        <v>352235</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150966</v>
      </c>
      <c r="E40" s="9">
        <v>5.4</v>
      </c>
      <c r="F40" s="10" t="s">
        <v>67</v>
      </c>
      <c r="G40" s="9">
        <v>17.3</v>
      </c>
      <c r="H40" s="9">
        <v>15.4</v>
      </c>
      <c r="I40" s="9">
        <v>19.100000000000001</v>
      </c>
      <c r="J40" s="8">
        <v>874133</v>
      </c>
      <c r="K40" s="11">
        <v>128929</v>
      </c>
      <c r="L40" s="9">
        <v>5.6</v>
      </c>
      <c r="M40" s="10" t="s">
        <v>67</v>
      </c>
      <c r="N40" s="9">
        <v>11.2</v>
      </c>
      <c r="O40" s="9">
        <v>10</v>
      </c>
      <c r="P40" s="9">
        <v>12.5</v>
      </c>
      <c r="Q40" s="8">
        <v>1148391</v>
      </c>
      <c r="R40" s="11">
        <v>88328</v>
      </c>
      <c r="S40" s="9">
        <v>6.3</v>
      </c>
      <c r="T40" s="10" t="s">
        <v>67</v>
      </c>
      <c r="U40" s="9">
        <v>7.9</v>
      </c>
      <c r="V40" s="9">
        <v>7</v>
      </c>
      <c r="W40" s="9">
        <v>8.9</v>
      </c>
      <c r="X40" s="8">
        <v>1112328</v>
      </c>
      <c r="Y40" s="11">
        <v>71436</v>
      </c>
      <c r="Z40" s="9">
        <v>7.5</v>
      </c>
      <c r="AA40" s="10" t="s">
        <v>67</v>
      </c>
      <c r="AB40" s="9">
        <v>7.1</v>
      </c>
      <c r="AC40" s="9">
        <v>6.1</v>
      </c>
      <c r="AD40" s="9">
        <v>8.1</v>
      </c>
      <c r="AE40" s="8">
        <v>1007707</v>
      </c>
      <c r="AF40" s="11">
        <v>49441</v>
      </c>
      <c r="AG40" s="9">
        <v>8.3000000000000007</v>
      </c>
      <c r="AH40" s="10" t="s">
        <v>67</v>
      </c>
      <c r="AI40" s="9">
        <v>5.2</v>
      </c>
      <c r="AJ40" s="9">
        <v>4.4000000000000004</v>
      </c>
      <c r="AK40" s="9">
        <v>6.1</v>
      </c>
      <c r="AL40" s="8">
        <v>946152</v>
      </c>
      <c r="AM40" s="11">
        <v>31420</v>
      </c>
      <c r="AN40" s="9">
        <v>8.8000000000000007</v>
      </c>
      <c r="AO40" s="10" t="s">
        <v>67</v>
      </c>
      <c r="AP40" s="9">
        <v>2.5</v>
      </c>
      <c r="AQ40" s="9">
        <v>2.1</v>
      </c>
      <c r="AR40" s="9">
        <v>3</v>
      </c>
      <c r="AS40" s="8">
        <v>1236276</v>
      </c>
      <c r="AT40" s="11">
        <v>520521</v>
      </c>
      <c r="AU40" s="9">
        <v>3.1</v>
      </c>
      <c r="AV40" s="10" t="s">
        <v>67</v>
      </c>
      <c r="AW40" s="9">
        <v>8.1999999999999993</v>
      </c>
      <c r="AX40" s="9">
        <v>7.7</v>
      </c>
      <c r="AY40" s="9">
        <v>8.6999999999999993</v>
      </c>
      <c r="AZ40" s="8">
        <v>6324988</v>
      </c>
    </row>
    <row r="41" spans="1:52" s="6" customFormat="1" ht="15" customHeight="1" x14ac:dyDescent="0.25">
      <c r="A41" s="12"/>
      <c r="B41" s="46" t="s">
        <v>50</v>
      </c>
      <c r="C41" s="42">
        <v>100</v>
      </c>
      <c r="D41" s="11">
        <v>119447</v>
      </c>
      <c r="E41" s="9">
        <v>5.5</v>
      </c>
      <c r="F41" s="10" t="s">
        <v>67</v>
      </c>
      <c r="G41" s="9">
        <v>16.8</v>
      </c>
      <c r="H41" s="9">
        <v>15</v>
      </c>
      <c r="I41" s="9">
        <v>18.600000000000001</v>
      </c>
      <c r="J41" s="8">
        <v>710583</v>
      </c>
      <c r="K41" s="11">
        <v>110640</v>
      </c>
      <c r="L41" s="9">
        <v>5.6</v>
      </c>
      <c r="M41" s="10" t="s">
        <v>67</v>
      </c>
      <c r="N41" s="9">
        <v>11.1</v>
      </c>
      <c r="O41" s="9">
        <v>9.9</v>
      </c>
      <c r="P41" s="9">
        <v>12.4</v>
      </c>
      <c r="Q41" s="8">
        <v>992982</v>
      </c>
      <c r="R41" s="11">
        <v>72555</v>
      </c>
      <c r="S41" s="9">
        <v>6.3</v>
      </c>
      <c r="T41" s="10" t="s">
        <v>67</v>
      </c>
      <c r="U41" s="9">
        <v>7.7</v>
      </c>
      <c r="V41" s="9">
        <v>6.8</v>
      </c>
      <c r="W41" s="9">
        <v>8.6999999999999993</v>
      </c>
      <c r="X41" s="8">
        <v>939753</v>
      </c>
      <c r="Y41" s="11">
        <v>58107</v>
      </c>
      <c r="Z41" s="9">
        <v>7.5</v>
      </c>
      <c r="AA41" s="10" t="s">
        <v>67</v>
      </c>
      <c r="AB41" s="9">
        <v>7</v>
      </c>
      <c r="AC41" s="9">
        <v>6</v>
      </c>
      <c r="AD41" s="9">
        <v>8.1</v>
      </c>
      <c r="AE41" s="8">
        <v>824732</v>
      </c>
      <c r="AF41" s="11">
        <v>38298</v>
      </c>
      <c r="AG41" s="9">
        <v>8.3000000000000007</v>
      </c>
      <c r="AH41" s="10" t="s">
        <v>67</v>
      </c>
      <c r="AI41" s="9">
        <v>5.2</v>
      </c>
      <c r="AJ41" s="9">
        <v>4.3</v>
      </c>
      <c r="AK41" s="9">
        <v>6</v>
      </c>
      <c r="AL41" s="8">
        <v>741480</v>
      </c>
      <c r="AM41" s="11">
        <v>23997</v>
      </c>
      <c r="AN41" s="9">
        <v>8.9</v>
      </c>
      <c r="AO41" s="10" t="s">
        <v>67</v>
      </c>
      <c r="AP41" s="9">
        <v>2.5</v>
      </c>
      <c r="AQ41" s="9">
        <v>2.1</v>
      </c>
      <c r="AR41" s="9">
        <v>3</v>
      </c>
      <c r="AS41" s="8">
        <v>951623</v>
      </c>
      <c r="AT41" s="11">
        <v>423044</v>
      </c>
      <c r="AU41" s="9">
        <v>3.1</v>
      </c>
      <c r="AV41" s="10" t="s">
        <v>67</v>
      </c>
      <c r="AW41" s="9">
        <v>8.1999999999999993</v>
      </c>
      <c r="AX41" s="9">
        <v>7.7</v>
      </c>
      <c r="AY41" s="9">
        <v>8.6999999999999993</v>
      </c>
      <c r="AZ41" s="8">
        <v>5161152</v>
      </c>
    </row>
    <row r="42" spans="1:52" s="6" customFormat="1" ht="15" customHeight="1" x14ac:dyDescent="0.25">
      <c r="A42" s="12"/>
      <c r="B42" s="46" t="s">
        <v>51</v>
      </c>
      <c r="C42" s="42">
        <v>98.9</v>
      </c>
      <c r="D42" s="11">
        <v>106555</v>
      </c>
      <c r="E42" s="9">
        <v>5.4</v>
      </c>
      <c r="F42" s="10" t="s">
        <v>67</v>
      </c>
      <c r="G42" s="9">
        <v>18.5</v>
      </c>
      <c r="H42" s="9">
        <v>16.5</v>
      </c>
      <c r="I42" s="9">
        <v>20.399999999999999</v>
      </c>
      <c r="J42" s="8">
        <v>576969</v>
      </c>
      <c r="K42" s="11">
        <v>88643</v>
      </c>
      <c r="L42" s="9">
        <v>5.6</v>
      </c>
      <c r="M42" s="10" t="s">
        <v>67</v>
      </c>
      <c r="N42" s="9">
        <v>12.4</v>
      </c>
      <c r="O42" s="9">
        <v>11.1</v>
      </c>
      <c r="P42" s="9">
        <v>13.8</v>
      </c>
      <c r="Q42" s="8">
        <v>713096</v>
      </c>
      <c r="R42" s="11">
        <v>62828</v>
      </c>
      <c r="S42" s="9">
        <v>6.4</v>
      </c>
      <c r="T42" s="10" t="s">
        <v>67</v>
      </c>
      <c r="U42" s="9">
        <v>8.9</v>
      </c>
      <c r="V42" s="9">
        <v>7.8</v>
      </c>
      <c r="W42" s="9">
        <v>10</v>
      </c>
      <c r="X42" s="8">
        <v>705077</v>
      </c>
      <c r="Y42" s="11">
        <v>53338</v>
      </c>
      <c r="Z42" s="9">
        <v>7.4</v>
      </c>
      <c r="AA42" s="10" t="s">
        <v>67</v>
      </c>
      <c r="AB42" s="9">
        <v>7.9</v>
      </c>
      <c r="AC42" s="9">
        <v>6.7</v>
      </c>
      <c r="AD42" s="9">
        <v>9</v>
      </c>
      <c r="AE42" s="8">
        <v>678854</v>
      </c>
      <c r="AF42" s="11">
        <v>36405</v>
      </c>
      <c r="AG42" s="9">
        <v>8.1999999999999993</v>
      </c>
      <c r="AH42" s="10" t="s">
        <v>67</v>
      </c>
      <c r="AI42" s="9">
        <v>5.9</v>
      </c>
      <c r="AJ42" s="9">
        <v>4.9000000000000004</v>
      </c>
      <c r="AK42" s="9">
        <v>6.8</v>
      </c>
      <c r="AL42" s="8">
        <v>619494</v>
      </c>
      <c r="AM42" s="11">
        <v>22658</v>
      </c>
      <c r="AN42" s="9">
        <v>8.8000000000000007</v>
      </c>
      <c r="AO42" s="10" t="s">
        <v>67</v>
      </c>
      <c r="AP42" s="9">
        <v>2.9</v>
      </c>
      <c r="AQ42" s="9">
        <v>2.4</v>
      </c>
      <c r="AR42" s="9">
        <v>3.4</v>
      </c>
      <c r="AS42" s="8">
        <v>788778</v>
      </c>
      <c r="AT42" s="11">
        <v>370429</v>
      </c>
      <c r="AU42" s="9">
        <v>3</v>
      </c>
      <c r="AV42" s="10" t="s">
        <v>67</v>
      </c>
      <c r="AW42" s="9">
        <v>9.1</v>
      </c>
      <c r="AX42" s="9">
        <v>8.5</v>
      </c>
      <c r="AY42" s="9">
        <v>9.6</v>
      </c>
      <c r="AZ42" s="8">
        <v>4082267</v>
      </c>
    </row>
    <row r="43" spans="1:52" s="6" customFormat="1" ht="15" customHeight="1" x14ac:dyDescent="0.25">
      <c r="A43" s="12"/>
      <c r="B43" s="46" t="s">
        <v>52</v>
      </c>
      <c r="C43" s="42">
        <v>99.1</v>
      </c>
      <c r="D43" s="11">
        <v>33124</v>
      </c>
      <c r="E43" s="9">
        <v>5.7</v>
      </c>
      <c r="F43" s="10" t="s">
        <v>67</v>
      </c>
      <c r="G43" s="9">
        <v>17.399999999999999</v>
      </c>
      <c r="H43" s="9">
        <v>15.5</v>
      </c>
      <c r="I43" s="9">
        <v>19.399999999999999</v>
      </c>
      <c r="J43" s="8">
        <v>189875</v>
      </c>
      <c r="K43" s="11">
        <v>27850</v>
      </c>
      <c r="L43" s="9">
        <v>6</v>
      </c>
      <c r="M43" s="10" t="s">
        <v>67</v>
      </c>
      <c r="N43" s="9">
        <v>11.6</v>
      </c>
      <c r="O43" s="9">
        <v>10.199999999999999</v>
      </c>
      <c r="P43" s="9">
        <v>12.9</v>
      </c>
      <c r="Q43" s="8">
        <v>240784</v>
      </c>
      <c r="R43" s="11">
        <v>19675</v>
      </c>
      <c r="S43" s="9">
        <v>6.6</v>
      </c>
      <c r="T43" s="10" t="s">
        <v>67</v>
      </c>
      <c r="U43" s="9">
        <v>8.5</v>
      </c>
      <c r="V43" s="9">
        <v>7.4</v>
      </c>
      <c r="W43" s="9">
        <v>9.6</v>
      </c>
      <c r="X43" s="8">
        <v>231666</v>
      </c>
      <c r="Y43" s="11">
        <v>17199</v>
      </c>
      <c r="Z43" s="9">
        <v>7.6</v>
      </c>
      <c r="AA43" s="10" t="s">
        <v>67</v>
      </c>
      <c r="AB43" s="9">
        <v>7.7</v>
      </c>
      <c r="AC43" s="9">
        <v>6.5</v>
      </c>
      <c r="AD43" s="9">
        <v>8.8000000000000007</v>
      </c>
      <c r="AE43" s="8">
        <v>224131</v>
      </c>
      <c r="AF43" s="11">
        <v>13107</v>
      </c>
      <c r="AG43" s="9">
        <v>8.4</v>
      </c>
      <c r="AH43" s="10" t="s">
        <v>67</v>
      </c>
      <c r="AI43" s="9">
        <v>5.8</v>
      </c>
      <c r="AJ43" s="9">
        <v>4.8</v>
      </c>
      <c r="AK43" s="9">
        <v>6.7</v>
      </c>
      <c r="AL43" s="8">
        <v>226633</v>
      </c>
      <c r="AM43" s="11">
        <v>8564</v>
      </c>
      <c r="AN43" s="9">
        <v>9</v>
      </c>
      <c r="AO43" s="10" t="s">
        <v>67</v>
      </c>
      <c r="AP43" s="9">
        <v>2.7</v>
      </c>
      <c r="AQ43" s="9">
        <v>2.2999999999999998</v>
      </c>
      <c r="AR43" s="9">
        <v>3.2</v>
      </c>
      <c r="AS43" s="8">
        <v>312147</v>
      </c>
      <c r="AT43" s="11">
        <v>119520</v>
      </c>
      <c r="AU43" s="9">
        <v>3.5</v>
      </c>
      <c r="AV43" s="10" t="s">
        <v>67</v>
      </c>
      <c r="AW43" s="9">
        <v>8.4</v>
      </c>
      <c r="AX43" s="9">
        <v>7.8</v>
      </c>
      <c r="AY43" s="9">
        <v>9</v>
      </c>
      <c r="AZ43" s="8">
        <v>1425236</v>
      </c>
    </row>
    <row r="44" spans="1:52" s="6" customFormat="1" ht="15" customHeight="1" x14ac:dyDescent="0.25">
      <c r="A44" s="12"/>
      <c r="B44" s="46" t="s">
        <v>53</v>
      </c>
      <c r="C44" s="42">
        <v>98.1</v>
      </c>
      <c r="D44" s="11">
        <v>49528</v>
      </c>
      <c r="E44" s="9">
        <v>5.6</v>
      </c>
      <c r="F44" s="10" t="s">
        <v>67</v>
      </c>
      <c r="G44" s="9">
        <v>17.2</v>
      </c>
      <c r="H44" s="9">
        <v>15.3</v>
      </c>
      <c r="I44" s="9">
        <v>19.100000000000001</v>
      </c>
      <c r="J44" s="8">
        <v>287338</v>
      </c>
      <c r="K44" s="11">
        <v>44027</v>
      </c>
      <c r="L44" s="9">
        <v>5.8</v>
      </c>
      <c r="M44" s="10" t="s">
        <v>67</v>
      </c>
      <c r="N44" s="9">
        <v>11.6</v>
      </c>
      <c r="O44" s="9">
        <v>10.3</v>
      </c>
      <c r="P44" s="9">
        <v>12.9</v>
      </c>
      <c r="Q44" s="8">
        <v>380516</v>
      </c>
      <c r="R44" s="11">
        <v>31685</v>
      </c>
      <c r="S44" s="9">
        <v>6.6</v>
      </c>
      <c r="T44" s="10" t="s">
        <v>67</v>
      </c>
      <c r="U44" s="9">
        <v>8</v>
      </c>
      <c r="V44" s="9">
        <v>7</v>
      </c>
      <c r="W44" s="9">
        <v>9</v>
      </c>
      <c r="X44" s="8">
        <v>395285</v>
      </c>
      <c r="Y44" s="11">
        <v>25008</v>
      </c>
      <c r="Z44" s="9">
        <v>7.6</v>
      </c>
      <c r="AA44" s="10" t="s">
        <v>67</v>
      </c>
      <c r="AB44" s="9">
        <v>7</v>
      </c>
      <c r="AC44" s="9">
        <v>6</v>
      </c>
      <c r="AD44" s="9">
        <v>8.1</v>
      </c>
      <c r="AE44" s="8">
        <v>354818</v>
      </c>
      <c r="AF44" s="11">
        <v>17108</v>
      </c>
      <c r="AG44" s="9">
        <v>8.4</v>
      </c>
      <c r="AH44" s="10" t="s">
        <v>67</v>
      </c>
      <c r="AI44" s="9">
        <v>5.3</v>
      </c>
      <c r="AJ44" s="9">
        <v>4.5</v>
      </c>
      <c r="AK44" s="9">
        <v>6.2</v>
      </c>
      <c r="AL44" s="8">
        <v>320345</v>
      </c>
      <c r="AM44" s="11">
        <v>10329</v>
      </c>
      <c r="AN44" s="9">
        <v>9</v>
      </c>
      <c r="AO44" s="10" t="s">
        <v>67</v>
      </c>
      <c r="AP44" s="9">
        <v>2.6</v>
      </c>
      <c r="AQ44" s="9">
        <v>2.2000000000000002</v>
      </c>
      <c r="AR44" s="9">
        <v>3.1</v>
      </c>
      <c r="AS44" s="8">
        <v>392640</v>
      </c>
      <c r="AT44" s="11">
        <v>177685</v>
      </c>
      <c r="AU44" s="9">
        <v>3.4</v>
      </c>
      <c r="AV44" s="10" t="s">
        <v>67</v>
      </c>
      <c r="AW44" s="9">
        <v>8.3000000000000007</v>
      </c>
      <c r="AX44" s="9">
        <v>7.8</v>
      </c>
      <c r="AY44" s="9">
        <v>8.9</v>
      </c>
      <c r="AZ44" s="8">
        <v>2130941</v>
      </c>
    </row>
    <row r="45" spans="1:52" s="6" customFormat="1" ht="15" customHeight="1" x14ac:dyDescent="0.25">
      <c r="A45" s="12"/>
      <c r="B45" s="46" t="s">
        <v>3</v>
      </c>
      <c r="C45" s="42">
        <v>99.5</v>
      </c>
      <c r="D45" s="11">
        <v>9823</v>
      </c>
      <c r="E45" s="9">
        <v>5.9</v>
      </c>
      <c r="F45" s="10" t="s">
        <v>67</v>
      </c>
      <c r="G45" s="9">
        <v>18.2</v>
      </c>
      <c r="H45" s="9">
        <v>16.100000000000001</v>
      </c>
      <c r="I45" s="9">
        <v>20.3</v>
      </c>
      <c r="J45" s="8">
        <v>54040</v>
      </c>
      <c r="K45" s="11">
        <v>8638</v>
      </c>
      <c r="L45" s="9">
        <v>6.3</v>
      </c>
      <c r="M45" s="10" t="s">
        <v>67</v>
      </c>
      <c r="N45" s="9">
        <v>11.1</v>
      </c>
      <c r="O45" s="9">
        <v>9.6999999999999993</v>
      </c>
      <c r="P45" s="9">
        <v>12.5</v>
      </c>
      <c r="Q45" s="8">
        <v>77700</v>
      </c>
      <c r="R45" s="11">
        <v>6522</v>
      </c>
      <c r="S45" s="9">
        <v>6.9</v>
      </c>
      <c r="T45" s="10" t="s">
        <v>67</v>
      </c>
      <c r="U45" s="9">
        <v>9.6</v>
      </c>
      <c r="V45" s="9">
        <v>8.3000000000000007</v>
      </c>
      <c r="W45" s="9">
        <v>10.8</v>
      </c>
      <c r="X45" s="8">
        <v>68257</v>
      </c>
      <c r="Y45" s="11">
        <v>5828</v>
      </c>
      <c r="Z45" s="9">
        <v>7.7</v>
      </c>
      <c r="AA45" s="10" t="s">
        <v>67</v>
      </c>
      <c r="AB45" s="9">
        <v>8.4</v>
      </c>
      <c r="AC45" s="9">
        <v>7.1</v>
      </c>
      <c r="AD45" s="9">
        <v>9.6999999999999993</v>
      </c>
      <c r="AE45" s="8">
        <v>69180</v>
      </c>
      <c r="AF45" s="11">
        <v>4617</v>
      </c>
      <c r="AG45" s="9">
        <v>8.5</v>
      </c>
      <c r="AH45" s="10" t="s">
        <v>67</v>
      </c>
      <c r="AI45" s="9">
        <v>6.1</v>
      </c>
      <c r="AJ45" s="9">
        <v>5.0999999999999996</v>
      </c>
      <c r="AK45" s="9">
        <v>7.1</v>
      </c>
      <c r="AL45" s="8">
        <v>75344</v>
      </c>
      <c r="AM45" s="11">
        <v>3040</v>
      </c>
      <c r="AN45" s="9">
        <v>9.1</v>
      </c>
      <c r="AO45" s="10" t="s">
        <v>67</v>
      </c>
      <c r="AP45" s="9">
        <v>2.9</v>
      </c>
      <c r="AQ45" s="9">
        <v>2.4</v>
      </c>
      <c r="AR45" s="9">
        <v>3.4</v>
      </c>
      <c r="AS45" s="8">
        <v>105276</v>
      </c>
      <c r="AT45" s="11">
        <v>38468</v>
      </c>
      <c r="AU45" s="9">
        <v>3.8</v>
      </c>
      <c r="AV45" s="10" t="s">
        <v>67</v>
      </c>
      <c r="AW45" s="9">
        <v>8.6</v>
      </c>
      <c r="AX45" s="9">
        <v>7.9</v>
      </c>
      <c r="AY45" s="9">
        <v>9.1999999999999993</v>
      </c>
      <c r="AZ45" s="8">
        <v>449797</v>
      </c>
    </row>
    <row r="46" spans="1:52" s="6" customFormat="1" ht="15" customHeight="1" x14ac:dyDescent="0.25">
      <c r="A46" s="12"/>
      <c r="B46" s="46" t="s">
        <v>2</v>
      </c>
      <c r="C46" s="42">
        <v>76.5</v>
      </c>
      <c r="D46" s="11">
        <v>5284</v>
      </c>
      <c r="E46" s="9">
        <v>6.7</v>
      </c>
      <c r="F46" s="10" t="s">
        <v>67</v>
      </c>
      <c r="G46" s="9">
        <v>19.5</v>
      </c>
      <c r="H46" s="9">
        <v>17</v>
      </c>
      <c r="I46" s="9">
        <v>22.1</v>
      </c>
      <c r="J46" s="8">
        <v>27032</v>
      </c>
      <c r="K46" s="11">
        <v>5079</v>
      </c>
      <c r="L46" s="9">
        <v>6.6</v>
      </c>
      <c r="M46" s="10" t="s">
        <v>67</v>
      </c>
      <c r="N46" s="9">
        <v>11.6</v>
      </c>
      <c r="O46" s="9">
        <v>10.1</v>
      </c>
      <c r="P46" s="9">
        <v>13.1</v>
      </c>
      <c r="Q46" s="8">
        <v>43857</v>
      </c>
      <c r="R46" s="11">
        <v>3292</v>
      </c>
      <c r="S46" s="9">
        <v>7.4</v>
      </c>
      <c r="T46" s="10" t="s">
        <v>67</v>
      </c>
      <c r="U46" s="9">
        <v>8.9</v>
      </c>
      <c r="V46" s="9">
        <v>7.6</v>
      </c>
      <c r="W46" s="9">
        <v>10.1</v>
      </c>
      <c r="X46" s="8">
        <v>37174</v>
      </c>
      <c r="Y46" s="11">
        <v>2535</v>
      </c>
      <c r="Z46" s="9">
        <v>8.5</v>
      </c>
      <c r="AA46" s="10" t="s">
        <v>67</v>
      </c>
      <c r="AB46" s="9">
        <v>8.4</v>
      </c>
      <c r="AC46" s="9">
        <v>7</v>
      </c>
      <c r="AD46" s="9">
        <v>9.6999999999999993</v>
      </c>
      <c r="AE46" s="8">
        <v>30335</v>
      </c>
      <c r="AF46" s="11">
        <v>1550</v>
      </c>
      <c r="AG46" s="9">
        <v>9.4</v>
      </c>
      <c r="AH46" s="10" t="s">
        <v>67</v>
      </c>
      <c r="AI46" s="9">
        <v>6.3</v>
      </c>
      <c r="AJ46" s="9">
        <v>5.0999999999999996</v>
      </c>
      <c r="AK46" s="9">
        <v>7.4</v>
      </c>
      <c r="AL46" s="8">
        <v>24688</v>
      </c>
      <c r="AM46" s="11">
        <v>656</v>
      </c>
      <c r="AN46" s="9">
        <v>10.8</v>
      </c>
      <c r="AO46" s="10" t="s">
        <v>67</v>
      </c>
      <c r="AP46" s="9">
        <v>3.2</v>
      </c>
      <c r="AQ46" s="9">
        <v>2.5</v>
      </c>
      <c r="AR46" s="9">
        <v>3.9</v>
      </c>
      <c r="AS46" s="8">
        <v>20495</v>
      </c>
      <c r="AT46" s="11">
        <v>18397</v>
      </c>
      <c r="AU46" s="9">
        <v>4.5</v>
      </c>
      <c r="AV46" s="10" t="s">
        <v>67</v>
      </c>
      <c r="AW46" s="9">
        <v>10</v>
      </c>
      <c r="AX46" s="9">
        <v>9.1</v>
      </c>
      <c r="AY46" s="9">
        <v>10.9</v>
      </c>
      <c r="AZ46" s="8">
        <v>183580</v>
      </c>
    </row>
    <row r="47" spans="1:52" s="6" customFormat="1" ht="15.75" x14ac:dyDescent="0.25">
      <c r="A47" s="7"/>
      <c r="B47" s="47" t="s">
        <v>1</v>
      </c>
      <c r="C47" s="45">
        <v>100</v>
      </c>
      <c r="D47" s="33">
        <v>9477</v>
      </c>
      <c r="E47" s="45">
        <v>6.1</v>
      </c>
      <c r="F47" s="48" t="s">
        <v>67</v>
      </c>
      <c r="G47" s="44">
        <v>19.2</v>
      </c>
      <c r="H47" s="44">
        <v>16.899999999999999</v>
      </c>
      <c r="I47" s="44">
        <v>21.5</v>
      </c>
      <c r="J47" s="49">
        <v>49389</v>
      </c>
      <c r="K47" s="33">
        <v>9231</v>
      </c>
      <c r="L47" s="45">
        <v>6.5</v>
      </c>
      <c r="M47" s="48" t="s">
        <v>67</v>
      </c>
      <c r="N47" s="44">
        <v>11.8</v>
      </c>
      <c r="O47" s="44">
        <v>10.3</v>
      </c>
      <c r="P47" s="44">
        <v>13.3</v>
      </c>
      <c r="Q47" s="49">
        <v>78419</v>
      </c>
      <c r="R47" s="33">
        <v>5697</v>
      </c>
      <c r="S47" s="45">
        <v>7.1</v>
      </c>
      <c r="T47" s="48" t="s">
        <v>67</v>
      </c>
      <c r="U47" s="44">
        <v>8.1999999999999993</v>
      </c>
      <c r="V47" s="44">
        <v>7</v>
      </c>
      <c r="W47" s="44">
        <v>9.3000000000000007</v>
      </c>
      <c r="X47" s="49">
        <v>69690</v>
      </c>
      <c r="Y47" s="33">
        <v>4301</v>
      </c>
      <c r="Z47" s="45">
        <v>8.1</v>
      </c>
      <c r="AA47" s="48" t="s">
        <v>67</v>
      </c>
      <c r="AB47" s="44">
        <v>7.7</v>
      </c>
      <c r="AC47" s="44">
        <v>6.5</v>
      </c>
      <c r="AD47" s="44">
        <v>8.9</v>
      </c>
      <c r="AE47" s="49">
        <v>55753</v>
      </c>
      <c r="AF47" s="33">
        <v>2642</v>
      </c>
      <c r="AG47" s="45">
        <v>9.1</v>
      </c>
      <c r="AH47" s="48" t="s">
        <v>67</v>
      </c>
      <c r="AI47" s="44">
        <v>6</v>
      </c>
      <c r="AJ47" s="44">
        <v>4.9000000000000004</v>
      </c>
      <c r="AK47" s="44">
        <v>7</v>
      </c>
      <c r="AL47" s="49">
        <v>44306</v>
      </c>
      <c r="AM47" s="33">
        <v>1649</v>
      </c>
      <c r="AN47" s="45">
        <v>9.9</v>
      </c>
      <c r="AO47" s="48" t="s">
        <v>67</v>
      </c>
      <c r="AP47" s="44">
        <v>3</v>
      </c>
      <c r="AQ47" s="44">
        <v>2.4</v>
      </c>
      <c r="AR47" s="44">
        <v>3.6</v>
      </c>
      <c r="AS47" s="49">
        <v>54678</v>
      </c>
      <c r="AT47" s="33">
        <v>32998</v>
      </c>
      <c r="AU47" s="45">
        <v>4.3</v>
      </c>
      <c r="AV47" s="48" t="s">
        <v>67</v>
      </c>
      <c r="AW47" s="44">
        <v>9.4</v>
      </c>
      <c r="AX47" s="44">
        <v>8.6</v>
      </c>
      <c r="AY47" s="44">
        <v>10.199999999999999</v>
      </c>
      <c r="AZ47" s="49">
        <v>352235</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8" spans="1:59" ht="0" hidden="1" customHeight="1" x14ac:dyDescent="0.25">
      <c r="A58" t="s">
        <v>0</v>
      </c>
    </row>
  </sheetData>
  <mergeCells count="24">
    <mergeCell ref="A2:C2"/>
    <mergeCell ref="A1:C1"/>
    <mergeCell ref="A51:L51"/>
    <mergeCell ref="AU6:AV6"/>
    <mergeCell ref="AX6:AY6"/>
    <mergeCell ref="D5:J5"/>
    <mergeCell ref="K5:Q5"/>
    <mergeCell ref="R5:X5"/>
    <mergeCell ref="Y5:AE5"/>
    <mergeCell ref="AF5:AL5"/>
    <mergeCell ref="AM5:AS5"/>
    <mergeCell ref="AT5:AZ5"/>
    <mergeCell ref="E6:F6"/>
    <mergeCell ref="H6:I6"/>
    <mergeCell ref="L6:M6"/>
    <mergeCell ref="AG6:AH6"/>
    <mergeCell ref="AJ6:AK6"/>
    <mergeCell ref="AN6:AO6"/>
    <mergeCell ref="AQ6:AR6"/>
    <mergeCell ref="O6:P6"/>
    <mergeCell ref="S6:T6"/>
    <mergeCell ref="V6:W6"/>
    <mergeCell ref="Z6:AA6"/>
    <mergeCell ref="AC6:AD6"/>
  </mergeCells>
  <hyperlinks>
    <hyperlink ref="A58" r:id="rId1" display="© Commonwealth of Australia 2017" xr:uid="{1A82B805-1427-462C-9BA5-0345C5277D7E}"/>
    <hyperlink ref="A56" r:id="rId2" display="© Commonwealth of Australia 2017" xr:uid="{3F47127C-961A-44A6-9E6B-D155A4D9D406}"/>
    <hyperlink ref="A52" r:id="rId3" display="(a) Sum of modelled PHNs. Note these will differ from direct estimates published in National Study of Mental Health and Wellbeing." xr:uid="{E95FED08-66FA-438E-BED3-8DF322E8057C}"/>
    <hyperlink ref="A54" r:id="rId4" location="copyright-and-creative-commons" xr:uid="{8364A6AC-5C21-4D0B-867C-D7473A43AAB9}"/>
    <hyperlink ref="A53" r:id="rId5" display="See Appendix - modelled estimates for PHNs, National Study of Mental Health and Wellbeing methodology, 2020-2022 for more information on these modelled estimates" xr:uid="{1D005A6D-D63C-4B9E-8AF1-D7D64AA8821A}"/>
  </hyperlinks>
  <pageMargins left="0.7" right="0.7" top="0.75" bottom="0.75" header="0.3" footer="0.3"/>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8170-81E1-4B90-9372-97125BD41080}">
  <dimension ref="A1:BG58"/>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12.7109375" hidden="1"/>
  </cols>
  <sheetData>
    <row r="1" spans="1:59" ht="0.95" customHeight="1" x14ac:dyDescent="0.25">
      <c r="A1" s="191" t="s">
        <v>302</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64</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257</v>
      </c>
      <c r="E6" s="179" t="s">
        <v>280</v>
      </c>
      <c r="F6" s="179"/>
      <c r="G6" s="20" t="s">
        <v>38</v>
      </c>
      <c r="H6" s="179" t="s">
        <v>37</v>
      </c>
      <c r="I6" s="179"/>
      <c r="J6" s="19" t="s">
        <v>36</v>
      </c>
      <c r="K6" s="20" t="s">
        <v>257</v>
      </c>
      <c r="L6" s="179" t="s">
        <v>280</v>
      </c>
      <c r="M6" s="179"/>
      <c r="N6" s="20" t="s">
        <v>38</v>
      </c>
      <c r="O6" s="179" t="s">
        <v>37</v>
      </c>
      <c r="P6" s="179"/>
      <c r="Q6" s="19" t="s">
        <v>36</v>
      </c>
      <c r="R6" s="20" t="s">
        <v>257</v>
      </c>
      <c r="S6" s="179" t="s">
        <v>280</v>
      </c>
      <c r="T6" s="179"/>
      <c r="U6" s="20" t="s">
        <v>38</v>
      </c>
      <c r="V6" s="179" t="s">
        <v>37</v>
      </c>
      <c r="W6" s="179"/>
      <c r="X6" s="19" t="s">
        <v>36</v>
      </c>
      <c r="Y6" s="20" t="s">
        <v>257</v>
      </c>
      <c r="Z6" s="179" t="s">
        <v>280</v>
      </c>
      <c r="AA6" s="179"/>
      <c r="AB6" s="20" t="s">
        <v>38</v>
      </c>
      <c r="AC6" s="179" t="s">
        <v>37</v>
      </c>
      <c r="AD6" s="179"/>
      <c r="AE6" s="19" t="s">
        <v>36</v>
      </c>
      <c r="AF6" s="20" t="s">
        <v>257</v>
      </c>
      <c r="AG6" s="179" t="s">
        <v>280</v>
      </c>
      <c r="AH6" s="179"/>
      <c r="AI6" s="20" t="s">
        <v>38</v>
      </c>
      <c r="AJ6" s="179" t="s">
        <v>37</v>
      </c>
      <c r="AK6" s="179"/>
      <c r="AL6" s="19" t="s">
        <v>36</v>
      </c>
      <c r="AM6" s="20" t="s">
        <v>257</v>
      </c>
      <c r="AN6" s="179" t="s">
        <v>280</v>
      </c>
      <c r="AO6" s="179"/>
      <c r="AP6" s="20" t="s">
        <v>38</v>
      </c>
      <c r="AQ6" s="179" t="s">
        <v>37</v>
      </c>
      <c r="AR6" s="179"/>
      <c r="AS6" s="19" t="s">
        <v>36</v>
      </c>
      <c r="AT6" s="20" t="s">
        <v>257</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6696</v>
      </c>
      <c r="E8" s="9">
        <v>9.6999999999999993</v>
      </c>
      <c r="F8" s="10" t="s">
        <v>67</v>
      </c>
      <c r="G8" s="9">
        <v>7.5</v>
      </c>
      <c r="H8" s="9">
        <v>6.1</v>
      </c>
      <c r="I8" s="9">
        <v>8.9</v>
      </c>
      <c r="J8" s="8">
        <v>89075</v>
      </c>
      <c r="K8" s="11">
        <v>7201</v>
      </c>
      <c r="L8" s="9">
        <v>11</v>
      </c>
      <c r="M8" s="10" t="s">
        <v>67</v>
      </c>
      <c r="N8" s="9">
        <v>4.7</v>
      </c>
      <c r="O8" s="9">
        <v>3.7</v>
      </c>
      <c r="P8" s="9">
        <v>5.7</v>
      </c>
      <c r="Q8" s="8">
        <v>152618</v>
      </c>
      <c r="R8" s="11">
        <v>3697</v>
      </c>
      <c r="S8" s="9">
        <v>12.6</v>
      </c>
      <c r="T8" s="10" t="s">
        <v>67</v>
      </c>
      <c r="U8" s="9">
        <v>3.1</v>
      </c>
      <c r="V8" s="9">
        <v>2.4</v>
      </c>
      <c r="W8" s="9">
        <v>3.9</v>
      </c>
      <c r="X8" s="8">
        <v>118371</v>
      </c>
      <c r="Y8" s="11">
        <v>3159</v>
      </c>
      <c r="Z8" s="9">
        <v>11.6</v>
      </c>
      <c r="AA8" s="10" t="s">
        <v>67</v>
      </c>
      <c r="AB8" s="9">
        <v>3.4</v>
      </c>
      <c r="AC8" s="9">
        <v>2.6</v>
      </c>
      <c r="AD8" s="9">
        <v>4.0999999999999996</v>
      </c>
      <c r="AE8" s="8">
        <v>94204</v>
      </c>
      <c r="AF8" s="11">
        <v>2231</v>
      </c>
      <c r="AG8" s="9">
        <v>11.6</v>
      </c>
      <c r="AH8" s="10" t="s">
        <v>67</v>
      </c>
      <c r="AI8" s="9">
        <v>2.8</v>
      </c>
      <c r="AJ8" s="9">
        <v>2.2000000000000002</v>
      </c>
      <c r="AK8" s="9">
        <v>3.4</v>
      </c>
      <c r="AL8" s="8">
        <v>79599</v>
      </c>
      <c r="AM8" s="11">
        <v>1001</v>
      </c>
      <c r="AN8" s="9">
        <v>13.2</v>
      </c>
      <c r="AO8" s="10" t="s">
        <v>67</v>
      </c>
      <c r="AP8" s="9">
        <v>1.1000000000000001</v>
      </c>
      <c r="AQ8" s="9">
        <v>0.8</v>
      </c>
      <c r="AR8" s="9">
        <v>1.4</v>
      </c>
      <c r="AS8" s="8">
        <v>91899</v>
      </c>
      <c r="AT8" s="11">
        <v>23985</v>
      </c>
      <c r="AU8" s="9">
        <v>6.8</v>
      </c>
      <c r="AV8" s="10" t="s">
        <v>67</v>
      </c>
      <c r="AW8" s="9">
        <v>3.8</v>
      </c>
      <c r="AX8" s="9">
        <v>3.3</v>
      </c>
      <c r="AY8" s="9">
        <v>4.3</v>
      </c>
      <c r="AZ8" s="8">
        <v>625765</v>
      </c>
    </row>
    <row r="9" spans="1:59" s="6" customFormat="1" ht="15" customHeight="1" x14ac:dyDescent="0.25">
      <c r="A9" s="13">
        <v>102</v>
      </c>
      <c r="B9" s="13" t="s">
        <v>30</v>
      </c>
      <c r="C9" s="42">
        <v>100</v>
      </c>
      <c r="D9" s="11">
        <v>3149</v>
      </c>
      <c r="E9" s="9">
        <v>10.3</v>
      </c>
      <c r="F9" s="10" t="s">
        <v>67</v>
      </c>
      <c r="G9" s="9">
        <v>6.2</v>
      </c>
      <c r="H9" s="9">
        <v>5</v>
      </c>
      <c r="I9" s="9">
        <v>7.5</v>
      </c>
      <c r="J9" s="8">
        <v>50688</v>
      </c>
      <c r="K9" s="11">
        <v>2233</v>
      </c>
      <c r="L9" s="9">
        <v>11.8</v>
      </c>
      <c r="M9" s="10" t="s">
        <v>67</v>
      </c>
      <c r="N9" s="9">
        <v>4</v>
      </c>
      <c r="O9" s="9">
        <v>3</v>
      </c>
      <c r="P9" s="9">
        <v>4.9000000000000004</v>
      </c>
      <c r="Q9" s="8">
        <v>56319</v>
      </c>
      <c r="R9" s="11">
        <v>1588</v>
      </c>
      <c r="S9" s="9">
        <v>14.1</v>
      </c>
      <c r="T9" s="10" t="s">
        <v>67</v>
      </c>
      <c r="U9" s="9">
        <v>2.4</v>
      </c>
      <c r="V9" s="9">
        <v>1.8</v>
      </c>
      <c r="W9" s="9">
        <v>3.1</v>
      </c>
      <c r="X9" s="8">
        <v>65204</v>
      </c>
      <c r="Y9" s="11">
        <v>1556</v>
      </c>
      <c r="Z9" s="9">
        <v>13.2</v>
      </c>
      <c r="AA9" s="10" t="s">
        <v>67</v>
      </c>
      <c r="AB9" s="9">
        <v>2.5</v>
      </c>
      <c r="AC9" s="9">
        <v>1.8</v>
      </c>
      <c r="AD9" s="9">
        <v>3.1</v>
      </c>
      <c r="AE9" s="8">
        <v>62586</v>
      </c>
      <c r="AF9" s="11">
        <v>1104</v>
      </c>
      <c r="AG9" s="9">
        <v>12.8</v>
      </c>
      <c r="AH9" s="10" t="s">
        <v>67</v>
      </c>
      <c r="AI9" s="9">
        <v>2.1</v>
      </c>
      <c r="AJ9" s="9">
        <v>1.6</v>
      </c>
      <c r="AK9" s="9">
        <v>2.7</v>
      </c>
      <c r="AL9" s="8">
        <v>51696</v>
      </c>
      <c r="AM9" s="11">
        <v>620</v>
      </c>
      <c r="AN9" s="9">
        <v>13.3</v>
      </c>
      <c r="AO9" s="10" t="s">
        <v>67</v>
      </c>
      <c r="AP9" s="9">
        <v>1</v>
      </c>
      <c r="AQ9" s="9">
        <v>0.7</v>
      </c>
      <c r="AR9" s="9">
        <v>1.2</v>
      </c>
      <c r="AS9" s="8">
        <v>63142</v>
      </c>
      <c r="AT9" s="11">
        <v>10250</v>
      </c>
      <c r="AU9" s="9">
        <v>7.5</v>
      </c>
      <c r="AV9" s="10" t="s">
        <v>67</v>
      </c>
      <c r="AW9" s="9">
        <v>2.9</v>
      </c>
      <c r="AX9" s="9">
        <v>2.5</v>
      </c>
      <c r="AY9" s="9">
        <v>3.4</v>
      </c>
      <c r="AZ9" s="8">
        <v>349635</v>
      </c>
    </row>
    <row r="10" spans="1:59" s="6" customFormat="1" ht="15" customHeight="1" x14ac:dyDescent="0.25">
      <c r="A10" s="13">
        <v>103</v>
      </c>
      <c r="B10" s="13" t="s">
        <v>29</v>
      </c>
      <c r="C10" s="42">
        <v>100</v>
      </c>
      <c r="D10" s="11">
        <v>5142</v>
      </c>
      <c r="E10" s="9">
        <v>9.1</v>
      </c>
      <c r="F10" s="10" t="s">
        <v>67</v>
      </c>
      <c r="G10" s="9">
        <v>7.9</v>
      </c>
      <c r="H10" s="9">
        <v>6.5</v>
      </c>
      <c r="I10" s="9">
        <v>9.3000000000000007</v>
      </c>
      <c r="J10" s="8">
        <v>65083</v>
      </c>
      <c r="K10" s="11">
        <v>4549</v>
      </c>
      <c r="L10" s="9">
        <v>10.1</v>
      </c>
      <c r="M10" s="10" t="s">
        <v>67</v>
      </c>
      <c r="N10" s="9">
        <v>5.2</v>
      </c>
      <c r="O10" s="9">
        <v>4.2</v>
      </c>
      <c r="P10" s="9">
        <v>6.3</v>
      </c>
      <c r="Q10" s="8">
        <v>86869</v>
      </c>
      <c r="R10" s="11">
        <v>2672</v>
      </c>
      <c r="S10" s="9">
        <v>12.7</v>
      </c>
      <c r="T10" s="10" t="s">
        <v>67</v>
      </c>
      <c r="U10" s="9">
        <v>2.9</v>
      </c>
      <c r="V10" s="9">
        <v>2.2000000000000002</v>
      </c>
      <c r="W10" s="9">
        <v>3.6</v>
      </c>
      <c r="X10" s="8">
        <v>91521</v>
      </c>
      <c r="Y10" s="11">
        <v>2232</v>
      </c>
      <c r="Z10" s="9">
        <v>11.4</v>
      </c>
      <c r="AA10" s="10" t="s">
        <v>67</v>
      </c>
      <c r="AB10" s="9">
        <v>3.5</v>
      </c>
      <c r="AC10" s="9">
        <v>2.7</v>
      </c>
      <c r="AD10" s="9">
        <v>4.2</v>
      </c>
      <c r="AE10" s="8">
        <v>64458</v>
      </c>
      <c r="AF10" s="11">
        <v>1511</v>
      </c>
      <c r="AG10" s="9">
        <v>11.8</v>
      </c>
      <c r="AH10" s="10" t="s">
        <v>67</v>
      </c>
      <c r="AI10" s="9">
        <v>3</v>
      </c>
      <c r="AJ10" s="9">
        <v>2.2999999999999998</v>
      </c>
      <c r="AK10" s="9">
        <v>3.7</v>
      </c>
      <c r="AL10" s="8">
        <v>50875</v>
      </c>
      <c r="AM10" s="11">
        <v>601</v>
      </c>
      <c r="AN10" s="9">
        <v>13.8</v>
      </c>
      <c r="AO10" s="10" t="s">
        <v>67</v>
      </c>
      <c r="AP10" s="9">
        <v>1.1000000000000001</v>
      </c>
      <c r="AQ10" s="9">
        <v>0.8</v>
      </c>
      <c r="AR10" s="9">
        <v>1.4</v>
      </c>
      <c r="AS10" s="8">
        <v>55044</v>
      </c>
      <c r="AT10" s="11">
        <v>16705</v>
      </c>
      <c r="AU10" s="9">
        <v>6</v>
      </c>
      <c r="AV10" s="10" t="s">
        <v>67</v>
      </c>
      <c r="AW10" s="9">
        <v>4</v>
      </c>
      <c r="AX10" s="9">
        <v>3.6</v>
      </c>
      <c r="AY10" s="9">
        <v>4.5</v>
      </c>
      <c r="AZ10" s="8">
        <v>413849</v>
      </c>
    </row>
    <row r="11" spans="1:59" s="6" customFormat="1" ht="15" customHeight="1" x14ac:dyDescent="0.25">
      <c r="A11" s="13">
        <v>104</v>
      </c>
      <c r="B11" s="13" t="s">
        <v>28</v>
      </c>
      <c r="C11" s="42">
        <v>100</v>
      </c>
      <c r="D11" s="11">
        <v>1802</v>
      </c>
      <c r="E11" s="9">
        <v>9.8000000000000007</v>
      </c>
      <c r="F11" s="10" t="s">
        <v>67</v>
      </c>
      <c r="G11" s="9">
        <v>8</v>
      </c>
      <c r="H11" s="9">
        <v>6.5</v>
      </c>
      <c r="I11" s="9">
        <v>9.5</v>
      </c>
      <c r="J11" s="8">
        <v>22522</v>
      </c>
      <c r="K11" s="11">
        <v>1429</v>
      </c>
      <c r="L11" s="9">
        <v>11.2</v>
      </c>
      <c r="M11" s="10" t="s">
        <v>67</v>
      </c>
      <c r="N11" s="9">
        <v>5.7</v>
      </c>
      <c r="O11" s="9">
        <v>4.4000000000000004</v>
      </c>
      <c r="P11" s="9">
        <v>6.9</v>
      </c>
      <c r="Q11" s="8">
        <v>25210</v>
      </c>
      <c r="R11" s="11">
        <v>1045</v>
      </c>
      <c r="S11" s="9">
        <v>13.5</v>
      </c>
      <c r="T11" s="10" t="s">
        <v>67</v>
      </c>
      <c r="U11" s="9">
        <v>4.0999999999999996</v>
      </c>
      <c r="V11" s="9">
        <v>3</v>
      </c>
      <c r="W11" s="9">
        <v>5.2</v>
      </c>
      <c r="X11" s="8">
        <v>25337</v>
      </c>
      <c r="Y11" s="11">
        <v>1104</v>
      </c>
      <c r="Z11" s="9">
        <v>11.6</v>
      </c>
      <c r="AA11" s="10" t="s">
        <v>67</v>
      </c>
      <c r="AB11" s="9">
        <v>4.5999999999999996</v>
      </c>
      <c r="AC11" s="9">
        <v>3.5</v>
      </c>
      <c r="AD11" s="9">
        <v>5.6</v>
      </c>
      <c r="AE11" s="8">
        <v>24149</v>
      </c>
      <c r="AF11" s="11">
        <v>764</v>
      </c>
      <c r="AG11" s="9">
        <v>12.1</v>
      </c>
      <c r="AH11" s="10" t="s">
        <v>67</v>
      </c>
      <c r="AI11" s="9">
        <v>3.5</v>
      </c>
      <c r="AJ11" s="9">
        <v>2.6</v>
      </c>
      <c r="AK11" s="9">
        <v>4.3</v>
      </c>
      <c r="AL11" s="8">
        <v>22038</v>
      </c>
      <c r="AM11" s="11">
        <v>328</v>
      </c>
      <c r="AN11" s="9">
        <v>13.8</v>
      </c>
      <c r="AO11" s="10" t="s">
        <v>67</v>
      </c>
      <c r="AP11" s="9">
        <v>1.2</v>
      </c>
      <c r="AQ11" s="9">
        <v>0.9</v>
      </c>
      <c r="AR11" s="9">
        <v>1.6</v>
      </c>
      <c r="AS11" s="8">
        <v>26683</v>
      </c>
      <c r="AT11" s="11">
        <v>6472</v>
      </c>
      <c r="AU11" s="9">
        <v>6.5</v>
      </c>
      <c r="AV11" s="10" t="s">
        <v>67</v>
      </c>
      <c r="AW11" s="9">
        <v>4.4000000000000004</v>
      </c>
      <c r="AX11" s="9">
        <v>3.9</v>
      </c>
      <c r="AY11" s="9">
        <v>5</v>
      </c>
      <c r="AZ11" s="8">
        <v>145938</v>
      </c>
    </row>
    <row r="12" spans="1:59" s="6" customFormat="1" ht="15" customHeight="1" x14ac:dyDescent="0.25">
      <c r="A12" s="13">
        <v>105</v>
      </c>
      <c r="B12" s="13" t="s">
        <v>27</v>
      </c>
      <c r="C12" s="42">
        <v>100</v>
      </c>
      <c r="D12" s="11">
        <v>5023</v>
      </c>
      <c r="E12" s="9">
        <v>9.8000000000000007</v>
      </c>
      <c r="F12" s="10" t="s">
        <v>67</v>
      </c>
      <c r="G12" s="9">
        <v>7.5</v>
      </c>
      <c r="H12" s="9">
        <v>6</v>
      </c>
      <c r="I12" s="9">
        <v>8.9</v>
      </c>
      <c r="J12" s="8">
        <v>67158</v>
      </c>
      <c r="K12" s="11">
        <v>3656</v>
      </c>
      <c r="L12" s="9">
        <v>10.7</v>
      </c>
      <c r="M12" s="10" t="s">
        <v>67</v>
      </c>
      <c r="N12" s="9">
        <v>5</v>
      </c>
      <c r="O12" s="9">
        <v>3.9</v>
      </c>
      <c r="P12" s="9">
        <v>6</v>
      </c>
      <c r="Q12" s="8">
        <v>73502</v>
      </c>
      <c r="R12" s="11">
        <v>2587</v>
      </c>
      <c r="S12" s="9">
        <v>12.8</v>
      </c>
      <c r="T12" s="10" t="s">
        <v>67</v>
      </c>
      <c r="U12" s="9">
        <v>3.6</v>
      </c>
      <c r="V12" s="9">
        <v>2.7</v>
      </c>
      <c r="W12" s="9">
        <v>4.4000000000000004</v>
      </c>
      <c r="X12" s="8">
        <v>72800</v>
      </c>
      <c r="Y12" s="11">
        <v>2577</v>
      </c>
      <c r="Z12" s="9">
        <v>11.7</v>
      </c>
      <c r="AA12" s="10" t="s">
        <v>67</v>
      </c>
      <c r="AB12" s="9">
        <v>4</v>
      </c>
      <c r="AC12" s="9">
        <v>3.1</v>
      </c>
      <c r="AD12" s="9">
        <v>4.9000000000000004</v>
      </c>
      <c r="AE12" s="8">
        <v>64640</v>
      </c>
      <c r="AF12" s="11">
        <v>1939</v>
      </c>
      <c r="AG12" s="9">
        <v>11.9</v>
      </c>
      <c r="AH12" s="10" t="s">
        <v>67</v>
      </c>
      <c r="AI12" s="9">
        <v>3.3</v>
      </c>
      <c r="AJ12" s="9">
        <v>2.5</v>
      </c>
      <c r="AK12" s="9">
        <v>4</v>
      </c>
      <c r="AL12" s="8">
        <v>59158</v>
      </c>
      <c r="AM12" s="11">
        <v>733</v>
      </c>
      <c r="AN12" s="9">
        <v>13.7</v>
      </c>
      <c r="AO12" s="10" t="s">
        <v>67</v>
      </c>
      <c r="AP12" s="9">
        <v>1.1000000000000001</v>
      </c>
      <c r="AQ12" s="9">
        <v>0.8</v>
      </c>
      <c r="AR12" s="9">
        <v>1.4</v>
      </c>
      <c r="AS12" s="8">
        <v>64239</v>
      </c>
      <c r="AT12" s="11">
        <v>16515</v>
      </c>
      <c r="AU12" s="9">
        <v>6.2</v>
      </c>
      <c r="AV12" s="10" t="s">
        <v>67</v>
      </c>
      <c r="AW12" s="9">
        <v>4.0999999999999996</v>
      </c>
      <c r="AX12" s="9">
        <v>3.6</v>
      </c>
      <c r="AY12" s="9">
        <v>4.5999999999999996</v>
      </c>
      <c r="AZ12" s="8">
        <v>401496</v>
      </c>
    </row>
    <row r="13" spans="1:59" s="6" customFormat="1" ht="15" customHeight="1" x14ac:dyDescent="0.25">
      <c r="A13" s="13">
        <v>106</v>
      </c>
      <c r="B13" s="13" t="s">
        <v>26</v>
      </c>
      <c r="C13" s="42">
        <v>100</v>
      </c>
      <c r="D13" s="11">
        <v>2731</v>
      </c>
      <c r="E13" s="9">
        <v>9.6</v>
      </c>
      <c r="F13" s="10" t="s">
        <v>67</v>
      </c>
      <c r="G13" s="9">
        <v>8</v>
      </c>
      <c r="H13" s="9">
        <v>6.5</v>
      </c>
      <c r="I13" s="9">
        <v>9.5</v>
      </c>
      <c r="J13" s="8">
        <v>34096</v>
      </c>
      <c r="K13" s="11">
        <v>2048</v>
      </c>
      <c r="L13" s="9">
        <v>10.4</v>
      </c>
      <c r="M13" s="10" t="s">
        <v>67</v>
      </c>
      <c r="N13" s="9">
        <v>5.4</v>
      </c>
      <c r="O13" s="9">
        <v>4.3</v>
      </c>
      <c r="P13" s="9">
        <v>6.5</v>
      </c>
      <c r="Q13" s="8">
        <v>38075</v>
      </c>
      <c r="R13" s="11">
        <v>1431</v>
      </c>
      <c r="S13" s="9">
        <v>12.4</v>
      </c>
      <c r="T13" s="10" t="s">
        <v>67</v>
      </c>
      <c r="U13" s="9">
        <v>3.9</v>
      </c>
      <c r="V13" s="9">
        <v>2.9</v>
      </c>
      <c r="W13" s="9">
        <v>4.8</v>
      </c>
      <c r="X13" s="8">
        <v>37154</v>
      </c>
      <c r="Y13" s="11">
        <v>1628</v>
      </c>
      <c r="Z13" s="9">
        <v>10.8</v>
      </c>
      <c r="AA13" s="10" t="s">
        <v>67</v>
      </c>
      <c r="AB13" s="9">
        <v>4.0999999999999996</v>
      </c>
      <c r="AC13" s="9">
        <v>3.3</v>
      </c>
      <c r="AD13" s="9">
        <v>5</v>
      </c>
      <c r="AE13" s="8">
        <v>39267</v>
      </c>
      <c r="AF13" s="11">
        <v>1367</v>
      </c>
      <c r="AG13" s="9">
        <v>11.1</v>
      </c>
      <c r="AH13" s="10" t="s">
        <v>67</v>
      </c>
      <c r="AI13" s="9">
        <v>3.2</v>
      </c>
      <c r="AJ13" s="9">
        <v>2.5</v>
      </c>
      <c r="AK13" s="9">
        <v>4</v>
      </c>
      <c r="AL13" s="8">
        <v>42087</v>
      </c>
      <c r="AM13" s="11">
        <v>722</v>
      </c>
      <c r="AN13" s="9">
        <v>12.8</v>
      </c>
      <c r="AO13" s="10" t="s">
        <v>67</v>
      </c>
      <c r="AP13" s="9">
        <v>1.2</v>
      </c>
      <c r="AQ13" s="9">
        <v>0.9</v>
      </c>
      <c r="AR13" s="9">
        <v>1.5</v>
      </c>
      <c r="AS13" s="8">
        <v>59555</v>
      </c>
      <c r="AT13" s="11">
        <v>9927</v>
      </c>
      <c r="AU13" s="9">
        <v>5.7</v>
      </c>
      <c r="AV13" s="10" t="s">
        <v>67</v>
      </c>
      <c r="AW13" s="9">
        <v>4</v>
      </c>
      <c r="AX13" s="9">
        <v>3.5</v>
      </c>
      <c r="AY13" s="9">
        <v>4.4000000000000004</v>
      </c>
      <c r="AZ13" s="8">
        <v>250234</v>
      </c>
    </row>
    <row r="14" spans="1:59" s="6" customFormat="1" ht="15" customHeight="1" x14ac:dyDescent="0.25">
      <c r="A14" s="13">
        <v>107</v>
      </c>
      <c r="B14" s="13" t="s">
        <v>25</v>
      </c>
      <c r="C14" s="42">
        <v>97.4</v>
      </c>
      <c r="D14" s="11">
        <v>1311</v>
      </c>
      <c r="E14" s="9">
        <v>10.1</v>
      </c>
      <c r="F14" s="10" t="s">
        <v>67</v>
      </c>
      <c r="G14" s="9">
        <v>8.3000000000000007</v>
      </c>
      <c r="H14" s="9">
        <v>6.6</v>
      </c>
      <c r="I14" s="9">
        <v>9.9</v>
      </c>
      <c r="J14" s="8">
        <v>15884</v>
      </c>
      <c r="K14" s="11">
        <v>1087</v>
      </c>
      <c r="L14" s="9">
        <v>10.9</v>
      </c>
      <c r="M14" s="10" t="s">
        <v>67</v>
      </c>
      <c r="N14" s="9">
        <v>5.9</v>
      </c>
      <c r="O14" s="9">
        <v>4.5999999999999996</v>
      </c>
      <c r="P14" s="9">
        <v>7.2</v>
      </c>
      <c r="Q14" s="8">
        <v>18400</v>
      </c>
      <c r="R14" s="11">
        <v>727</v>
      </c>
      <c r="S14" s="9">
        <v>13</v>
      </c>
      <c r="T14" s="10" t="s">
        <v>67</v>
      </c>
      <c r="U14" s="9">
        <v>4.2</v>
      </c>
      <c r="V14" s="9">
        <v>3.1</v>
      </c>
      <c r="W14" s="9">
        <v>5.3</v>
      </c>
      <c r="X14" s="8">
        <v>17245</v>
      </c>
      <c r="Y14" s="11">
        <v>782</v>
      </c>
      <c r="Z14" s="9">
        <v>11.7</v>
      </c>
      <c r="AA14" s="10" t="s">
        <v>67</v>
      </c>
      <c r="AB14" s="9">
        <v>4.3</v>
      </c>
      <c r="AC14" s="9">
        <v>3.3</v>
      </c>
      <c r="AD14" s="9">
        <v>5.3</v>
      </c>
      <c r="AE14" s="8">
        <v>17993</v>
      </c>
      <c r="AF14" s="11">
        <v>610</v>
      </c>
      <c r="AG14" s="9">
        <v>12.4</v>
      </c>
      <c r="AH14" s="10" t="s">
        <v>67</v>
      </c>
      <c r="AI14" s="9">
        <v>3.1</v>
      </c>
      <c r="AJ14" s="9">
        <v>2.2999999999999998</v>
      </c>
      <c r="AK14" s="9">
        <v>3.8</v>
      </c>
      <c r="AL14" s="8">
        <v>19743</v>
      </c>
      <c r="AM14" s="11">
        <v>302</v>
      </c>
      <c r="AN14" s="9">
        <v>14.1</v>
      </c>
      <c r="AO14" s="10" t="s">
        <v>67</v>
      </c>
      <c r="AP14" s="9">
        <v>1.1000000000000001</v>
      </c>
      <c r="AQ14" s="9">
        <v>0.8</v>
      </c>
      <c r="AR14" s="9">
        <v>1.4</v>
      </c>
      <c r="AS14" s="8">
        <v>27081</v>
      </c>
      <c r="AT14" s="11">
        <v>4820</v>
      </c>
      <c r="AU14" s="9">
        <v>6.3</v>
      </c>
      <c r="AV14" s="10" t="s">
        <v>67</v>
      </c>
      <c r="AW14" s="9">
        <v>4.0999999999999996</v>
      </c>
      <c r="AX14" s="9">
        <v>3.6</v>
      </c>
      <c r="AY14" s="9">
        <v>4.7</v>
      </c>
      <c r="AZ14" s="8">
        <v>116346</v>
      </c>
    </row>
    <row r="15" spans="1:59" s="6" customFormat="1" ht="15" customHeight="1" x14ac:dyDescent="0.25">
      <c r="A15" s="13">
        <v>108</v>
      </c>
      <c r="B15" s="13" t="s">
        <v>24</v>
      </c>
      <c r="C15" s="42">
        <v>99.9</v>
      </c>
      <c r="D15" s="11">
        <v>5955</v>
      </c>
      <c r="E15" s="9">
        <v>9.1</v>
      </c>
      <c r="F15" s="10" t="s">
        <v>67</v>
      </c>
      <c r="G15" s="9">
        <v>8.5</v>
      </c>
      <c r="H15" s="9">
        <v>7</v>
      </c>
      <c r="I15" s="9">
        <v>10</v>
      </c>
      <c r="J15" s="8">
        <v>70030</v>
      </c>
      <c r="K15" s="11">
        <v>4593</v>
      </c>
      <c r="L15" s="9">
        <v>9.9</v>
      </c>
      <c r="M15" s="10" t="s">
        <v>67</v>
      </c>
      <c r="N15" s="9">
        <v>5.9</v>
      </c>
      <c r="O15" s="9">
        <v>4.7</v>
      </c>
      <c r="P15" s="9">
        <v>7</v>
      </c>
      <c r="Q15" s="8">
        <v>78336</v>
      </c>
      <c r="R15" s="11">
        <v>3239</v>
      </c>
      <c r="S15" s="9">
        <v>12.1</v>
      </c>
      <c r="T15" s="10" t="s">
        <v>67</v>
      </c>
      <c r="U15" s="9">
        <v>4.2</v>
      </c>
      <c r="V15" s="9">
        <v>3.2</v>
      </c>
      <c r="W15" s="9">
        <v>5.2</v>
      </c>
      <c r="X15" s="8">
        <v>76694</v>
      </c>
      <c r="Y15" s="11">
        <v>3519</v>
      </c>
      <c r="Z15" s="9">
        <v>10.5</v>
      </c>
      <c r="AA15" s="10" t="s">
        <v>67</v>
      </c>
      <c r="AB15" s="9">
        <v>4.5</v>
      </c>
      <c r="AC15" s="9">
        <v>3.6</v>
      </c>
      <c r="AD15" s="9">
        <v>5.4</v>
      </c>
      <c r="AE15" s="8">
        <v>78303</v>
      </c>
      <c r="AF15" s="11">
        <v>2788</v>
      </c>
      <c r="AG15" s="9">
        <v>10.8</v>
      </c>
      <c r="AH15" s="10" t="s">
        <v>67</v>
      </c>
      <c r="AI15" s="9">
        <v>3.5</v>
      </c>
      <c r="AJ15" s="9">
        <v>2.7</v>
      </c>
      <c r="AK15" s="9">
        <v>4.2</v>
      </c>
      <c r="AL15" s="8">
        <v>80460</v>
      </c>
      <c r="AM15" s="11">
        <v>1437</v>
      </c>
      <c r="AN15" s="9">
        <v>12.4</v>
      </c>
      <c r="AO15" s="10" t="s">
        <v>67</v>
      </c>
      <c r="AP15" s="9">
        <v>1.2</v>
      </c>
      <c r="AQ15" s="9">
        <v>0.9</v>
      </c>
      <c r="AR15" s="9">
        <v>1.5</v>
      </c>
      <c r="AS15" s="8">
        <v>116510</v>
      </c>
      <c r="AT15" s="11">
        <v>21531</v>
      </c>
      <c r="AU15" s="9">
        <v>5.2</v>
      </c>
      <c r="AV15" s="10" t="s">
        <v>67</v>
      </c>
      <c r="AW15" s="9">
        <v>4.3</v>
      </c>
      <c r="AX15" s="9">
        <v>3.9</v>
      </c>
      <c r="AY15" s="9">
        <v>4.7</v>
      </c>
      <c r="AZ15" s="8">
        <v>500333</v>
      </c>
    </row>
    <row r="16" spans="1:59" s="6" customFormat="1" ht="15" customHeight="1" x14ac:dyDescent="0.25">
      <c r="A16" s="13">
        <v>109</v>
      </c>
      <c r="B16" s="13" t="s">
        <v>23</v>
      </c>
      <c r="C16" s="42">
        <v>99.6</v>
      </c>
      <c r="D16" s="11">
        <v>1932</v>
      </c>
      <c r="E16" s="9">
        <v>10.199999999999999</v>
      </c>
      <c r="F16" s="10" t="s">
        <v>67</v>
      </c>
      <c r="G16" s="9">
        <v>8</v>
      </c>
      <c r="H16" s="9">
        <v>6.4</v>
      </c>
      <c r="I16" s="9">
        <v>9.6</v>
      </c>
      <c r="J16" s="8">
        <v>24178</v>
      </c>
      <c r="K16" s="11">
        <v>1431</v>
      </c>
      <c r="L16" s="9">
        <v>10.6</v>
      </c>
      <c r="M16" s="10" t="s">
        <v>67</v>
      </c>
      <c r="N16" s="9">
        <v>5.7</v>
      </c>
      <c r="O16" s="9">
        <v>4.5</v>
      </c>
      <c r="P16" s="9">
        <v>6.9</v>
      </c>
      <c r="Q16" s="8">
        <v>24956</v>
      </c>
      <c r="R16" s="11">
        <v>1163</v>
      </c>
      <c r="S16" s="9">
        <v>12.5</v>
      </c>
      <c r="T16" s="10" t="s">
        <v>67</v>
      </c>
      <c r="U16" s="9">
        <v>4</v>
      </c>
      <c r="V16" s="9">
        <v>3.1</v>
      </c>
      <c r="W16" s="9">
        <v>5</v>
      </c>
      <c r="X16" s="8">
        <v>28729</v>
      </c>
      <c r="Y16" s="11">
        <v>1397</v>
      </c>
      <c r="Z16" s="9">
        <v>10.8</v>
      </c>
      <c r="AA16" s="10" t="s">
        <v>67</v>
      </c>
      <c r="AB16" s="9">
        <v>4.3</v>
      </c>
      <c r="AC16" s="9">
        <v>3.4</v>
      </c>
      <c r="AD16" s="9">
        <v>5.2</v>
      </c>
      <c r="AE16" s="8">
        <v>32288</v>
      </c>
      <c r="AF16" s="11">
        <v>1295</v>
      </c>
      <c r="AG16" s="9">
        <v>11</v>
      </c>
      <c r="AH16" s="10" t="s">
        <v>67</v>
      </c>
      <c r="AI16" s="9">
        <v>3.5</v>
      </c>
      <c r="AJ16" s="9">
        <v>2.7</v>
      </c>
      <c r="AK16" s="9">
        <v>4.2</v>
      </c>
      <c r="AL16" s="8">
        <v>37146</v>
      </c>
      <c r="AM16" s="11">
        <v>746</v>
      </c>
      <c r="AN16" s="9">
        <v>12.7</v>
      </c>
      <c r="AO16" s="10" t="s">
        <v>67</v>
      </c>
      <c r="AP16" s="9">
        <v>1.3</v>
      </c>
      <c r="AQ16" s="9">
        <v>0.9</v>
      </c>
      <c r="AR16" s="9">
        <v>1.6</v>
      </c>
      <c r="AS16" s="8">
        <v>59290</v>
      </c>
      <c r="AT16" s="11">
        <v>7964</v>
      </c>
      <c r="AU16" s="9">
        <v>5.8</v>
      </c>
      <c r="AV16" s="10" t="s">
        <v>67</v>
      </c>
      <c r="AW16" s="9">
        <v>3.9</v>
      </c>
      <c r="AX16" s="9">
        <v>3.4</v>
      </c>
      <c r="AY16" s="9">
        <v>4.3</v>
      </c>
      <c r="AZ16" s="8">
        <v>206588</v>
      </c>
    </row>
    <row r="17" spans="1:52" s="6" customFormat="1" ht="15" customHeight="1" x14ac:dyDescent="0.25">
      <c r="A17" s="13">
        <v>110</v>
      </c>
      <c r="B17" s="13" t="s">
        <v>22</v>
      </c>
      <c r="C17" s="42">
        <v>99.8</v>
      </c>
      <c r="D17" s="11">
        <v>955</v>
      </c>
      <c r="E17" s="9">
        <v>10.7</v>
      </c>
      <c r="F17" s="10" t="s">
        <v>67</v>
      </c>
      <c r="G17" s="9">
        <v>7.6</v>
      </c>
      <c r="H17" s="9">
        <v>6</v>
      </c>
      <c r="I17" s="9">
        <v>9.1999999999999993</v>
      </c>
      <c r="J17" s="8">
        <v>12520</v>
      </c>
      <c r="K17" s="11">
        <v>712</v>
      </c>
      <c r="L17" s="9">
        <v>11.3</v>
      </c>
      <c r="M17" s="10" t="s">
        <v>67</v>
      </c>
      <c r="N17" s="9">
        <v>5.0999999999999996</v>
      </c>
      <c r="O17" s="9">
        <v>4</v>
      </c>
      <c r="P17" s="9">
        <v>6.2</v>
      </c>
      <c r="Q17" s="8">
        <v>13929</v>
      </c>
      <c r="R17" s="11">
        <v>487</v>
      </c>
      <c r="S17" s="9">
        <v>13.5</v>
      </c>
      <c r="T17" s="10" t="s">
        <v>67</v>
      </c>
      <c r="U17" s="9">
        <v>3.6</v>
      </c>
      <c r="V17" s="9">
        <v>2.7</v>
      </c>
      <c r="W17" s="9">
        <v>4.5999999999999996</v>
      </c>
      <c r="X17" s="8">
        <v>13347</v>
      </c>
      <c r="Y17" s="11">
        <v>548</v>
      </c>
      <c r="Z17" s="9">
        <v>12.3</v>
      </c>
      <c r="AA17" s="10" t="s">
        <v>67</v>
      </c>
      <c r="AB17" s="9">
        <v>3.9</v>
      </c>
      <c r="AC17" s="9">
        <v>2.9</v>
      </c>
      <c r="AD17" s="9">
        <v>4.8</v>
      </c>
      <c r="AE17" s="8">
        <v>14216</v>
      </c>
      <c r="AF17" s="11">
        <v>447</v>
      </c>
      <c r="AG17" s="9">
        <v>13.1</v>
      </c>
      <c r="AH17" s="10" t="s">
        <v>67</v>
      </c>
      <c r="AI17" s="9">
        <v>2.8</v>
      </c>
      <c r="AJ17" s="9">
        <v>2.1</v>
      </c>
      <c r="AK17" s="9">
        <v>3.5</v>
      </c>
      <c r="AL17" s="8">
        <v>16036</v>
      </c>
      <c r="AM17" s="11">
        <v>241</v>
      </c>
      <c r="AN17" s="9">
        <v>14.7</v>
      </c>
      <c r="AO17" s="10" t="s">
        <v>67</v>
      </c>
      <c r="AP17" s="9">
        <v>1</v>
      </c>
      <c r="AQ17" s="9">
        <v>0.7</v>
      </c>
      <c r="AR17" s="9">
        <v>1.3</v>
      </c>
      <c r="AS17" s="8">
        <v>23128</v>
      </c>
      <c r="AT17" s="11">
        <v>3389</v>
      </c>
      <c r="AU17" s="9">
        <v>6.9</v>
      </c>
      <c r="AV17" s="10" t="s">
        <v>67</v>
      </c>
      <c r="AW17" s="9">
        <v>3.6</v>
      </c>
      <c r="AX17" s="9">
        <v>3.1</v>
      </c>
      <c r="AY17" s="9">
        <v>4.0999999999999996</v>
      </c>
      <c r="AZ17" s="8">
        <v>93176</v>
      </c>
    </row>
    <row r="18" spans="1:52" s="6" customFormat="1" ht="15" customHeight="1" x14ac:dyDescent="0.25">
      <c r="A18" s="13">
        <v>201</v>
      </c>
      <c r="B18" s="13" t="s">
        <v>21</v>
      </c>
      <c r="C18" s="42">
        <v>100</v>
      </c>
      <c r="D18" s="11">
        <v>10217</v>
      </c>
      <c r="E18" s="9">
        <v>8.8000000000000007</v>
      </c>
      <c r="F18" s="10" t="s">
        <v>67</v>
      </c>
      <c r="G18" s="9">
        <v>9.4</v>
      </c>
      <c r="H18" s="9">
        <v>7.8</v>
      </c>
      <c r="I18" s="9">
        <v>11</v>
      </c>
      <c r="J18" s="8">
        <v>109069</v>
      </c>
      <c r="K18" s="11">
        <v>11420</v>
      </c>
      <c r="L18" s="9">
        <v>9.8000000000000007</v>
      </c>
      <c r="M18" s="10" t="s">
        <v>67</v>
      </c>
      <c r="N18" s="9">
        <v>6.3</v>
      </c>
      <c r="O18" s="9">
        <v>5.0999999999999996</v>
      </c>
      <c r="P18" s="9">
        <v>7.5</v>
      </c>
      <c r="Q18" s="8">
        <v>180572</v>
      </c>
      <c r="R18" s="11">
        <v>5601</v>
      </c>
      <c r="S18" s="9">
        <v>12</v>
      </c>
      <c r="T18" s="10" t="s">
        <v>67</v>
      </c>
      <c r="U18" s="9">
        <v>3.6</v>
      </c>
      <c r="V18" s="9">
        <v>2.8</v>
      </c>
      <c r="W18" s="9">
        <v>4.4000000000000004</v>
      </c>
      <c r="X18" s="8">
        <v>155708</v>
      </c>
      <c r="Y18" s="11">
        <v>4197</v>
      </c>
      <c r="Z18" s="9">
        <v>11.3</v>
      </c>
      <c r="AA18" s="10" t="s">
        <v>67</v>
      </c>
      <c r="AB18" s="9">
        <v>3.8</v>
      </c>
      <c r="AC18" s="9">
        <v>3</v>
      </c>
      <c r="AD18" s="9">
        <v>4.7</v>
      </c>
      <c r="AE18" s="8">
        <v>109677</v>
      </c>
      <c r="AF18" s="11">
        <v>2652</v>
      </c>
      <c r="AG18" s="9">
        <v>11.8</v>
      </c>
      <c r="AH18" s="10" t="s">
        <v>67</v>
      </c>
      <c r="AI18" s="9">
        <v>3.1</v>
      </c>
      <c r="AJ18" s="9">
        <v>2.4</v>
      </c>
      <c r="AK18" s="9">
        <v>3.8</v>
      </c>
      <c r="AL18" s="8">
        <v>85410</v>
      </c>
      <c r="AM18" s="11">
        <v>989</v>
      </c>
      <c r="AN18" s="9">
        <v>13.4</v>
      </c>
      <c r="AO18" s="10" t="s">
        <v>67</v>
      </c>
      <c r="AP18" s="9">
        <v>1.1000000000000001</v>
      </c>
      <c r="AQ18" s="9">
        <v>0.8</v>
      </c>
      <c r="AR18" s="9">
        <v>1.4</v>
      </c>
      <c r="AS18" s="8">
        <v>88870</v>
      </c>
      <c r="AT18" s="11">
        <v>35076</v>
      </c>
      <c r="AU18" s="9">
        <v>5.8</v>
      </c>
      <c r="AV18" s="10" t="s">
        <v>67</v>
      </c>
      <c r="AW18" s="9">
        <v>4.8</v>
      </c>
      <c r="AX18" s="9">
        <v>4.3</v>
      </c>
      <c r="AY18" s="9">
        <v>5.4</v>
      </c>
      <c r="AZ18" s="8">
        <v>729305</v>
      </c>
    </row>
    <row r="19" spans="1:52" s="6" customFormat="1" ht="15" customHeight="1" x14ac:dyDescent="0.25">
      <c r="A19" s="13">
        <v>202</v>
      </c>
      <c r="B19" s="13" t="s">
        <v>20</v>
      </c>
      <c r="C19" s="42">
        <v>100</v>
      </c>
      <c r="D19" s="11">
        <v>6532</v>
      </c>
      <c r="E19" s="9">
        <v>9.4</v>
      </c>
      <c r="F19" s="10" t="s">
        <v>67</v>
      </c>
      <c r="G19" s="9">
        <v>7.1</v>
      </c>
      <c r="H19" s="9">
        <v>5.8</v>
      </c>
      <c r="I19" s="9">
        <v>8.4</v>
      </c>
      <c r="J19" s="8">
        <v>92159</v>
      </c>
      <c r="K19" s="11">
        <v>5116</v>
      </c>
      <c r="L19" s="9">
        <v>10</v>
      </c>
      <c r="M19" s="10" t="s">
        <v>67</v>
      </c>
      <c r="N19" s="9">
        <v>4.9000000000000004</v>
      </c>
      <c r="O19" s="9">
        <v>3.9</v>
      </c>
      <c r="P19" s="9">
        <v>5.9</v>
      </c>
      <c r="Q19" s="8">
        <v>104232</v>
      </c>
      <c r="R19" s="11">
        <v>3022</v>
      </c>
      <c r="S19" s="9">
        <v>12.5</v>
      </c>
      <c r="T19" s="10" t="s">
        <v>67</v>
      </c>
      <c r="U19" s="9">
        <v>2.9</v>
      </c>
      <c r="V19" s="9">
        <v>2.2000000000000002</v>
      </c>
      <c r="W19" s="9">
        <v>3.6</v>
      </c>
      <c r="X19" s="8">
        <v>105066</v>
      </c>
      <c r="Y19" s="11">
        <v>2946</v>
      </c>
      <c r="Z19" s="9">
        <v>11.5</v>
      </c>
      <c r="AA19" s="10" t="s">
        <v>67</v>
      </c>
      <c r="AB19" s="9">
        <v>3</v>
      </c>
      <c r="AC19" s="9">
        <v>2.2999999999999998</v>
      </c>
      <c r="AD19" s="9">
        <v>3.7</v>
      </c>
      <c r="AE19" s="8">
        <v>97572</v>
      </c>
      <c r="AF19" s="11">
        <v>2028</v>
      </c>
      <c r="AG19" s="9">
        <v>11.9</v>
      </c>
      <c r="AH19" s="10" t="s">
        <v>67</v>
      </c>
      <c r="AI19" s="9">
        <v>2.4</v>
      </c>
      <c r="AJ19" s="9">
        <v>1.8</v>
      </c>
      <c r="AK19" s="9">
        <v>3</v>
      </c>
      <c r="AL19" s="8">
        <v>84666</v>
      </c>
      <c r="AM19" s="11">
        <v>1070</v>
      </c>
      <c r="AN19" s="9">
        <v>13.1</v>
      </c>
      <c r="AO19" s="10" t="s">
        <v>67</v>
      </c>
      <c r="AP19" s="9">
        <v>1</v>
      </c>
      <c r="AQ19" s="9">
        <v>0.8</v>
      </c>
      <c r="AR19" s="9">
        <v>1.3</v>
      </c>
      <c r="AS19" s="8">
        <v>105417</v>
      </c>
      <c r="AT19" s="11">
        <v>20715</v>
      </c>
      <c r="AU19" s="9">
        <v>6</v>
      </c>
      <c r="AV19" s="10" t="s">
        <v>67</v>
      </c>
      <c r="AW19" s="9">
        <v>3.5</v>
      </c>
      <c r="AX19" s="9">
        <v>3.1</v>
      </c>
      <c r="AY19" s="9">
        <v>3.9</v>
      </c>
      <c r="AZ19" s="8">
        <v>589112</v>
      </c>
    </row>
    <row r="20" spans="1:52" s="6" customFormat="1" ht="15" customHeight="1" x14ac:dyDescent="0.25">
      <c r="A20" s="13">
        <v>203</v>
      </c>
      <c r="B20" s="13" t="s">
        <v>19</v>
      </c>
      <c r="C20" s="42">
        <v>100</v>
      </c>
      <c r="D20" s="11">
        <v>6706</v>
      </c>
      <c r="E20" s="9">
        <v>9.1</v>
      </c>
      <c r="F20" s="10" t="s">
        <v>67</v>
      </c>
      <c r="G20" s="9">
        <v>7.6</v>
      </c>
      <c r="H20" s="9">
        <v>6.3</v>
      </c>
      <c r="I20" s="9">
        <v>9</v>
      </c>
      <c r="J20" s="8">
        <v>87763</v>
      </c>
      <c r="K20" s="11">
        <v>6412</v>
      </c>
      <c r="L20" s="9">
        <v>10</v>
      </c>
      <c r="M20" s="10" t="s">
        <v>67</v>
      </c>
      <c r="N20" s="9">
        <v>5.4</v>
      </c>
      <c r="O20" s="9">
        <v>4.3</v>
      </c>
      <c r="P20" s="9">
        <v>6.5</v>
      </c>
      <c r="Q20" s="8">
        <v>118800</v>
      </c>
      <c r="R20" s="11">
        <v>3731</v>
      </c>
      <c r="S20" s="9">
        <v>12.2</v>
      </c>
      <c r="T20" s="10" t="s">
        <v>67</v>
      </c>
      <c r="U20" s="9">
        <v>3.3</v>
      </c>
      <c r="V20" s="9">
        <v>2.5</v>
      </c>
      <c r="W20" s="9">
        <v>4</v>
      </c>
      <c r="X20" s="8">
        <v>114610</v>
      </c>
      <c r="Y20" s="11">
        <v>3421</v>
      </c>
      <c r="Z20" s="9">
        <v>11.4</v>
      </c>
      <c r="AA20" s="10" t="s">
        <v>67</v>
      </c>
      <c r="AB20" s="9">
        <v>3.4</v>
      </c>
      <c r="AC20" s="9">
        <v>2.6</v>
      </c>
      <c r="AD20" s="9">
        <v>4.0999999999999996</v>
      </c>
      <c r="AE20" s="8">
        <v>101703</v>
      </c>
      <c r="AF20" s="11">
        <v>2351</v>
      </c>
      <c r="AG20" s="9">
        <v>11.9</v>
      </c>
      <c r="AH20" s="10" t="s">
        <v>67</v>
      </c>
      <c r="AI20" s="9">
        <v>2.7</v>
      </c>
      <c r="AJ20" s="9">
        <v>2.1</v>
      </c>
      <c r="AK20" s="9">
        <v>3.4</v>
      </c>
      <c r="AL20" s="8">
        <v>86391</v>
      </c>
      <c r="AM20" s="11">
        <v>1101</v>
      </c>
      <c r="AN20" s="9">
        <v>13.2</v>
      </c>
      <c r="AO20" s="10" t="s">
        <v>67</v>
      </c>
      <c r="AP20" s="9">
        <v>1.1000000000000001</v>
      </c>
      <c r="AQ20" s="9">
        <v>0.8</v>
      </c>
      <c r="AR20" s="9">
        <v>1.3</v>
      </c>
      <c r="AS20" s="8">
        <v>103497</v>
      </c>
      <c r="AT20" s="11">
        <v>23723</v>
      </c>
      <c r="AU20" s="9">
        <v>5.9</v>
      </c>
      <c r="AV20" s="10" t="s">
        <v>67</v>
      </c>
      <c r="AW20" s="9">
        <v>3.9</v>
      </c>
      <c r="AX20" s="9">
        <v>3.4</v>
      </c>
      <c r="AY20" s="9">
        <v>4.3</v>
      </c>
      <c r="AZ20" s="8">
        <v>612763</v>
      </c>
    </row>
    <row r="21" spans="1:52" s="6" customFormat="1" ht="15" customHeight="1" x14ac:dyDescent="0.25">
      <c r="A21" s="13">
        <v>204</v>
      </c>
      <c r="B21" s="13" t="s">
        <v>18</v>
      </c>
      <c r="C21" s="42">
        <v>100</v>
      </c>
      <c r="D21" s="11">
        <v>989</v>
      </c>
      <c r="E21" s="9">
        <v>11.1</v>
      </c>
      <c r="F21" s="10" t="s">
        <v>67</v>
      </c>
      <c r="G21" s="9">
        <v>7.3</v>
      </c>
      <c r="H21" s="9">
        <v>5.7</v>
      </c>
      <c r="I21" s="9">
        <v>8.9</v>
      </c>
      <c r="J21" s="8">
        <v>13504</v>
      </c>
      <c r="K21" s="11">
        <v>811</v>
      </c>
      <c r="L21" s="9">
        <v>11.4</v>
      </c>
      <c r="M21" s="10" t="s">
        <v>67</v>
      </c>
      <c r="N21" s="9">
        <v>5.2</v>
      </c>
      <c r="O21" s="9">
        <v>4</v>
      </c>
      <c r="P21" s="9">
        <v>6.4</v>
      </c>
      <c r="Q21" s="8">
        <v>15553</v>
      </c>
      <c r="R21" s="11">
        <v>631</v>
      </c>
      <c r="S21" s="9">
        <v>12.9</v>
      </c>
      <c r="T21" s="10" t="s">
        <v>67</v>
      </c>
      <c r="U21" s="9">
        <v>4</v>
      </c>
      <c r="V21" s="9">
        <v>3</v>
      </c>
      <c r="W21" s="9">
        <v>5</v>
      </c>
      <c r="X21" s="8">
        <v>15906</v>
      </c>
      <c r="Y21" s="11">
        <v>708</v>
      </c>
      <c r="Z21" s="9">
        <v>11.7</v>
      </c>
      <c r="AA21" s="10" t="s">
        <v>67</v>
      </c>
      <c r="AB21" s="9">
        <v>4.0999999999999996</v>
      </c>
      <c r="AC21" s="9">
        <v>3.2</v>
      </c>
      <c r="AD21" s="9">
        <v>5.0999999999999996</v>
      </c>
      <c r="AE21" s="8">
        <v>17178</v>
      </c>
      <c r="AF21" s="11">
        <v>652</v>
      </c>
      <c r="AG21" s="9">
        <v>12</v>
      </c>
      <c r="AH21" s="10" t="s">
        <v>67</v>
      </c>
      <c r="AI21" s="9">
        <v>3.1</v>
      </c>
      <c r="AJ21" s="9">
        <v>2.4</v>
      </c>
      <c r="AK21" s="9">
        <v>3.8</v>
      </c>
      <c r="AL21" s="8">
        <v>21039</v>
      </c>
      <c r="AM21" s="11">
        <v>382</v>
      </c>
      <c r="AN21" s="9">
        <v>13.6</v>
      </c>
      <c r="AO21" s="10" t="s">
        <v>67</v>
      </c>
      <c r="AP21" s="9">
        <v>1.1000000000000001</v>
      </c>
      <c r="AQ21" s="9">
        <v>0.8</v>
      </c>
      <c r="AR21" s="9">
        <v>1.5</v>
      </c>
      <c r="AS21" s="8">
        <v>33228</v>
      </c>
      <c r="AT21" s="11">
        <v>4172</v>
      </c>
      <c r="AU21" s="9">
        <v>6.7</v>
      </c>
      <c r="AV21" s="10" t="s">
        <v>67</v>
      </c>
      <c r="AW21" s="9">
        <v>3.6</v>
      </c>
      <c r="AX21" s="9">
        <v>3.1</v>
      </c>
      <c r="AY21" s="9">
        <v>4.0999999999999996</v>
      </c>
      <c r="AZ21" s="8">
        <v>116408</v>
      </c>
    </row>
    <row r="22" spans="1:52" s="6" customFormat="1" ht="15" customHeight="1" x14ac:dyDescent="0.25">
      <c r="A22" s="13">
        <v>205</v>
      </c>
      <c r="B22" s="13" t="s">
        <v>17</v>
      </c>
      <c r="C22" s="42">
        <v>100</v>
      </c>
      <c r="D22" s="11">
        <v>2409</v>
      </c>
      <c r="E22" s="9">
        <v>10.1</v>
      </c>
      <c r="F22" s="10" t="s">
        <v>67</v>
      </c>
      <c r="G22" s="9">
        <v>7.7</v>
      </c>
      <c r="H22" s="9">
        <v>6.2</v>
      </c>
      <c r="I22" s="9">
        <v>9.1999999999999993</v>
      </c>
      <c r="J22" s="8">
        <v>31333</v>
      </c>
      <c r="K22" s="11">
        <v>1930</v>
      </c>
      <c r="L22" s="9">
        <v>10.4</v>
      </c>
      <c r="M22" s="10" t="s">
        <v>67</v>
      </c>
      <c r="N22" s="9">
        <v>5.3</v>
      </c>
      <c r="O22" s="9">
        <v>4.2</v>
      </c>
      <c r="P22" s="9">
        <v>6.4</v>
      </c>
      <c r="Q22" s="8">
        <v>36227</v>
      </c>
      <c r="R22" s="11">
        <v>1339</v>
      </c>
      <c r="S22" s="9">
        <v>12.5</v>
      </c>
      <c r="T22" s="10" t="s">
        <v>67</v>
      </c>
      <c r="U22" s="9">
        <v>3.8</v>
      </c>
      <c r="V22" s="9">
        <v>2.8</v>
      </c>
      <c r="W22" s="9">
        <v>4.7</v>
      </c>
      <c r="X22" s="8">
        <v>35625</v>
      </c>
      <c r="Y22" s="11">
        <v>1522</v>
      </c>
      <c r="Z22" s="9">
        <v>11.2</v>
      </c>
      <c r="AA22" s="10" t="s">
        <v>67</v>
      </c>
      <c r="AB22" s="9">
        <v>4</v>
      </c>
      <c r="AC22" s="9">
        <v>3.1</v>
      </c>
      <c r="AD22" s="9">
        <v>4.8</v>
      </c>
      <c r="AE22" s="8">
        <v>38505</v>
      </c>
      <c r="AF22" s="11">
        <v>1254</v>
      </c>
      <c r="AG22" s="9">
        <v>11.6</v>
      </c>
      <c r="AH22" s="10" t="s">
        <v>67</v>
      </c>
      <c r="AI22" s="9">
        <v>3</v>
      </c>
      <c r="AJ22" s="9">
        <v>2.2999999999999998</v>
      </c>
      <c r="AK22" s="9">
        <v>3.7</v>
      </c>
      <c r="AL22" s="8">
        <v>42082</v>
      </c>
      <c r="AM22" s="11">
        <v>663</v>
      </c>
      <c r="AN22" s="9">
        <v>13.1</v>
      </c>
      <c r="AO22" s="10" t="s">
        <v>67</v>
      </c>
      <c r="AP22" s="9">
        <v>1.1000000000000001</v>
      </c>
      <c r="AQ22" s="9">
        <v>0.8</v>
      </c>
      <c r="AR22" s="9">
        <v>1.4</v>
      </c>
      <c r="AS22" s="8">
        <v>60751</v>
      </c>
      <c r="AT22" s="11">
        <v>9117</v>
      </c>
      <c r="AU22" s="9">
        <v>5.9</v>
      </c>
      <c r="AV22" s="10" t="s">
        <v>67</v>
      </c>
      <c r="AW22" s="9">
        <v>3.7</v>
      </c>
      <c r="AX22" s="9">
        <v>3.3</v>
      </c>
      <c r="AY22" s="9">
        <v>4.2</v>
      </c>
      <c r="AZ22" s="8">
        <v>244522</v>
      </c>
    </row>
    <row r="23" spans="1:52" s="6" customFormat="1" ht="15" customHeight="1" x14ac:dyDescent="0.25">
      <c r="A23" s="13">
        <v>206</v>
      </c>
      <c r="B23" s="13" t="s">
        <v>16</v>
      </c>
      <c r="C23" s="42">
        <v>100</v>
      </c>
      <c r="D23" s="11">
        <v>2808</v>
      </c>
      <c r="E23" s="9">
        <v>9.5</v>
      </c>
      <c r="F23" s="10" t="s">
        <v>67</v>
      </c>
      <c r="G23" s="9">
        <v>8</v>
      </c>
      <c r="H23" s="9">
        <v>6.5</v>
      </c>
      <c r="I23" s="9">
        <v>9.5</v>
      </c>
      <c r="J23" s="8">
        <v>34916</v>
      </c>
      <c r="K23" s="11">
        <v>2394</v>
      </c>
      <c r="L23" s="9">
        <v>10.1</v>
      </c>
      <c r="M23" s="10" t="s">
        <v>67</v>
      </c>
      <c r="N23" s="9">
        <v>5.6</v>
      </c>
      <c r="O23" s="9">
        <v>4.5</v>
      </c>
      <c r="P23" s="9">
        <v>6.7</v>
      </c>
      <c r="Q23" s="8">
        <v>42969</v>
      </c>
      <c r="R23" s="11">
        <v>1493</v>
      </c>
      <c r="S23" s="9">
        <v>12.3</v>
      </c>
      <c r="T23" s="10" t="s">
        <v>67</v>
      </c>
      <c r="U23" s="9">
        <v>3.7</v>
      </c>
      <c r="V23" s="9">
        <v>2.8</v>
      </c>
      <c r="W23" s="9">
        <v>4.5999999999999996</v>
      </c>
      <c r="X23" s="8">
        <v>40601</v>
      </c>
      <c r="Y23" s="11">
        <v>1614</v>
      </c>
      <c r="Z23" s="9">
        <v>11.1</v>
      </c>
      <c r="AA23" s="10" t="s">
        <v>67</v>
      </c>
      <c r="AB23" s="9">
        <v>3.9</v>
      </c>
      <c r="AC23" s="9">
        <v>3</v>
      </c>
      <c r="AD23" s="9">
        <v>4.7</v>
      </c>
      <c r="AE23" s="8">
        <v>41706</v>
      </c>
      <c r="AF23" s="11">
        <v>1265</v>
      </c>
      <c r="AG23" s="9">
        <v>11.6</v>
      </c>
      <c r="AH23" s="10" t="s">
        <v>67</v>
      </c>
      <c r="AI23" s="9">
        <v>3</v>
      </c>
      <c r="AJ23" s="9">
        <v>2.2999999999999998</v>
      </c>
      <c r="AK23" s="9">
        <v>3.6</v>
      </c>
      <c r="AL23" s="8">
        <v>42643</v>
      </c>
      <c r="AM23" s="11">
        <v>677</v>
      </c>
      <c r="AN23" s="9">
        <v>13</v>
      </c>
      <c r="AO23" s="10" t="s">
        <v>67</v>
      </c>
      <c r="AP23" s="9">
        <v>1.1000000000000001</v>
      </c>
      <c r="AQ23" s="9">
        <v>0.8</v>
      </c>
      <c r="AR23" s="9">
        <v>1.4</v>
      </c>
      <c r="AS23" s="8">
        <v>61464</v>
      </c>
      <c r="AT23" s="11">
        <v>10250</v>
      </c>
      <c r="AU23" s="9">
        <v>5.7</v>
      </c>
      <c r="AV23" s="10" t="s">
        <v>67</v>
      </c>
      <c r="AW23" s="9">
        <v>3.9</v>
      </c>
      <c r="AX23" s="9">
        <v>3.4</v>
      </c>
      <c r="AY23" s="9">
        <v>4.3</v>
      </c>
      <c r="AZ23" s="8">
        <v>264299</v>
      </c>
    </row>
    <row r="24" spans="1:52" s="6" customFormat="1" ht="15" customHeight="1" x14ac:dyDescent="0.25">
      <c r="A24" s="13">
        <v>301</v>
      </c>
      <c r="B24" s="13" t="s">
        <v>15</v>
      </c>
      <c r="C24" s="42">
        <v>100</v>
      </c>
      <c r="D24" s="11">
        <v>6126</v>
      </c>
      <c r="E24" s="9">
        <v>8.6999999999999993</v>
      </c>
      <c r="F24" s="10" t="s">
        <v>67</v>
      </c>
      <c r="G24" s="9">
        <v>9.5</v>
      </c>
      <c r="H24" s="9">
        <v>7.9</v>
      </c>
      <c r="I24" s="9">
        <v>11.1</v>
      </c>
      <c r="J24" s="8">
        <v>64447</v>
      </c>
      <c r="K24" s="11">
        <v>5123</v>
      </c>
      <c r="L24" s="9">
        <v>9.9</v>
      </c>
      <c r="M24" s="10" t="s">
        <v>67</v>
      </c>
      <c r="N24" s="9">
        <v>6.4</v>
      </c>
      <c r="O24" s="9">
        <v>5.0999999999999996</v>
      </c>
      <c r="P24" s="9">
        <v>7.6</v>
      </c>
      <c r="Q24" s="8">
        <v>80350</v>
      </c>
      <c r="R24" s="11">
        <v>2964</v>
      </c>
      <c r="S24" s="9">
        <v>11.9</v>
      </c>
      <c r="T24" s="10" t="s">
        <v>67</v>
      </c>
      <c r="U24" s="9">
        <v>4</v>
      </c>
      <c r="V24" s="9">
        <v>3</v>
      </c>
      <c r="W24" s="9">
        <v>4.9000000000000004</v>
      </c>
      <c r="X24" s="8">
        <v>74719</v>
      </c>
      <c r="Y24" s="11">
        <v>2648</v>
      </c>
      <c r="Z24" s="9">
        <v>10.9</v>
      </c>
      <c r="AA24" s="10" t="s">
        <v>67</v>
      </c>
      <c r="AB24" s="9">
        <v>3.8</v>
      </c>
      <c r="AC24" s="9">
        <v>3</v>
      </c>
      <c r="AD24" s="9">
        <v>4.5999999999999996</v>
      </c>
      <c r="AE24" s="8">
        <v>69286</v>
      </c>
      <c r="AF24" s="11">
        <v>1775</v>
      </c>
      <c r="AG24" s="9">
        <v>11.4</v>
      </c>
      <c r="AH24" s="10" t="s">
        <v>67</v>
      </c>
      <c r="AI24" s="9">
        <v>3.2</v>
      </c>
      <c r="AJ24" s="9">
        <v>2.5</v>
      </c>
      <c r="AK24" s="9">
        <v>3.9</v>
      </c>
      <c r="AL24" s="8">
        <v>55647</v>
      </c>
      <c r="AM24" s="11">
        <v>870</v>
      </c>
      <c r="AN24" s="9">
        <v>12.8</v>
      </c>
      <c r="AO24" s="10" t="s">
        <v>67</v>
      </c>
      <c r="AP24" s="9">
        <v>1.3</v>
      </c>
      <c r="AQ24" s="9">
        <v>0.9</v>
      </c>
      <c r="AR24" s="9">
        <v>1.6</v>
      </c>
      <c r="AS24" s="8">
        <v>68728</v>
      </c>
      <c r="AT24" s="11">
        <v>19506</v>
      </c>
      <c r="AU24" s="9">
        <v>5.6</v>
      </c>
      <c r="AV24" s="10" t="s">
        <v>67</v>
      </c>
      <c r="AW24" s="9">
        <v>4.7</v>
      </c>
      <c r="AX24" s="9">
        <v>4.2</v>
      </c>
      <c r="AY24" s="9">
        <v>5.2</v>
      </c>
      <c r="AZ24" s="8">
        <v>413178</v>
      </c>
    </row>
    <row r="25" spans="1:52" s="6" customFormat="1" ht="15" customHeight="1" x14ac:dyDescent="0.25">
      <c r="A25" s="13">
        <v>302</v>
      </c>
      <c r="B25" s="13" t="s">
        <v>14</v>
      </c>
      <c r="C25" s="42">
        <v>100</v>
      </c>
      <c r="D25" s="11">
        <v>6752</v>
      </c>
      <c r="E25" s="9">
        <v>8.6999999999999993</v>
      </c>
      <c r="F25" s="10" t="s">
        <v>67</v>
      </c>
      <c r="G25" s="9">
        <v>9.1</v>
      </c>
      <c r="H25" s="9">
        <v>7.6</v>
      </c>
      <c r="I25" s="9">
        <v>10.6</v>
      </c>
      <c r="J25" s="8">
        <v>74211</v>
      </c>
      <c r="K25" s="11">
        <v>5529</v>
      </c>
      <c r="L25" s="9">
        <v>9.9</v>
      </c>
      <c r="M25" s="10" t="s">
        <v>67</v>
      </c>
      <c r="N25" s="9">
        <v>6</v>
      </c>
      <c r="O25" s="9">
        <v>4.9000000000000004</v>
      </c>
      <c r="P25" s="9">
        <v>7.2</v>
      </c>
      <c r="Q25" s="8">
        <v>91442</v>
      </c>
      <c r="R25" s="11">
        <v>3284</v>
      </c>
      <c r="S25" s="9">
        <v>12</v>
      </c>
      <c r="T25" s="10" t="s">
        <v>67</v>
      </c>
      <c r="U25" s="9">
        <v>3.8</v>
      </c>
      <c r="V25" s="9">
        <v>2.9</v>
      </c>
      <c r="W25" s="9">
        <v>4.7</v>
      </c>
      <c r="X25" s="8">
        <v>87280</v>
      </c>
      <c r="Y25" s="11">
        <v>2924</v>
      </c>
      <c r="Z25" s="9">
        <v>11</v>
      </c>
      <c r="AA25" s="10" t="s">
        <v>67</v>
      </c>
      <c r="AB25" s="9">
        <v>3.8</v>
      </c>
      <c r="AC25" s="9">
        <v>3</v>
      </c>
      <c r="AD25" s="9">
        <v>4.5999999999999996</v>
      </c>
      <c r="AE25" s="8">
        <v>76621</v>
      </c>
      <c r="AF25" s="11">
        <v>1964</v>
      </c>
      <c r="AG25" s="9">
        <v>11.4</v>
      </c>
      <c r="AH25" s="10" t="s">
        <v>67</v>
      </c>
      <c r="AI25" s="9">
        <v>3.1</v>
      </c>
      <c r="AJ25" s="9">
        <v>2.4</v>
      </c>
      <c r="AK25" s="9">
        <v>3.8</v>
      </c>
      <c r="AL25" s="8">
        <v>63804</v>
      </c>
      <c r="AM25" s="11">
        <v>889</v>
      </c>
      <c r="AN25" s="9">
        <v>12.8</v>
      </c>
      <c r="AO25" s="10" t="s">
        <v>67</v>
      </c>
      <c r="AP25" s="9">
        <v>1.2</v>
      </c>
      <c r="AQ25" s="9">
        <v>0.9</v>
      </c>
      <c r="AR25" s="9">
        <v>1.5</v>
      </c>
      <c r="AS25" s="8">
        <v>72562</v>
      </c>
      <c r="AT25" s="11">
        <v>21342</v>
      </c>
      <c r="AU25" s="9">
        <v>5.5</v>
      </c>
      <c r="AV25" s="10" t="s">
        <v>67</v>
      </c>
      <c r="AW25" s="9">
        <v>4.5999999999999996</v>
      </c>
      <c r="AX25" s="9">
        <v>4.0999999999999996</v>
      </c>
      <c r="AY25" s="9">
        <v>5.0999999999999996</v>
      </c>
      <c r="AZ25" s="8">
        <v>465920</v>
      </c>
    </row>
    <row r="26" spans="1:52" s="6" customFormat="1" ht="15" customHeight="1" x14ac:dyDescent="0.25">
      <c r="A26" s="13">
        <v>303</v>
      </c>
      <c r="B26" s="13" t="s">
        <v>13</v>
      </c>
      <c r="C26" s="42">
        <v>100</v>
      </c>
      <c r="D26" s="11">
        <v>2749</v>
      </c>
      <c r="E26" s="9">
        <v>9.6999999999999993</v>
      </c>
      <c r="F26" s="10" t="s">
        <v>67</v>
      </c>
      <c r="G26" s="9">
        <v>7.7</v>
      </c>
      <c r="H26" s="9">
        <v>6.2</v>
      </c>
      <c r="I26" s="9">
        <v>9.1</v>
      </c>
      <c r="J26" s="8">
        <v>35863</v>
      </c>
      <c r="K26" s="11">
        <v>2219</v>
      </c>
      <c r="L26" s="9">
        <v>10.9</v>
      </c>
      <c r="M26" s="10" t="s">
        <v>67</v>
      </c>
      <c r="N26" s="9">
        <v>5</v>
      </c>
      <c r="O26" s="9">
        <v>4</v>
      </c>
      <c r="P26" s="9">
        <v>6.1</v>
      </c>
      <c r="Q26" s="8">
        <v>43954</v>
      </c>
      <c r="R26" s="11">
        <v>1460</v>
      </c>
      <c r="S26" s="9">
        <v>12.7</v>
      </c>
      <c r="T26" s="10" t="s">
        <v>67</v>
      </c>
      <c r="U26" s="9">
        <v>3.3</v>
      </c>
      <c r="V26" s="9">
        <v>2.5</v>
      </c>
      <c r="W26" s="9">
        <v>4.2</v>
      </c>
      <c r="X26" s="8">
        <v>43613</v>
      </c>
      <c r="Y26" s="11">
        <v>1531</v>
      </c>
      <c r="Z26" s="9">
        <v>11.5</v>
      </c>
      <c r="AA26" s="10" t="s">
        <v>67</v>
      </c>
      <c r="AB26" s="9">
        <v>3.6</v>
      </c>
      <c r="AC26" s="9">
        <v>2.8</v>
      </c>
      <c r="AD26" s="9">
        <v>4.4000000000000004</v>
      </c>
      <c r="AE26" s="8">
        <v>42495</v>
      </c>
      <c r="AF26" s="11">
        <v>1039</v>
      </c>
      <c r="AG26" s="9">
        <v>12</v>
      </c>
      <c r="AH26" s="10" t="s">
        <v>67</v>
      </c>
      <c r="AI26" s="9">
        <v>2.9</v>
      </c>
      <c r="AJ26" s="9">
        <v>2.2000000000000002</v>
      </c>
      <c r="AK26" s="9">
        <v>3.5</v>
      </c>
      <c r="AL26" s="8">
        <v>36391</v>
      </c>
      <c r="AM26" s="11">
        <v>565</v>
      </c>
      <c r="AN26" s="9">
        <v>13.4</v>
      </c>
      <c r="AO26" s="10" t="s">
        <v>67</v>
      </c>
      <c r="AP26" s="9">
        <v>1.2</v>
      </c>
      <c r="AQ26" s="9">
        <v>0.9</v>
      </c>
      <c r="AR26" s="9">
        <v>1.5</v>
      </c>
      <c r="AS26" s="8">
        <v>48452</v>
      </c>
      <c r="AT26" s="11">
        <v>9562</v>
      </c>
      <c r="AU26" s="9">
        <v>6.4</v>
      </c>
      <c r="AV26" s="10" t="s">
        <v>67</v>
      </c>
      <c r="AW26" s="9">
        <v>3.8</v>
      </c>
      <c r="AX26" s="9">
        <v>3.3</v>
      </c>
      <c r="AY26" s="9">
        <v>4.3</v>
      </c>
      <c r="AZ26" s="8">
        <v>250769</v>
      </c>
    </row>
    <row r="27" spans="1:52" s="6" customFormat="1" ht="15" customHeight="1" x14ac:dyDescent="0.25">
      <c r="A27" s="13">
        <v>304</v>
      </c>
      <c r="B27" s="13" t="s">
        <v>12</v>
      </c>
      <c r="C27" s="42">
        <v>99.8</v>
      </c>
      <c r="D27" s="11">
        <v>3437</v>
      </c>
      <c r="E27" s="9">
        <v>10.3</v>
      </c>
      <c r="F27" s="10" t="s">
        <v>67</v>
      </c>
      <c r="G27" s="9">
        <v>10.199999999999999</v>
      </c>
      <c r="H27" s="9">
        <v>8.1999999999999993</v>
      </c>
      <c r="I27" s="9">
        <v>12.3</v>
      </c>
      <c r="J27" s="8">
        <v>33598</v>
      </c>
      <c r="K27" s="11">
        <v>2715</v>
      </c>
      <c r="L27" s="9">
        <v>10.9</v>
      </c>
      <c r="M27" s="10" t="s">
        <v>67</v>
      </c>
      <c r="N27" s="9">
        <v>6.9</v>
      </c>
      <c r="O27" s="9">
        <v>5.5</v>
      </c>
      <c r="P27" s="9">
        <v>8.4</v>
      </c>
      <c r="Q27" s="8">
        <v>39148</v>
      </c>
      <c r="R27" s="11">
        <v>1835</v>
      </c>
      <c r="S27" s="9">
        <v>12.8</v>
      </c>
      <c r="T27" s="10" t="s">
        <v>67</v>
      </c>
      <c r="U27" s="9">
        <v>4.9000000000000004</v>
      </c>
      <c r="V27" s="9">
        <v>3.6</v>
      </c>
      <c r="W27" s="9">
        <v>6.1</v>
      </c>
      <c r="X27" s="8">
        <v>37711</v>
      </c>
      <c r="Y27" s="11">
        <v>1766</v>
      </c>
      <c r="Z27" s="9">
        <v>11.6</v>
      </c>
      <c r="AA27" s="10" t="s">
        <v>67</v>
      </c>
      <c r="AB27" s="9">
        <v>4.8</v>
      </c>
      <c r="AC27" s="9">
        <v>3.7</v>
      </c>
      <c r="AD27" s="9">
        <v>5.9</v>
      </c>
      <c r="AE27" s="8">
        <v>36578</v>
      </c>
      <c r="AF27" s="11">
        <v>1235</v>
      </c>
      <c r="AG27" s="9">
        <v>11.7</v>
      </c>
      <c r="AH27" s="10" t="s">
        <v>67</v>
      </c>
      <c r="AI27" s="9">
        <v>3.5</v>
      </c>
      <c r="AJ27" s="9">
        <v>2.7</v>
      </c>
      <c r="AK27" s="9">
        <v>4.3</v>
      </c>
      <c r="AL27" s="8">
        <v>35093</v>
      </c>
      <c r="AM27" s="11">
        <v>549</v>
      </c>
      <c r="AN27" s="9">
        <v>13.1</v>
      </c>
      <c r="AO27" s="10" t="s">
        <v>67</v>
      </c>
      <c r="AP27" s="9">
        <v>1.2</v>
      </c>
      <c r="AQ27" s="9">
        <v>0.9</v>
      </c>
      <c r="AR27" s="9">
        <v>1.5</v>
      </c>
      <c r="AS27" s="8">
        <v>45441</v>
      </c>
      <c r="AT27" s="11">
        <v>11537</v>
      </c>
      <c r="AU27" s="9">
        <v>6.5</v>
      </c>
      <c r="AV27" s="10" t="s">
        <v>67</v>
      </c>
      <c r="AW27" s="9">
        <v>5.0999999999999996</v>
      </c>
      <c r="AX27" s="9">
        <v>4.4000000000000004</v>
      </c>
      <c r="AY27" s="9">
        <v>5.7</v>
      </c>
      <c r="AZ27" s="8">
        <v>227568</v>
      </c>
    </row>
    <row r="28" spans="1:52" s="6" customFormat="1" ht="15" customHeight="1" x14ac:dyDescent="0.25">
      <c r="A28" s="13">
        <v>305</v>
      </c>
      <c r="B28" s="13" t="s">
        <v>11</v>
      </c>
      <c r="C28" s="42">
        <v>56.6</v>
      </c>
      <c r="D28" s="11">
        <v>321</v>
      </c>
      <c r="E28" s="9">
        <v>12.8</v>
      </c>
      <c r="F28" s="10" t="s">
        <v>67</v>
      </c>
      <c r="G28" s="9">
        <v>9.4</v>
      </c>
      <c r="H28" s="9">
        <v>7</v>
      </c>
      <c r="I28" s="9">
        <v>11.7</v>
      </c>
      <c r="J28" s="8">
        <v>3430</v>
      </c>
      <c r="K28" s="11">
        <v>256</v>
      </c>
      <c r="L28" s="9">
        <v>14.2</v>
      </c>
      <c r="M28" s="10" t="s">
        <v>67</v>
      </c>
      <c r="N28" s="9">
        <v>5.9</v>
      </c>
      <c r="O28" s="9">
        <v>4.3</v>
      </c>
      <c r="P28" s="9">
        <v>7.5</v>
      </c>
      <c r="Q28" s="8">
        <v>4342</v>
      </c>
      <c r="R28" s="11">
        <v>151</v>
      </c>
      <c r="S28" s="9">
        <v>16.7</v>
      </c>
      <c r="T28" s="10" t="s">
        <v>67</v>
      </c>
      <c r="U28" s="9">
        <v>4.2</v>
      </c>
      <c r="V28" s="9">
        <v>2.8</v>
      </c>
      <c r="W28" s="9">
        <v>5.6</v>
      </c>
      <c r="X28" s="8">
        <v>3608</v>
      </c>
      <c r="Y28" s="11">
        <v>163</v>
      </c>
      <c r="Z28" s="9">
        <v>15.9</v>
      </c>
      <c r="AA28" s="10" t="s">
        <v>67</v>
      </c>
      <c r="AB28" s="9">
        <v>4.3</v>
      </c>
      <c r="AC28" s="9">
        <v>3</v>
      </c>
      <c r="AD28" s="9">
        <v>5.7</v>
      </c>
      <c r="AE28" s="8">
        <v>3759</v>
      </c>
      <c r="AF28" s="11">
        <v>134</v>
      </c>
      <c r="AG28" s="9">
        <v>16.2</v>
      </c>
      <c r="AH28" s="10" t="s">
        <v>67</v>
      </c>
      <c r="AI28" s="9">
        <v>3.3</v>
      </c>
      <c r="AJ28" s="9">
        <v>2.2999999999999998</v>
      </c>
      <c r="AK28" s="9">
        <v>4.4000000000000004</v>
      </c>
      <c r="AL28" s="8">
        <v>4025</v>
      </c>
      <c r="AM28" s="11">
        <v>46</v>
      </c>
      <c r="AN28" s="9">
        <v>20.7</v>
      </c>
      <c r="AO28" s="10" t="s">
        <v>67</v>
      </c>
      <c r="AP28" s="9">
        <v>1.1000000000000001</v>
      </c>
      <c r="AQ28" s="9">
        <v>0.7</v>
      </c>
      <c r="AR28" s="9">
        <v>1.6</v>
      </c>
      <c r="AS28" s="8">
        <v>4050</v>
      </c>
      <c r="AT28" s="11">
        <v>1070</v>
      </c>
      <c r="AU28" s="9">
        <v>9.6999999999999993</v>
      </c>
      <c r="AV28" s="10" t="s">
        <v>67</v>
      </c>
      <c r="AW28" s="9">
        <v>4.5999999999999996</v>
      </c>
      <c r="AX28" s="9">
        <v>3.7</v>
      </c>
      <c r="AY28" s="9">
        <v>5.5</v>
      </c>
      <c r="AZ28" s="8">
        <v>23214</v>
      </c>
    </row>
    <row r="29" spans="1:52" s="6" customFormat="1" ht="15" customHeight="1" x14ac:dyDescent="0.25">
      <c r="A29" s="13">
        <v>306</v>
      </c>
      <c r="B29" s="13" t="s">
        <v>10</v>
      </c>
      <c r="C29" s="42">
        <v>99.8</v>
      </c>
      <c r="D29" s="11">
        <v>3646</v>
      </c>
      <c r="E29" s="9">
        <v>9.4</v>
      </c>
      <c r="F29" s="10" t="s">
        <v>67</v>
      </c>
      <c r="G29" s="9">
        <v>8.3000000000000007</v>
      </c>
      <c r="H29" s="9">
        <v>6.8</v>
      </c>
      <c r="I29" s="9">
        <v>9.9</v>
      </c>
      <c r="J29" s="8">
        <v>43835</v>
      </c>
      <c r="K29" s="11">
        <v>2684</v>
      </c>
      <c r="L29" s="9">
        <v>10.1</v>
      </c>
      <c r="M29" s="10" t="s">
        <v>67</v>
      </c>
      <c r="N29" s="9">
        <v>5.7</v>
      </c>
      <c r="O29" s="9">
        <v>4.5999999999999996</v>
      </c>
      <c r="P29" s="9">
        <v>6.9</v>
      </c>
      <c r="Q29" s="8">
        <v>46810</v>
      </c>
      <c r="R29" s="11">
        <v>2125</v>
      </c>
      <c r="S29" s="9">
        <v>12.3</v>
      </c>
      <c r="T29" s="10" t="s">
        <v>67</v>
      </c>
      <c r="U29" s="9">
        <v>4.0999999999999996</v>
      </c>
      <c r="V29" s="9">
        <v>3.1</v>
      </c>
      <c r="W29" s="9">
        <v>5.0999999999999996</v>
      </c>
      <c r="X29" s="8">
        <v>51822</v>
      </c>
      <c r="Y29" s="11">
        <v>2410</v>
      </c>
      <c r="Z29" s="9">
        <v>10.7</v>
      </c>
      <c r="AA29" s="10" t="s">
        <v>67</v>
      </c>
      <c r="AB29" s="9">
        <v>4.2</v>
      </c>
      <c r="AC29" s="9">
        <v>3.3</v>
      </c>
      <c r="AD29" s="9">
        <v>5.0999999999999996</v>
      </c>
      <c r="AE29" s="8">
        <v>57392</v>
      </c>
      <c r="AF29" s="11">
        <v>2038</v>
      </c>
      <c r="AG29" s="9">
        <v>10.9</v>
      </c>
      <c r="AH29" s="10" t="s">
        <v>67</v>
      </c>
      <c r="AI29" s="9">
        <v>3.3</v>
      </c>
      <c r="AJ29" s="9">
        <v>2.6</v>
      </c>
      <c r="AK29" s="9">
        <v>4</v>
      </c>
      <c r="AL29" s="8">
        <v>61095</v>
      </c>
      <c r="AM29" s="11">
        <v>1117</v>
      </c>
      <c r="AN29" s="9">
        <v>12.5</v>
      </c>
      <c r="AO29" s="10" t="s">
        <v>67</v>
      </c>
      <c r="AP29" s="9">
        <v>1.2</v>
      </c>
      <c r="AQ29" s="9">
        <v>0.9</v>
      </c>
      <c r="AR29" s="9">
        <v>1.5</v>
      </c>
      <c r="AS29" s="8">
        <v>90036</v>
      </c>
      <c r="AT29" s="11">
        <v>14020</v>
      </c>
      <c r="AU29" s="9">
        <v>5.4</v>
      </c>
      <c r="AV29" s="10" t="s">
        <v>67</v>
      </c>
      <c r="AW29" s="9">
        <v>4</v>
      </c>
      <c r="AX29" s="9">
        <v>3.6</v>
      </c>
      <c r="AY29" s="9">
        <v>4.4000000000000004</v>
      </c>
      <c r="AZ29" s="8">
        <v>350989</v>
      </c>
    </row>
    <row r="30" spans="1:52" s="6" customFormat="1" ht="15" customHeight="1" x14ac:dyDescent="0.25">
      <c r="A30" s="13">
        <v>307</v>
      </c>
      <c r="B30" s="13" t="s">
        <v>9</v>
      </c>
      <c r="C30" s="42">
        <v>95.9</v>
      </c>
      <c r="D30" s="11">
        <v>3482</v>
      </c>
      <c r="E30" s="9">
        <v>9.3000000000000007</v>
      </c>
      <c r="F30" s="10" t="s">
        <v>67</v>
      </c>
      <c r="G30" s="9">
        <v>9.1999999999999993</v>
      </c>
      <c r="H30" s="9">
        <v>7.5</v>
      </c>
      <c r="I30" s="9">
        <v>10.9</v>
      </c>
      <c r="J30" s="8">
        <v>37882</v>
      </c>
      <c r="K30" s="11">
        <v>2737</v>
      </c>
      <c r="L30" s="9">
        <v>9.8000000000000007</v>
      </c>
      <c r="M30" s="10" t="s">
        <v>67</v>
      </c>
      <c r="N30" s="9">
        <v>6.2</v>
      </c>
      <c r="O30" s="9">
        <v>5</v>
      </c>
      <c r="P30" s="9">
        <v>7.4</v>
      </c>
      <c r="Q30" s="8">
        <v>44268</v>
      </c>
      <c r="R30" s="11">
        <v>1934</v>
      </c>
      <c r="S30" s="9">
        <v>12.3</v>
      </c>
      <c r="T30" s="10" t="s">
        <v>67</v>
      </c>
      <c r="U30" s="9">
        <v>4.4000000000000004</v>
      </c>
      <c r="V30" s="9">
        <v>3.4</v>
      </c>
      <c r="W30" s="9">
        <v>5.5</v>
      </c>
      <c r="X30" s="8">
        <v>43476</v>
      </c>
      <c r="Y30" s="11">
        <v>2086</v>
      </c>
      <c r="Z30" s="9">
        <v>11.1</v>
      </c>
      <c r="AA30" s="10" t="s">
        <v>67</v>
      </c>
      <c r="AB30" s="9">
        <v>4.5999999999999996</v>
      </c>
      <c r="AC30" s="9">
        <v>3.6</v>
      </c>
      <c r="AD30" s="9">
        <v>5.6</v>
      </c>
      <c r="AE30" s="8">
        <v>45746</v>
      </c>
      <c r="AF30" s="11">
        <v>1624</v>
      </c>
      <c r="AG30" s="9">
        <v>11.4</v>
      </c>
      <c r="AH30" s="10" t="s">
        <v>67</v>
      </c>
      <c r="AI30" s="9">
        <v>3.6</v>
      </c>
      <c r="AJ30" s="9">
        <v>2.8</v>
      </c>
      <c r="AK30" s="9">
        <v>4.4000000000000004</v>
      </c>
      <c r="AL30" s="8">
        <v>45271</v>
      </c>
      <c r="AM30" s="11">
        <v>672</v>
      </c>
      <c r="AN30" s="9">
        <v>12.8</v>
      </c>
      <c r="AO30" s="10" t="s">
        <v>67</v>
      </c>
      <c r="AP30" s="9">
        <v>1.3</v>
      </c>
      <c r="AQ30" s="9">
        <v>1</v>
      </c>
      <c r="AR30" s="9">
        <v>1.6</v>
      </c>
      <c r="AS30" s="8">
        <v>52022</v>
      </c>
      <c r="AT30" s="11">
        <v>12535</v>
      </c>
      <c r="AU30" s="9">
        <v>5.4</v>
      </c>
      <c r="AV30" s="10" t="s">
        <v>67</v>
      </c>
      <c r="AW30" s="9">
        <v>4.7</v>
      </c>
      <c r="AX30" s="9">
        <v>4.2</v>
      </c>
      <c r="AY30" s="9">
        <v>5.2</v>
      </c>
      <c r="AZ30" s="8">
        <v>268665</v>
      </c>
    </row>
    <row r="31" spans="1:52" s="6" customFormat="1" ht="15" customHeight="1" x14ac:dyDescent="0.25">
      <c r="A31" s="13">
        <v>401</v>
      </c>
      <c r="B31" s="13" t="s">
        <v>8</v>
      </c>
      <c r="C31" s="42">
        <v>100</v>
      </c>
      <c r="D31" s="11">
        <v>6085</v>
      </c>
      <c r="E31" s="9">
        <v>9</v>
      </c>
      <c r="F31" s="10" t="s">
        <v>67</v>
      </c>
      <c r="G31" s="9">
        <v>8.3000000000000007</v>
      </c>
      <c r="H31" s="9">
        <v>6.9</v>
      </c>
      <c r="I31" s="9">
        <v>9.8000000000000007</v>
      </c>
      <c r="J31" s="8">
        <v>72952</v>
      </c>
      <c r="K31" s="11">
        <v>5273</v>
      </c>
      <c r="L31" s="9">
        <v>9.9</v>
      </c>
      <c r="M31" s="10" t="s">
        <v>67</v>
      </c>
      <c r="N31" s="9">
        <v>5.7</v>
      </c>
      <c r="O31" s="9">
        <v>4.5999999999999996</v>
      </c>
      <c r="P31" s="9">
        <v>6.8</v>
      </c>
      <c r="Q31" s="8">
        <v>93199</v>
      </c>
      <c r="R31" s="11">
        <v>3214</v>
      </c>
      <c r="S31" s="9">
        <v>12</v>
      </c>
      <c r="T31" s="10" t="s">
        <v>67</v>
      </c>
      <c r="U31" s="9">
        <v>3.8</v>
      </c>
      <c r="V31" s="9">
        <v>2.9</v>
      </c>
      <c r="W31" s="9">
        <v>4.5999999999999996</v>
      </c>
      <c r="X31" s="8">
        <v>85582</v>
      </c>
      <c r="Y31" s="11">
        <v>3041</v>
      </c>
      <c r="Z31" s="9">
        <v>10.9</v>
      </c>
      <c r="AA31" s="10" t="s">
        <v>67</v>
      </c>
      <c r="AB31" s="9">
        <v>3.9</v>
      </c>
      <c r="AC31" s="9">
        <v>3.1</v>
      </c>
      <c r="AD31" s="9">
        <v>4.7</v>
      </c>
      <c r="AE31" s="8">
        <v>78192</v>
      </c>
      <c r="AF31" s="11">
        <v>2216</v>
      </c>
      <c r="AG31" s="9">
        <v>11.3</v>
      </c>
      <c r="AH31" s="10" t="s">
        <v>67</v>
      </c>
      <c r="AI31" s="9">
        <v>3</v>
      </c>
      <c r="AJ31" s="9">
        <v>2.4</v>
      </c>
      <c r="AK31" s="9">
        <v>3.7</v>
      </c>
      <c r="AL31" s="8">
        <v>72659</v>
      </c>
      <c r="AM31" s="11">
        <v>1093</v>
      </c>
      <c r="AN31" s="9">
        <v>12.7</v>
      </c>
      <c r="AO31" s="10" t="s">
        <v>67</v>
      </c>
      <c r="AP31" s="9">
        <v>1.2</v>
      </c>
      <c r="AQ31" s="9">
        <v>0.9</v>
      </c>
      <c r="AR31" s="9">
        <v>1.5</v>
      </c>
      <c r="AS31" s="8">
        <v>92790</v>
      </c>
      <c r="AT31" s="11">
        <v>20922</v>
      </c>
      <c r="AU31" s="9">
        <v>5.5</v>
      </c>
      <c r="AV31" s="10" t="s">
        <v>67</v>
      </c>
      <c r="AW31" s="9">
        <v>4.2</v>
      </c>
      <c r="AX31" s="9">
        <v>3.8</v>
      </c>
      <c r="AY31" s="9">
        <v>4.7</v>
      </c>
      <c r="AZ31" s="8">
        <v>495374</v>
      </c>
    </row>
    <row r="32" spans="1:52" s="6" customFormat="1" ht="15" customHeight="1" x14ac:dyDescent="0.25">
      <c r="A32" s="13">
        <v>402</v>
      </c>
      <c r="B32" s="13" t="s">
        <v>7</v>
      </c>
      <c r="C32" s="42">
        <v>96.7</v>
      </c>
      <c r="D32" s="11">
        <v>1849</v>
      </c>
      <c r="E32" s="9">
        <v>10.199999999999999</v>
      </c>
      <c r="F32" s="10" t="s">
        <v>67</v>
      </c>
      <c r="G32" s="9">
        <v>7.3</v>
      </c>
      <c r="H32" s="9">
        <v>5.8</v>
      </c>
      <c r="I32" s="9">
        <v>8.8000000000000007</v>
      </c>
      <c r="J32" s="8">
        <v>25275</v>
      </c>
      <c r="K32" s="11">
        <v>1448</v>
      </c>
      <c r="L32" s="9">
        <v>11</v>
      </c>
      <c r="M32" s="10" t="s">
        <v>67</v>
      </c>
      <c r="N32" s="9">
        <v>5.3</v>
      </c>
      <c r="O32" s="9">
        <v>4.0999999999999996</v>
      </c>
      <c r="P32" s="9">
        <v>6.4</v>
      </c>
      <c r="Q32" s="8">
        <v>27413</v>
      </c>
      <c r="R32" s="11">
        <v>1157</v>
      </c>
      <c r="S32" s="9">
        <v>12.5</v>
      </c>
      <c r="T32" s="10" t="s">
        <v>67</v>
      </c>
      <c r="U32" s="9">
        <v>4.0999999999999996</v>
      </c>
      <c r="V32" s="9">
        <v>3.1</v>
      </c>
      <c r="W32" s="9">
        <v>5.0999999999999996</v>
      </c>
      <c r="X32" s="8">
        <v>28136</v>
      </c>
      <c r="Y32" s="11">
        <v>1338</v>
      </c>
      <c r="Z32" s="9">
        <v>11</v>
      </c>
      <c r="AA32" s="10" t="s">
        <v>67</v>
      </c>
      <c r="AB32" s="9">
        <v>4.0999999999999996</v>
      </c>
      <c r="AC32" s="9">
        <v>3.2</v>
      </c>
      <c r="AD32" s="9">
        <v>5</v>
      </c>
      <c r="AE32" s="8">
        <v>32507</v>
      </c>
      <c r="AF32" s="11">
        <v>1178</v>
      </c>
      <c r="AG32" s="9">
        <v>11.3</v>
      </c>
      <c r="AH32" s="10" t="s">
        <v>67</v>
      </c>
      <c r="AI32" s="9">
        <v>3.1</v>
      </c>
      <c r="AJ32" s="9">
        <v>2.4</v>
      </c>
      <c r="AK32" s="9">
        <v>3.8</v>
      </c>
      <c r="AL32" s="8">
        <v>37709</v>
      </c>
      <c r="AM32" s="11">
        <v>633</v>
      </c>
      <c r="AN32" s="9">
        <v>12.8</v>
      </c>
      <c r="AO32" s="10" t="s">
        <v>67</v>
      </c>
      <c r="AP32" s="9">
        <v>1.2</v>
      </c>
      <c r="AQ32" s="9">
        <v>0.9</v>
      </c>
      <c r="AR32" s="9">
        <v>1.5</v>
      </c>
      <c r="AS32" s="8">
        <v>54505</v>
      </c>
      <c r="AT32" s="11">
        <v>7603</v>
      </c>
      <c r="AU32" s="9">
        <v>5.9</v>
      </c>
      <c r="AV32" s="10" t="s">
        <v>67</v>
      </c>
      <c r="AW32" s="9">
        <v>3.7</v>
      </c>
      <c r="AX32" s="9">
        <v>3.3</v>
      </c>
      <c r="AY32" s="9">
        <v>4.0999999999999996</v>
      </c>
      <c r="AZ32" s="8">
        <v>205545</v>
      </c>
    </row>
    <row r="33" spans="1:52" s="6" customFormat="1" ht="15" customHeight="1" x14ac:dyDescent="0.25">
      <c r="A33" s="13">
        <v>501</v>
      </c>
      <c r="B33" s="13" t="s">
        <v>6</v>
      </c>
      <c r="C33" s="42">
        <v>100</v>
      </c>
      <c r="D33" s="11">
        <v>4929</v>
      </c>
      <c r="E33" s="9">
        <v>9</v>
      </c>
      <c r="F33" s="10" t="s">
        <v>67</v>
      </c>
      <c r="G33" s="9">
        <v>7.9</v>
      </c>
      <c r="H33" s="9">
        <v>6.5</v>
      </c>
      <c r="I33" s="9">
        <v>9.3000000000000007</v>
      </c>
      <c r="J33" s="8">
        <v>62487</v>
      </c>
      <c r="K33" s="11">
        <v>4232</v>
      </c>
      <c r="L33" s="9">
        <v>10.199999999999999</v>
      </c>
      <c r="M33" s="10" t="s">
        <v>67</v>
      </c>
      <c r="N33" s="9">
        <v>5.2</v>
      </c>
      <c r="O33" s="9">
        <v>4.2</v>
      </c>
      <c r="P33" s="9">
        <v>6.3</v>
      </c>
      <c r="Q33" s="8">
        <v>81289</v>
      </c>
      <c r="R33" s="11">
        <v>2675</v>
      </c>
      <c r="S33" s="9">
        <v>12.3</v>
      </c>
      <c r="T33" s="10" t="s">
        <v>67</v>
      </c>
      <c r="U33" s="9">
        <v>3.2</v>
      </c>
      <c r="V33" s="9">
        <v>2.4</v>
      </c>
      <c r="W33" s="9">
        <v>4</v>
      </c>
      <c r="X33" s="8">
        <v>83602</v>
      </c>
      <c r="Y33" s="11">
        <v>2309</v>
      </c>
      <c r="Z33" s="9">
        <v>11.7</v>
      </c>
      <c r="AA33" s="10" t="s">
        <v>67</v>
      </c>
      <c r="AB33" s="9">
        <v>3.1</v>
      </c>
      <c r="AC33" s="9">
        <v>2.4</v>
      </c>
      <c r="AD33" s="9">
        <v>3.8</v>
      </c>
      <c r="AE33" s="8">
        <v>74032</v>
      </c>
      <c r="AF33" s="11">
        <v>1602</v>
      </c>
      <c r="AG33" s="9">
        <v>12.3</v>
      </c>
      <c r="AH33" s="10" t="s">
        <v>67</v>
      </c>
      <c r="AI33" s="9">
        <v>2.5</v>
      </c>
      <c r="AJ33" s="9">
        <v>1.9</v>
      </c>
      <c r="AK33" s="9">
        <v>3.1</v>
      </c>
      <c r="AL33" s="8">
        <v>63449</v>
      </c>
      <c r="AM33" s="11">
        <v>801</v>
      </c>
      <c r="AN33" s="9">
        <v>13.1</v>
      </c>
      <c r="AO33" s="10" t="s">
        <v>67</v>
      </c>
      <c r="AP33" s="9">
        <v>1.1000000000000001</v>
      </c>
      <c r="AQ33" s="9">
        <v>0.8</v>
      </c>
      <c r="AR33" s="9">
        <v>1.4</v>
      </c>
      <c r="AS33" s="8">
        <v>74034</v>
      </c>
      <c r="AT33" s="11">
        <v>16548</v>
      </c>
      <c r="AU33" s="9">
        <v>6</v>
      </c>
      <c r="AV33" s="10" t="s">
        <v>67</v>
      </c>
      <c r="AW33" s="9">
        <v>3.8</v>
      </c>
      <c r="AX33" s="9">
        <v>3.3</v>
      </c>
      <c r="AY33" s="9">
        <v>4.2</v>
      </c>
      <c r="AZ33" s="8">
        <v>438893</v>
      </c>
    </row>
    <row r="34" spans="1:52" s="6" customFormat="1" ht="15" customHeight="1" x14ac:dyDescent="0.25">
      <c r="A34" s="13">
        <v>502</v>
      </c>
      <c r="B34" s="13" t="s">
        <v>5</v>
      </c>
      <c r="C34" s="42">
        <v>100</v>
      </c>
      <c r="D34" s="11">
        <v>5189</v>
      </c>
      <c r="E34" s="9">
        <v>8.9</v>
      </c>
      <c r="F34" s="10" t="s">
        <v>67</v>
      </c>
      <c r="G34" s="9">
        <v>8.6</v>
      </c>
      <c r="H34" s="9">
        <v>7.1</v>
      </c>
      <c r="I34" s="9">
        <v>10.1</v>
      </c>
      <c r="J34" s="8">
        <v>60065</v>
      </c>
      <c r="K34" s="11">
        <v>4326</v>
      </c>
      <c r="L34" s="9">
        <v>10.3</v>
      </c>
      <c r="M34" s="10" t="s">
        <v>67</v>
      </c>
      <c r="N34" s="9">
        <v>5.7</v>
      </c>
      <c r="O34" s="9">
        <v>4.5</v>
      </c>
      <c r="P34" s="9">
        <v>6.8</v>
      </c>
      <c r="Q34" s="8">
        <v>76009</v>
      </c>
      <c r="R34" s="11">
        <v>2726</v>
      </c>
      <c r="S34" s="9">
        <v>12.6</v>
      </c>
      <c r="T34" s="10" t="s">
        <v>67</v>
      </c>
      <c r="U34" s="9">
        <v>3.5</v>
      </c>
      <c r="V34" s="9">
        <v>2.6</v>
      </c>
      <c r="W34" s="9">
        <v>4.4000000000000004</v>
      </c>
      <c r="X34" s="8">
        <v>77730</v>
      </c>
      <c r="Y34" s="11">
        <v>2439</v>
      </c>
      <c r="Z34" s="9">
        <v>11.7</v>
      </c>
      <c r="AA34" s="10" t="s">
        <v>67</v>
      </c>
      <c r="AB34" s="9">
        <v>3.6</v>
      </c>
      <c r="AC34" s="9">
        <v>2.8</v>
      </c>
      <c r="AD34" s="9">
        <v>4.4000000000000004</v>
      </c>
      <c r="AE34" s="8">
        <v>67406</v>
      </c>
      <c r="AF34" s="11">
        <v>1727</v>
      </c>
      <c r="AG34" s="9">
        <v>12.2</v>
      </c>
      <c r="AH34" s="10" t="s">
        <v>67</v>
      </c>
      <c r="AI34" s="9">
        <v>2.9</v>
      </c>
      <c r="AJ34" s="9">
        <v>2.2000000000000002</v>
      </c>
      <c r="AK34" s="9">
        <v>3.6</v>
      </c>
      <c r="AL34" s="8">
        <v>58625</v>
      </c>
      <c r="AM34" s="11">
        <v>832</v>
      </c>
      <c r="AN34" s="9">
        <v>13</v>
      </c>
      <c r="AO34" s="10" t="s">
        <v>67</v>
      </c>
      <c r="AP34" s="9">
        <v>1.2</v>
      </c>
      <c r="AQ34" s="9">
        <v>0.9</v>
      </c>
      <c r="AR34" s="9">
        <v>1.5</v>
      </c>
      <c r="AS34" s="8">
        <v>71383</v>
      </c>
      <c r="AT34" s="11">
        <v>17238</v>
      </c>
      <c r="AU34" s="9">
        <v>6</v>
      </c>
      <c r="AV34" s="10" t="s">
        <v>67</v>
      </c>
      <c r="AW34" s="9">
        <v>4.2</v>
      </c>
      <c r="AX34" s="9">
        <v>3.7</v>
      </c>
      <c r="AY34" s="9">
        <v>4.7</v>
      </c>
      <c r="AZ34" s="8">
        <v>411218</v>
      </c>
    </row>
    <row r="35" spans="1:52" s="6" customFormat="1" ht="15" customHeight="1" x14ac:dyDescent="0.25">
      <c r="A35" s="13">
        <v>503</v>
      </c>
      <c r="B35" s="13" t="s">
        <v>4</v>
      </c>
      <c r="C35" s="42">
        <v>90.1</v>
      </c>
      <c r="D35" s="11">
        <v>2172</v>
      </c>
      <c r="E35" s="9">
        <v>9.6999999999999993</v>
      </c>
      <c r="F35" s="10" t="s">
        <v>67</v>
      </c>
      <c r="G35" s="9">
        <v>8.6</v>
      </c>
      <c r="H35" s="9">
        <v>7</v>
      </c>
      <c r="I35" s="9">
        <v>10.199999999999999</v>
      </c>
      <c r="J35" s="8">
        <v>25236</v>
      </c>
      <c r="K35" s="11">
        <v>1777</v>
      </c>
      <c r="L35" s="9">
        <v>10.4</v>
      </c>
      <c r="M35" s="10" t="s">
        <v>67</v>
      </c>
      <c r="N35" s="9">
        <v>5.7</v>
      </c>
      <c r="O35" s="9">
        <v>4.5999999999999996</v>
      </c>
      <c r="P35" s="9">
        <v>6.9</v>
      </c>
      <c r="Q35" s="8">
        <v>31077</v>
      </c>
      <c r="R35" s="11">
        <v>1438</v>
      </c>
      <c r="S35" s="9">
        <v>12.5</v>
      </c>
      <c r="T35" s="10" t="s">
        <v>67</v>
      </c>
      <c r="U35" s="9">
        <v>4.2</v>
      </c>
      <c r="V35" s="9">
        <v>3.2</v>
      </c>
      <c r="W35" s="9">
        <v>5.2</v>
      </c>
      <c r="X35" s="8">
        <v>34332</v>
      </c>
      <c r="Y35" s="11">
        <v>1529</v>
      </c>
      <c r="Z35" s="9">
        <v>11.3</v>
      </c>
      <c r="AA35" s="10" t="s">
        <v>67</v>
      </c>
      <c r="AB35" s="9">
        <v>4.3</v>
      </c>
      <c r="AC35" s="9">
        <v>3.4</v>
      </c>
      <c r="AD35" s="9">
        <v>5.3</v>
      </c>
      <c r="AE35" s="8">
        <v>35525</v>
      </c>
      <c r="AF35" s="11">
        <v>1181</v>
      </c>
      <c r="AG35" s="9">
        <v>12.1</v>
      </c>
      <c r="AH35" s="10" t="s">
        <v>67</v>
      </c>
      <c r="AI35" s="9">
        <v>3.3</v>
      </c>
      <c r="AJ35" s="9">
        <v>2.5</v>
      </c>
      <c r="AK35" s="9">
        <v>4.0999999999999996</v>
      </c>
      <c r="AL35" s="8">
        <v>35988</v>
      </c>
      <c r="AM35" s="11">
        <v>515</v>
      </c>
      <c r="AN35" s="9">
        <v>13.2</v>
      </c>
      <c r="AO35" s="10" t="s">
        <v>67</v>
      </c>
      <c r="AP35" s="9">
        <v>1.2</v>
      </c>
      <c r="AQ35" s="9">
        <v>0.9</v>
      </c>
      <c r="AR35" s="9">
        <v>1.5</v>
      </c>
      <c r="AS35" s="8">
        <v>43979</v>
      </c>
      <c r="AT35" s="11">
        <v>8610</v>
      </c>
      <c r="AU35" s="9">
        <v>5.7</v>
      </c>
      <c r="AV35" s="10" t="s">
        <v>67</v>
      </c>
      <c r="AW35" s="9">
        <v>4.2</v>
      </c>
      <c r="AX35" s="9">
        <v>3.7</v>
      </c>
      <c r="AY35" s="9">
        <v>4.5999999999999996</v>
      </c>
      <c r="AZ35" s="8">
        <v>206137</v>
      </c>
    </row>
    <row r="36" spans="1:52" s="6" customFormat="1" ht="15" customHeight="1" x14ac:dyDescent="0.25">
      <c r="A36" s="46">
        <v>601</v>
      </c>
      <c r="B36" s="13" t="s">
        <v>3</v>
      </c>
      <c r="C36" s="42">
        <v>99.5</v>
      </c>
      <c r="D36" s="11">
        <v>2279</v>
      </c>
      <c r="E36" s="9">
        <v>9.5</v>
      </c>
      <c r="F36" s="10" t="s">
        <v>67</v>
      </c>
      <c r="G36" s="9">
        <v>8.1</v>
      </c>
      <c r="H36" s="9">
        <v>6.6</v>
      </c>
      <c r="I36" s="9">
        <v>9.6999999999999993</v>
      </c>
      <c r="J36" s="8">
        <v>27973</v>
      </c>
      <c r="K36" s="11">
        <v>2279</v>
      </c>
      <c r="L36" s="9">
        <v>10.1</v>
      </c>
      <c r="M36" s="10" t="s">
        <v>67</v>
      </c>
      <c r="N36" s="9">
        <v>5.8</v>
      </c>
      <c r="O36" s="9">
        <v>4.7</v>
      </c>
      <c r="P36" s="9">
        <v>7</v>
      </c>
      <c r="Q36" s="8">
        <v>39147</v>
      </c>
      <c r="R36" s="11">
        <v>1425</v>
      </c>
      <c r="S36" s="9">
        <v>12</v>
      </c>
      <c r="T36" s="10" t="s">
        <v>67</v>
      </c>
      <c r="U36" s="9">
        <v>4.3</v>
      </c>
      <c r="V36" s="9">
        <v>3.3</v>
      </c>
      <c r="W36" s="9">
        <v>5.3</v>
      </c>
      <c r="X36" s="8">
        <v>33421</v>
      </c>
      <c r="Y36" s="11">
        <v>1426</v>
      </c>
      <c r="Z36" s="9">
        <v>10.9</v>
      </c>
      <c r="AA36" s="10" t="s">
        <v>67</v>
      </c>
      <c r="AB36" s="9">
        <v>4.2</v>
      </c>
      <c r="AC36" s="9">
        <v>3.3</v>
      </c>
      <c r="AD36" s="9">
        <v>5.0999999999999996</v>
      </c>
      <c r="AE36" s="8">
        <v>33709</v>
      </c>
      <c r="AF36" s="11">
        <v>1172</v>
      </c>
      <c r="AG36" s="9">
        <v>11.3</v>
      </c>
      <c r="AH36" s="10" t="s">
        <v>67</v>
      </c>
      <c r="AI36" s="9">
        <v>3.2</v>
      </c>
      <c r="AJ36" s="9">
        <v>2.5</v>
      </c>
      <c r="AK36" s="9">
        <v>3.9</v>
      </c>
      <c r="AL36" s="8">
        <v>36535</v>
      </c>
      <c r="AM36" s="11">
        <v>595</v>
      </c>
      <c r="AN36" s="9">
        <v>12.8</v>
      </c>
      <c r="AO36" s="10" t="s">
        <v>67</v>
      </c>
      <c r="AP36" s="9">
        <v>1.2</v>
      </c>
      <c r="AQ36" s="9">
        <v>0.9</v>
      </c>
      <c r="AR36" s="9">
        <v>1.5</v>
      </c>
      <c r="AS36" s="8">
        <v>50871</v>
      </c>
      <c r="AT36" s="11">
        <v>9175</v>
      </c>
      <c r="AU36" s="9">
        <v>5.4</v>
      </c>
      <c r="AV36" s="10" t="s">
        <v>67</v>
      </c>
      <c r="AW36" s="9">
        <v>4.0999999999999996</v>
      </c>
      <c r="AX36" s="9">
        <v>3.7</v>
      </c>
      <c r="AY36" s="9">
        <v>4.5999999999999996</v>
      </c>
      <c r="AZ36" s="8">
        <v>221656</v>
      </c>
    </row>
    <row r="37" spans="1:52" s="6" customFormat="1" ht="15" customHeight="1" x14ac:dyDescent="0.25">
      <c r="A37" s="46">
        <v>701</v>
      </c>
      <c r="B37" s="13" t="s">
        <v>2</v>
      </c>
      <c r="C37" s="42">
        <v>76.5</v>
      </c>
      <c r="D37" s="11">
        <v>1428</v>
      </c>
      <c r="E37" s="9">
        <v>10.4</v>
      </c>
      <c r="F37" s="10" t="s">
        <v>67</v>
      </c>
      <c r="G37" s="9">
        <v>10.3</v>
      </c>
      <c r="H37" s="9">
        <v>8.1999999999999993</v>
      </c>
      <c r="I37" s="9">
        <v>12.4</v>
      </c>
      <c r="J37" s="8">
        <v>13925</v>
      </c>
      <c r="K37" s="11">
        <v>1277</v>
      </c>
      <c r="L37" s="9">
        <v>10.6</v>
      </c>
      <c r="M37" s="10" t="s">
        <v>67</v>
      </c>
      <c r="N37" s="9">
        <v>6.1</v>
      </c>
      <c r="O37" s="9">
        <v>4.8</v>
      </c>
      <c r="P37" s="9">
        <v>7.4</v>
      </c>
      <c r="Q37" s="8">
        <v>20990</v>
      </c>
      <c r="R37" s="11">
        <v>803</v>
      </c>
      <c r="S37" s="9">
        <v>12.1</v>
      </c>
      <c r="T37" s="10" t="s">
        <v>67</v>
      </c>
      <c r="U37" s="9">
        <v>4.5</v>
      </c>
      <c r="V37" s="9">
        <v>3.4</v>
      </c>
      <c r="W37" s="9">
        <v>5.5</v>
      </c>
      <c r="X37" s="8">
        <v>18044</v>
      </c>
      <c r="Y37" s="11">
        <v>698</v>
      </c>
      <c r="Z37" s="9">
        <v>10.9</v>
      </c>
      <c r="AA37" s="10" t="s">
        <v>67</v>
      </c>
      <c r="AB37" s="9">
        <v>4.5999999999999996</v>
      </c>
      <c r="AC37" s="9">
        <v>3.6</v>
      </c>
      <c r="AD37" s="9">
        <v>5.6</v>
      </c>
      <c r="AE37" s="8">
        <v>15094</v>
      </c>
      <c r="AF37" s="11">
        <v>440</v>
      </c>
      <c r="AG37" s="9">
        <v>11.9</v>
      </c>
      <c r="AH37" s="10" t="s">
        <v>67</v>
      </c>
      <c r="AI37" s="9">
        <v>3.5</v>
      </c>
      <c r="AJ37" s="9">
        <v>2.7</v>
      </c>
      <c r="AK37" s="9">
        <v>4.3</v>
      </c>
      <c r="AL37" s="8">
        <v>12530</v>
      </c>
      <c r="AM37" s="11">
        <v>145</v>
      </c>
      <c r="AN37" s="9">
        <v>14.8</v>
      </c>
      <c r="AO37" s="10" t="s">
        <v>67</v>
      </c>
      <c r="AP37" s="9">
        <v>1.4</v>
      </c>
      <c r="AQ37" s="9">
        <v>1</v>
      </c>
      <c r="AR37" s="9">
        <v>1.8</v>
      </c>
      <c r="AS37" s="8">
        <v>10577</v>
      </c>
      <c r="AT37" s="11">
        <v>4790</v>
      </c>
      <c r="AU37" s="9">
        <v>6</v>
      </c>
      <c r="AV37" s="10" t="s">
        <v>67</v>
      </c>
      <c r="AW37" s="9">
        <v>5.3</v>
      </c>
      <c r="AX37" s="9">
        <v>4.5999999999999996</v>
      </c>
      <c r="AY37" s="9">
        <v>5.9</v>
      </c>
      <c r="AZ37" s="8">
        <v>91161</v>
      </c>
    </row>
    <row r="38" spans="1:52" s="6" customFormat="1" ht="15" customHeight="1" x14ac:dyDescent="0.25">
      <c r="A38" s="46">
        <v>801</v>
      </c>
      <c r="B38" s="13" t="s">
        <v>1</v>
      </c>
      <c r="C38" s="42">
        <v>100</v>
      </c>
      <c r="D38" s="11">
        <v>1887</v>
      </c>
      <c r="E38" s="9">
        <v>9.6</v>
      </c>
      <c r="F38" s="10" t="s">
        <v>67</v>
      </c>
      <c r="G38" s="9">
        <v>7.6</v>
      </c>
      <c r="H38" s="9">
        <v>6.2</v>
      </c>
      <c r="I38" s="9">
        <v>9</v>
      </c>
      <c r="J38" s="8">
        <v>24874</v>
      </c>
      <c r="K38" s="11">
        <v>1702</v>
      </c>
      <c r="L38" s="9">
        <v>11</v>
      </c>
      <c r="M38" s="10" t="s">
        <v>67</v>
      </c>
      <c r="N38" s="9">
        <v>4.4000000000000004</v>
      </c>
      <c r="O38" s="9">
        <v>3.4</v>
      </c>
      <c r="P38" s="9">
        <v>5.3</v>
      </c>
      <c r="Q38" s="8">
        <v>38941</v>
      </c>
      <c r="R38" s="11">
        <v>972</v>
      </c>
      <c r="S38" s="9">
        <v>12.8</v>
      </c>
      <c r="T38" s="10" t="s">
        <v>67</v>
      </c>
      <c r="U38" s="9">
        <v>2.8</v>
      </c>
      <c r="V38" s="9">
        <v>2.1</v>
      </c>
      <c r="W38" s="9">
        <v>3.5</v>
      </c>
      <c r="X38" s="8">
        <v>34497</v>
      </c>
      <c r="Y38" s="11">
        <v>819</v>
      </c>
      <c r="Z38" s="9">
        <v>12</v>
      </c>
      <c r="AA38" s="10" t="s">
        <v>67</v>
      </c>
      <c r="AB38" s="9">
        <v>3</v>
      </c>
      <c r="AC38" s="9">
        <v>2.2999999999999998</v>
      </c>
      <c r="AD38" s="9">
        <v>3.7</v>
      </c>
      <c r="AE38" s="8">
        <v>27614</v>
      </c>
      <c r="AF38" s="11">
        <v>547</v>
      </c>
      <c r="AG38" s="9">
        <v>12.1</v>
      </c>
      <c r="AH38" s="10" t="s">
        <v>67</v>
      </c>
      <c r="AI38" s="9">
        <v>2.6</v>
      </c>
      <c r="AJ38" s="9">
        <v>2</v>
      </c>
      <c r="AK38" s="9">
        <v>3.2</v>
      </c>
      <c r="AL38" s="8">
        <v>21364</v>
      </c>
      <c r="AM38" s="11">
        <v>280</v>
      </c>
      <c r="AN38" s="9">
        <v>13.6</v>
      </c>
      <c r="AO38" s="10" t="s">
        <v>67</v>
      </c>
      <c r="AP38" s="9">
        <v>1.1000000000000001</v>
      </c>
      <c r="AQ38" s="9">
        <v>0.8</v>
      </c>
      <c r="AR38" s="9">
        <v>1.4</v>
      </c>
      <c r="AS38" s="8">
        <v>25090</v>
      </c>
      <c r="AT38" s="11">
        <v>6207</v>
      </c>
      <c r="AU38" s="9">
        <v>6.4</v>
      </c>
      <c r="AV38" s="10" t="s">
        <v>67</v>
      </c>
      <c r="AW38" s="9">
        <v>3.6</v>
      </c>
      <c r="AX38" s="9">
        <v>3.1</v>
      </c>
      <c r="AY38" s="9">
        <v>4.0999999999999996</v>
      </c>
      <c r="AZ38" s="8">
        <v>172379</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34960</v>
      </c>
      <c r="E40" s="9">
        <v>9.1</v>
      </c>
      <c r="F40" s="10" t="s">
        <v>67</v>
      </c>
      <c r="G40" s="9">
        <v>7.7</v>
      </c>
      <c r="H40" s="9">
        <v>6.3</v>
      </c>
      <c r="I40" s="9">
        <v>9.1</v>
      </c>
      <c r="J40" s="8">
        <v>454192</v>
      </c>
      <c r="K40" s="11">
        <v>29173</v>
      </c>
      <c r="L40" s="9">
        <v>9.9</v>
      </c>
      <c r="M40" s="10" t="s">
        <v>67</v>
      </c>
      <c r="N40" s="9">
        <v>5.0999999999999996</v>
      </c>
      <c r="O40" s="9">
        <v>4.0999999999999996</v>
      </c>
      <c r="P40" s="9">
        <v>6.1</v>
      </c>
      <c r="Q40" s="8">
        <v>572007</v>
      </c>
      <c r="R40" s="11">
        <v>18772</v>
      </c>
      <c r="S40" s="9">
        <v>11.9</v>
      </c>
      <c r="T40" s="10" t="s">
        <v>67</v>
      </c>
      <c r="U40" s="9">
        <v>3.4</v>
      </c>
      <c r="V40" s="9">
        <v>2.6</v>
      </c>
      <c r="W40" s="9">
        <v>4.2</v>
      </c>
      <c r="X40" s="8">
        <v>549811</v>
      </c>
      <c r="Y40" s="11">
        <v>18635</v>
      </c>
      <c r="Z40" s="9">
        <v>10.5</v>
      </c>
      <c r="AA40" s="10" t="s">
        <v>67</v>
      </c>
      <c r="AB40" s="9">
        <v>3.8</v>
      </c>
      <c r="AC40" s="9">
        <v>3</v>
      </c>
      <c r="AD40" s="9">
        <v>4.5</v>
      </c>
      <c r="AE40" s="8">
        <v>495306</v>
      </c>
      <c r="AF40" s="11">
        <v>14155</v>
      </c>
      <c r="AG40" s="9">
        <v>10.8</v>
      </c>
      <c r="AH40" s="10" t="s">
        <v>67</v>
      </c>
      <c r="AI40" s="9">
        <v>3.1</v>
      </c>
      <c r="AJ40" s="9">
        <v>2.4</v>
      </c>
      <c r="AK40" s="9">
        <v>3.7</v>
      </c>
      <c r="AL40" s="8">
        <v>462105</v>
      </c>
      <c r="AM40" s="11">
        <v>6781</v>
      </c>
      <c r="AN40" s="9">
        <v>12.3</v>
      </c>
      <c r="AO40" s="10" t="s">
        <v>67</v>
      </c>
      <c r="AP40" s="9">
        <v>1.1000000000000001</v>
      </c>
      <c r="AQ40" s="9">
        <v>0.9</v>
      </c>
      <c r="AR40" s="9">
        <v>1.4</v>
      </c>
      <c r="AS40" s="8">
        <v>590959</v>
      </c>
      <c r="AT40" s="11">
        <v>122476</v>
      </c>
      <c r="AU40" s="9">
        <v>5.3</v>
      </c>
      <c r="AV40" s="10" t="s">
        <v>67</v>
      </c>
      <c r="AW40" s="9">
        <v>3.9</v>
      </c>
      <c r="AX40" s="9">
        <v>3.5</v>
      </c>
      <c r="AY40" s="9">
        <v>4.3</v>
      </c>
      <c r="AZ40" s="8">
        <v>3124380</v>
      </c>
    </row>
    <row r="41" spans="1:52" s="6" customFormat="1" ht="15" customHeight="1" x14ac:dyDescent="0.25">
      <c r="A41" s="12"/>
      <c r="B41" s="46" t="s">
        <v>50</v>
      </c>
      <c r="C41" s="42">
        <v>100</v>
      </c>
      <c r="D41" s="11">
        <v>29397</v>
      </c>
      <c r="E41" s="9">
        <v>8.8000000000000007</v>
      </c>
      <c r="F41" s="10" t="s">
        <v>67</v>
      </c>
      <c r="G41" s="9">
        <v>8</v>
      </c>
      <c r="H41" s="9">
        <v>6.7</v>
      </c>
      <c r="I41" s="9">
        <v>9.4</v>
      </c>
      <c r="J41" s="8">
        <v>365784</v>
      </c>
      <c r="K41" s="11">
        <v>27848</v>
      </c>
      <c r="L41" s="9">
        <v>9.6</v>
      </c>
      <c r="M41" s="10" t="s">
        <v>67</v>
      </c>
      <c r="N41" s="9">
        <v>5.6</v>
      </c>
      <c r="O41" s="9">
        <v>4.5999999999999996</v>
      </c>
      <c r="P41" s="9">
        <v>6.7</v>
      </c>
      <c r="Q41" s="8">
        <v>494558</v>
      </c>
      <c r="R41" s="11">
        <v>15682</v>
      </c>
      <c r="S41" s="9">
        <v>11.8</v>
      </c>
      <c r="T41" s="10" t="s">
        <v>67</v>
      </c>
      <c r="U41" s="9">
        <v>3.4</v>
      </c>
      <c r="V41" s="9">
        <v>2.6</v>
      </c>
      <c r="W41" s="9">
        <v>4.2</v>
      </c>
      <c r="X41" s="8">
        <v>464107</v>
      </c>
      <c r="Y41" s="11">
        <v>14275</v>
      </c>
      <c r="Z41" s="9">
        <v>11</v>
      </c>
      <c r="AA41" s="10" t="s">
        <v>67</v>
      </c>
      <c r="AB41" s="9">
        <v>3.5</v>
      </c>
      <c r="AC41" s="9">
        <v>2.8</v>
      </c>
      <c r="AD41" s="9">
        <v>4.3</v>
      </c>
      <c r="AE41" s="8">
        <v>403139</v>
      </c>
      <c r="AF41" s="11">
        <v>10101</v>
      </c>
      <c r="AG41" s="9">
        <v>11.3</v>
      </c>
      <c r="AH41" s="10" t="s">
        <v>67</v>
      </c>
      <c r="AI41" s="9">
        <v>2.8</v>
      </c>
      <c r="AJ41" s="9">
        <v>2.2000000000000002</v>
      </c>
      <c r="AK41" s="9">
        <v>3.4</v>
      </c>
      <c r="AL41" s="8">
        <v>358964</v>
      </c>
      <c r="AM41" s="11">
        <v>4832</v>
      </c>
      <c r="AN41" s="9">
        <v>12.6</v>
      </c>
      <c r="AO41" s="10" t="s">
        <v>67</v>
      </c>
      <c r="AP41" s="9">
        <v>1.1000000000000001</v>
      </c>
      <c r="AQ41" s="9">
        <v>0.8</v>
      </c>
      <c r="AR41" s="9">
        <v>1.3</v>
      </c>
      <c r="AS41" s="8">
        <v>448838</v>
      </c>
      <c r="AT41" s="11">
        <v>102135</v>
      </c>
      <c r="AU41" s="9">
        <v>5.3</v>
      </c>
      <c r="AV41" s="10" t="s">
        <v>67</v>
      </c>
      <c r="AW41" s="9">
        <v>4</v>
      </c>
      <c r="AX41" s="9">
        <v>3.6</v>
      </c>
      <c r="AY41" s="9">
        <v>4.5</v>
      </c>
      <c r="AZ41" s="8">
        <v>2535389</v>
      </c>
    </row>
    <row r="42" spans="1:52" s="6" customFormat="1" ht="15" customHeight="1" x14ac:dyDescent="0.25">
      <c r="A42" s="12"/>
      <c r="B42" s="46" t="s">
        <v>51</v>
      </c>
      <c r="C42" s="42">
        <v>98.9</v>
      </c>
      <c r="D42" s="11">
        <v>26512</v>
      </c>
      <c r="E42" s="9">
        <v>8.6999999999999993</v>
      </c>
      <c r="F42" s="10" t="s">
        <v>67</v>
      </c>
      <c r="G42" s="9">
        <v>9</v>
      </c>
      <c r="H42" s="9">
        <v>7.5</v>
      </c>
      <c r="I42" s="9">
        <v>10.6</v>
      </c>
      <c r="J42" s="8">
        <v>293266</v>
      </c>
      <c r="K42" s="11">
        <v>21264</v>
      </c>
      <c r="L42" s="9">
        <v>9.5</v>
      </c>
      <c r="M42" s="10" t="s">
        <v>67</v>
      </c>
      <c r="N42" s="9">
        <v>6.1</v>
      </c>
      <c r="O42" s="9">
        <v>4.9000000000000004</v>
      </c>
      <c r="P42" s="9">
        <v>7.2</v>
      </c>
      <c r="Q42" s="8">
        <v>350315</v>
      </c>
      <c r="R42" s="11">
        <v>13753</v>
      </c>
      <c r="S42" s="9">
        <v>11.8</v>
      </c>
      <c r="T42" s="10" t="s">
        <v>67</v>
      </c>
      <c r="U42" s="9">
        <v>4</v>
      </c>
      <c r="V42" s="9">
        <v>3.1</v>
      </c>
      <c r="W42" s="9">
        <v>4.9000000000000004</v>
      </c>
      <c r="X42" s="8">
        <v>342228</v>
      </c>
      <c r="Y42" s="11">
        <v>13528</v>
      </c>
      <c r="Z42" s="9">
        <v>10.6</v>
      </c>
      <c r="AA42" s="10" t="s">
        <v>67</v>
      </c>
      <c r="AB42" s="9">
        <v>4.0999999999999996</v>
      </c>
      <c r="AC42" s="9">
        <v>3.2</v>
      </c>
      <c r="AD42" s="9">
        <v>4.9000000000000004</v>
      </c>
      <c r="AE42" s="8">
        <v>331878</v>
      </c>
      <c r="AF42" s="11">
        <v>9808</v>
      </c>
      <c r="AG42" s="9">
        <v>10.9</v>
      </c>
      <c r="AH42" s="10" t="s">
        <v>67</v>
      </c>
      <c r="AI42" s="9">
        <v>3.3</v>
      </c>
      <c r="AJ42" s="9">
        <v>2.6</v>
      </c>
      <c r="AK42" s="9">
        <v>4</v>
      </c>
      <c r="AL42" s="8">
        <v>301326</v>
      </c>
      <c r="AM42" s="11">
        <v>4707</v>
      </c>
      <c r="AN42" s="9">
        <v>12.2</v>
      </c>
      <c r="AO42" s="10" t="s">
        <v>67</v>
      </c>
      <c r="AP42" s="9">
        <v>1.2</v>
      </c>
      <c r="AQ42" s="9">
        <v>0.9</v>
      </c>
      <c r="AR42" s="9">
        <v>1.5</v>
      </c>
      <c r="AS42" s="8">
        <v>381291</v>
      </c>
      <c r="AT42" s="11">
        <v>89572</v>
      </c>
      <c r="AU42" s="9">
        <v>5</v>
      </c>
      <c r="AV42" s="10" t="s">
        <v>67</v>
      </c>
      <c r="AW42" s="9">
        <v>4.5</v>
      </c>
      <c r="AX42" s="9">
        <v>4</v>
      </c>
      <c r="AY42" s="9">
        <v>4.9000000000000004</v>
      </c>
      <c r="AZ42" s="8">
        <v>2000303</v>
      </c>
    </row>
    <row r="43" spans="1:52" s="6" customFormat="1" ht="15" customHeight="1" x14ac:dyDescent="0.25">
      <c r="A43" s="12"/>
      <c r="B43" s="46" t="s">
        <v>52</v>
      </c>
      <c r="C43" s="42">
        <v>99.1</v>
      </c>
      <c r="D43" s="11">
        <v>7935</v>
      </c>
      <c r="E43" s="9">
        <v>9</v>
      </c>
      <c r="F43" s="10" t="s">
        <v>67</v>
      </c>
      <c r="G43" s="9">
        <v>8.1</v>
      </c>
      <c r="H43" s="9">
        <v>6.7</v>
      </c>
      <c r="I43" s="9">
        <v>9.5</v>
      </c>
      <c r="J43" s="8">
        <v>98226</v>
      </c>
      <c r="K43" s="11">
        <v>6721</v>
      </c>
      <c r="L43" s="9">
        <v>9.9</v>
      </c>
      <c r="M43" s="10" t="s">
        <v>67</v>
      </c>
      <c r="N43" s="9">
        <v>5.6</v>
      </c>
      <c r="O43" s="9">
        <v>4.5</v>
      </c>
      <c r="P43" s="9">
        <v>6.6</v>
      </c>
      <c r="Q43" s="8">
        <v>120612</v>
      </c>
      <c r="R43" s="11">
        <v>4371</v>
      </c>
      <c r="S43" s="9">
        <v>11.9</v>
      </c>
      <c r="T43" s="10" t="s">
        <v>67</v>
      </c>
      <c r="U43" s="9">
        <v>3.8</v>
      </c>
      <c r="V43" s="9">
        <v>2.9</v>
      </c>
      <c r="W43" s="9">
        <v>4.7</v>
      </c>
      <c r="X43" s="8">
        <v>113718</v>
      </c>
      <c r="Y43" s="11">
        <v>4379</v>
      </c>
      <c r="Z43" s="9">
        <v>10.7</v>
      </c>
      <c r="AA43" s="10" t="s">
        <v>67</v>
      </c>
      <c r="AB43" s="9">
        <v>4</v>
      </c>
      <c r="AC43" s="9">
        <v>3.1</v>
      </c>
      <c r="AD43" s="9">
        <v>4.8</v>
      </c>
      <c r="AE43" s="8">
        <v>110699</v>
      </c>
      <c r="AF43" s="11">
        <v>3394</v>
      </c>
      <c r="AG43" s="9">
        <v>11.1</v>
      </c>
      <c r="AH43" s="10" t="s">
        <v>67</v>
      </c>
      <c r="AI43" s="9">
        <v>3.1</v>
      </c>
      <c r="AJ43" s="9">
        <v>2.4</v>
      </c>
      <c r="AK43" s="9">
        <v>3.7</v>
      </c>
      <c r="AL43" s="8">
        <v>110368</v>
      </c>
      <c r="AM43" s="11">
        <v>1725</v>
      </c>
      <c r="AN43" s="9">
        <v>12.4</v>
      </c>
      <c r="AO43" s="10" t="s">
        <v>67</v>
      </c>
      <c r="AP43" s="9">
        <v>1.2</v>
      </c>
      <c r="AQ43" s="9">
        <v>0.9</v>
      </c>
      <c r="AR43" s="9">
        <v>1.5</v>
      </c>
      <c r="AS43" s="8">
        <v>147296</v>
      </c>
      <c r="AT43" s="11">
        <v>28525</v>
      </c>
      <c r="AU43" s="9">
        <v>5.3</v>
      </c>
      <c r="AV43" s="10" t="s">
        <v>67</v>
      </c>
      <c r="AW43" s="9">
        <v>4.0999999999999996</v>
      </c>
      <c r="AX43" s="9">
        <v>3.6</v>
      </c>
      <c r="AY43" s="9">
        <v>4.5</v>
      </c>
      <c r="AZ43" s="8">
        <v>700920</v>
      </c>
    </row>
    <row r="44" spans="1:52" s="6" customFormat="1" ht="15" customHeight="1" x14ac:dyDescent="0.25">
      <c r="A44" s="12"/>
      <c r="B44" s="46" t="s">
        <v>53</v>
      </c>
      <c r="C44" s="42">
        <v>98.1</v>
      </c>
      <c r="D44" s="11">
        <v>12290</v>
      </c>
      <c r="E44" s="9">
        <v>8.6999999999999993</v>
      </c>
      <c r="F44" s="10" t="s">
        <v>67</v>
      </c>
      <c r="G44" s="9">
        <v>8.3000000000000007</v>
      </c>
      <c r="H44" s="9">
        <v>6.9</v>
      </c>
      <c r="I44" s="9">
        <v>9.6999999999999993</v>
      </c>
      <c r="J44" s="8">
        <v>147788</v>
      </c>
      <c r="K44" s="11">
        <v>10334</v>
      </c>
      <c r="L44" s="9">
        <v>9.9</v>
      </c>
      <c r="M44" s="10" t="s">
        <v>67</v>
      </c>
      <c r="N44" s="9">
        <v>5.5</v>
      </c>
      <c r="O44" s="9">
        <v>4.4000000000000004</v>
      </c>
      <c r="P44" s="9">
        <v>6.6</v>
      </c>
      <c r="Q44" s="8">
        <v>188375</v>
      </c>
      <c r="R44" s="11">
        <v>6839</v>
      </c>
      <c r="S44" s="9">
        <v>12.1</v>
      </c>
      <c r="T44" s="10" t="s">
        <v>67</v>
      </c>
      <c r="U44" s="9">
        <v>3.5</v>
      </c>
      <c r="V44" s="9">
        <v>2.7</v>
      </c>
      <c r="W44" s="9">
        <v>4.3</v>
      </c>
      <c r="X44" s="8">
        <v>195664</v>
      </c>
      <c r="Y44" s="11">
        <v>6276</v>
      </c>
      <c r="Z44" s="9">
        <v>11.3</v>
      </c>
      <c r="AA44" s="10" t="s">
        <v>67</v>
      </c>
      <c r="AB44" s="9">
        <v>3.5</v>
      </c>
      <c r="AC44" s="9">
        <v>2.8</v>
      </c>
      <c r="AD44" s="9">
        <v>4.3</v>
      </c>
      <c r="AE44" s="8">
        <v>176963</v>
      </c>
      <c r="AF44" s="11">
        <v>4510</v>
      </c>
      <c r="AG44" s="9">
        <v>11.8</v>
      </c>
      <c r="AH44" s="10" t="s">
        <v>67</v>
      </c>
      <c r="AI44" s="9">
        <v>2.9</v>
      </c>
      <c r="AJ44" s="9">
        <v>2.2000000000000002</v>
      </c>
      <c r="AK44" s="9">
        <v>3.5</v>
      </c>
      <c r="AL44" s="8">
        <v>158062</v>
      </c>
      <c r="AM44" s="11">
        <v>2147</v>
      </c>
      <c r="AN44" s="9">
        <v>12.6</v>
      </c>
      <c r="AO44" s="10" t="s">
        <v>67</v>
      </c>
      <c r="AP44" s="9">
        <v>1.1000000000000001</v>
      </c>
      <c r="AQ44" s="9">
        <v>0.9</v>
      </c>
      <c r="AR44" s="9">
        <v>1.4</v>
      </c>
      <c r="AS44" s="8">
        <v>189395</v>
      </c>
      <c r="AT44" s="11">
        <v>42396</v>
      </c>
      <c r="AU44" s="9">
        <v>5.6</v>
      </c>
      <c r="AV44" s="10" t="s">
        <v>67</v>
      </c>
      <c r="AW44" s="9">
        <v>4</v>
      </c>
      <c r="AX44" s="9">
        <v>3.6</v>
      </c>
      <c r="AY44" s="9">
        <v>4.5</v>
      </c>
      <c r="AZ44" s="8">
        <v>1056248</v>
      </c>
    </row>
    <row r="45" spans="1:52" s="6" customFormat="1" ht="15" customHeight="1" x14ac:dyDescent="0.25">
      <c r="A45" s="12"/>
      <c r="B45" s="46" t="s">
        <v>3</v>
      </c>
      <c r="C45" s="42">
        <v>99.5</v>
      </c>
      <c r="D45" s="11">
        <v>2279</v>
      </c>
      <c r="E45" s="9">
        <v>9.5</v>
      </c>
      <c r="F45" s="10" t="s">
        <v>67</v>
      </c>
      <c r="G45" s="9">
        <v>8.1</v>
      </c>
      <c r="H45" s="9">
        <v>6.6</v>
      </c>
      <c r="I45" s="9">
        <v>9.6999999999999993</v>
      </c>
      <c r="J45" s="8">
        <v>27973</v>
      </c>
      <c r="K45" s="11">
        <v>2279</v>
      </c>
      <c r="L45" s="9">
        <v>10.1</v>
      </c>
      <c r="M45" s="10" t="s">
        <v>67</v>
      </c>
      <c r="N45" s="9">
        <v>5.8</v>
      </c>
      <c r="O45" s="9">
        <v>4.7</v>
      </c>
      <c r="P45" s="9">
        <v>7</v>
      </c>
      <c r="Q45" s="8">
        <v>39147</v>
      </c>
      <c r="R45" s="11">
        <v>1425</v>
      </c>
      <c r="S45" s="9">
        <v>12</v>
      </c>
      <c r="T45" s="10" t="s">
        <v>67</v>
      </c>
      <c r="U45" s="9">
        <v>4.3</v>
      </c>
      <c r="V45" s="9">
        <v>3.3</v>
      </c>
      <c r="W45" s="9">
        <v>5.3</v>
      </c>
      <c r="X45" s="8">
        <v>33421</v>
      </c>
      <c r="Y45" s="11">
        <v>1426</v>
      </c>
      <c r="Z45" s="9">
        <v>10.9</v>
      </c>
      <c r="AA45" s="10" t="s">
        <v>67</v>
      </c>
      <c r="AB45" s="9">
        <v>4.2</v>
      </c>
      <c r="AC45" s="9">
        <v>3.3</v>
      </c>
      <c r="AD45" s="9">
        <v>5.0999999999999996</v>
      </c>
      <c r="AE45" s="8">
        <v>33709</v>
      </c>
      <c r="AF45" s="11">
        <v>1172</v>
      </c>
      <c r="AG45" s="9">
        <v>11.3</v>
      </c>
      <c r="AH45" s="10" t="s">
        <v>67</v>
      </c>
      <c r="AI45" s="9">
        <v>3.2</v>
      </c>
      <c r="AJ45" s="9">
        <v>2.5</v>
      </c>
      <c r="AK45" s="9">
        <v>3.9</v>
      </c>
      <c r="AL45" s="8">
        <v>36535</v>
      </c>
      <c r="AM45" s="11">
        <v>595</v>
      </c>
      <c r="AN45" s="9">
        <v>12.8</v>
      </c>
      <c r="AO45" s="10" t="s">
        <v>67</v>
      </c>
      <c r="AP45" s="9">
        <v>1.2</v>
      </c>
      <c r="AQ45" s="9">
        <v>0.9</v>
      </c>
      <c r="AR45" s="9">
        <v>1.5</v>
      </c>
      <c r="AS45" s="8">
        <v>50871</v>
      </c>
      <c r="AT45" s="11">
        <v>9175</v>
      </c>
      <c r="AU45" s="9">
        <v>5.4</v>
      </c>
      <c r="AV45" s="10" t="s">
        <v>67</v>
      </c>
      <c r="AW45" s="9">
        <v>4.0999999999999996</v>
      </c>
      <c r="AX45" s="9">
        <v>3.7</v>
      </c>
      <c r="AY45" s="9">
        <v>4.5999999999999996</v>
      </c>
      <c r="AZ45" s="8">
        <v>221656</v>
      </c>
    </row>
    <row r="46" spans="1:52" s="6" customFormat="1" ht="15" customHeight="1" x14ac:dyDescent="0.25">
      <c r="A46" s="12"/>
      <c r="B46" s="46" t="s">
        <v>2</v>
      </c>
      <c r="C46" s="42">
        <v>76.5</v>
      </c>
      <c r="D46" s="11">
        <v>1428</v>
      </c>
      <c r="E46" s="9">
        <v>10.4</v>
      </c>
      <c r="F46" s="10" t="s">
        <v>67</v>
      </c>
      <c r="G46" s="9">
        <v>10.3</v>
      </c>
      <c r="H46" s="9">
        <v>8.1999999999999993</v>
      </c>
      <c r="I46" s="9">
        <v>12.4</v>
      </c>
      <c r="J46" s="8">
        <v>13925</v>
      </c>
      <c r="K46" s="11">
        <v>1277</v>
      </c>
      <c r="L46" s="9">
        <v>10.6</v>
      </c>
      <c r="M46" s="10" t="s">
        <v>67</v>
      </c>
      <c r="N46" s="9">
        <v>6.1</v>
      </c>
      <c r="O46" s="9">
        <v>4.8</v>
      </c>
      <c r="P46" s="9">
        <v>7.4</v>
      </c>
      <c r="Q46" s="8">
        <v>20990</v>
      </c>
      <c r="R46" s="11">
        <v>803</v>
      </c>
      <c r="S46" s="9">
        <v>12.1</v>
      </c>
      <c r="T46" s="10" t="s">
        <v>67</v>
      </c>
      <c r="U46" s="9">
        <v>4.5</v>
      </c>
      <c r="V46" s="9">
        <v>3.4</v>
      </c>
      <c r="W46" s="9">
        <v>5.5</v>
      </c>
      <c r="X46" s="8">
        <v>18044</v>
      </c>
      <c r="Y46" s="11">
        <v>698</v>
      </c>
      <c r="Z46" s="9">
        <v>10.9</v>
      </c>
      <c r="AA46" s="10" t="s">
        <v>67</v>
      </c>
      <c r="AB46" s="9">
        <v>4.5999999999999996</v>
      </c>
      <c r="AC46" s="9">
        <v>3.6</v>
      </c>
      <c r="AD46" s="9">
        <v>5.6</v>
      </c>
      <c r="AE46" s="8">
        <v>15094</v>
      </c>
      <c r="AF46" s="11">
        <v>440</v>
      </c>
      <c r="AG46" s="9">
        <v>11.9</v>
      </c>
      <c r="AH46" s="10" t="s">
        <v>67</v>
      </c>
      <c r="AI46" s="9">
        <v>3.5</v>
      </c>
      <c r="AJ46" s="9">
        <v>2.7</v>
      </c>
      <c r="AK46" s="9">
        <v>4.3</v>
      </c>
      <c r="AL46" s="8">
        <v>12530</v>
      </c>
      <c r="AM46" s="11">
        <v>145</v>
      </c>
      <c r="AN46" s="9">
        <v>14.8</v>
      </c>
      <c r="AO46" s="10" t="s">
        <v>67</v>
      </c>
      <c r="AP46" s="9">
        <v>1.4</v>
      </c>
      <c r="AQ46" s="9">
        <v>1</v>
      </c>
      <c r="AR46" s="9">
        <v>1.8</v>
      </c>
      <c r="AS46" s="8">
        <v>10577</v>
      </c>
      <c r="AT46" s="11">
        <v>4790</v>
      </c>
      <c r="AU46" s="9">
        <v>6</v>
      </c>
      <c r="AV46" s="10" t="s">
        <v>67</v>
      </c>
      <c r="AW46" s="9">
        <v>5.3</v>
      </c>
      <c r="AX46" s="9">
        <v>4.5999999999999996</v>
      </c>
      <c r="AY46" s="9">
        <v>5.9</v>
      </c>
      <c r="AZ46" s="8">
        <v>91161</v>
      </c>
    </row>
    <row r="47" spans="1:52" s="6" customFormat="1" ht="15.75" customHeight="1" x14ac:dyDescent="0.25">
      <c r="A47" s="7"/>
      <c r="B47" s="47" t="s">
        <v>1</v>
      </c>
      <c r="C47" s="45">
        <v>100</v>
      </c>
      <c r="D47" s="33">
        <v>1887</v>
      </c>
      <c r="E47" s="45">
        <v>9.6</v>
      </c>
      <c r="F47" s="48" t="s">
        <v>67</v>
      </c>
      <c r="G47" s="44">
        <v>7.6</v>
      </c>
      <c r="H47" s="44">
        <v>6.2</v>
      </c>
      <c r="I47" s="44">
        <v>9</v>
      </c>
      <c r="J47" s="49">
        <v>24874</v>
      </c>
      <c r="K47" s="33">
        <v>1702</v>
      </c>
      <c r="L47" s="45">
        <v>11</v>
      </c>
      <c r="M47" s="48" t="s">
        <v>67</v>
      </c>
      <c r="N47" s="44">
        <v>4.4000000000000004</v>
      </c>
      <c r="O47" s="44">
        <v>3.4</v>
      </c>
      <c r="P47" s="44">
        <v>5.3</v>
      </c>
      <c r="Q47" s="49">
        <v>38941</v>
      </c>
      <c r="R47" s="33">
        <v>972</v>
      </c>
      <c r="S47" s="45">
        <v>12.8</v>
      </c>
      <c r="T47" s="48" t="s">
        <v>67</v>
      </c>
      <c r="U47" s="44">
        <v>2.8</v>
      </c>
      <c r="V47" s="44">
        <v>2.1</v>
      </c>
      <c r="W47" s="44">
        <v>3.5</v>
      </c>
      <c r="X47" s="49">
        <v>34497</v>
      </c>
      <c r="Y47" s="33">
        <v>819</v>
      </c>
      <c r="Z47" s="45">
        <v>12</v>
      </c>
      <c r="AA47" s="48" t="s">
        <v>67</v>
      </c>
      <c r="AB47" s="44">
        <v>3</v>
      </c>
      <c r="AC47" s="44">
        <v>2.2999999999999998</v>
      </c>
      <c r="AD47" s="44">
        <v>3.7</v>
      </c>
      <c r="AE47" s="49">
        <v>27614</v>
      </c>
      <c r="AF47" s="33">
        <v>547</v>
      </c>
      <c r="AG47" s="45">
        <v>12.1</v>
      </c>
      <c r="AH47" s="48" t="s">
        <v>67</v>
      </c>
      <c r="AI47" s="44">
        <v>2.6</v>
      </c>
      <c r="AJ47" s="44">
        <v>2</v>
      </c>
      <c r="AK47" s="44">
        <v>3.2</v>
      </c>
      <c r="AL47" s="49">
        <v>21364</v>
      </c>
      <c r="AM47" s="33">
        <v>280</v>
      </c>
      <c r="AN47" s="45">
        <v>13.6</v>
      </c>
      <c r="AO47" s="48" t="s">
        <v>67</v>
      </c>
      <c r="AP47" s="44">
        <v>1.1000000000000001</v>
      </c>
      <c r="AQ47" s="44">
        <v>0.8</v>
      </c>
      <c r="AR47" s="44">
        <v>1.4</v>
      </c>
      <c r="AS47" s="49">
        <v>25090</v>
      </c>
      <c r="AT47" s="33">
        <v>6207</v>
      </c>
      <c r="AU47" s="45">
        <v>6.4</v>
      </c>
      <c r="AV47" s="48" t="s">
        <v>67</v>
      </c>
      <c r="AW47" s="44">
        <v>3.6</v>
      </c>
      <c r="AX47" s="44">
        <v>3.1</v>
      </c>
      <c r="AY47" s="44">
        <v>4.0999999999999996</v>
      </c>
      <c r="AZ47" s="49">
        <v>172379</v>
      </c>
    </row>
    <row r="48" spans="1:52" s="6" customFormat="1" ht="15.75" customHeight="1"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customHeight="1"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8" spans="1:59" ht="0" hidden="1" customHeight="1" x14ac:dyDescent="0.25">
      <c r="A58" t="s">
        <v>0</v>
      </c>
    </row>
  </sheetData>
  <mergeCells count="24">
    <mergeCell ref="A51:L51"/>
    <mergeCell ref="E6:F6"/>
    <mergeCell ref="H6:I6"/>
    <mergeCell ref="L6:M6"/>
    <mergeCell ref="O6:P6"/>
    <mergeCell ref="D5:J5"/>
    <mergeCell ref="K5:Q5"/>
    <mergeCell ref="R5:X5"/>
    <mergeCell ref="Y5:AE5"/>
    <mergeCell ref="A1:C1"/>
    <mergeCell ref="A2:C2"/>
    <mergeCell ref="AF5:AL5"/>
    <mergeCell ref="S6:T6"/>
    <mergeCell ref="V6:W6"/>
    <mergeCell ref="Z6:AA6"/>
    <mergeCell ref="AC6:AD6"/>
    <mergeCell ref="AG6:AH6"/>
    <mergeCell ref="AJ6:AK6"/>
    <mergeCell ref="AM5:AS5"/>
    <mergeCell ref="AT5:AZ5"/>
    <mergeCell ref="AU6:AV6"/>
    <mergeCell ref="AX6:AY6"/>
    <mergeCell ref="AN6:AO6"/>
    <mergeCell ref="AQ6:AR6"/>
  </mergeCells>
  <hyperlinks>
    <hyperlink ref="A58" r:id="rId1" display="© Commonwealth of Australia 2017" xr:uid="{CA48B58A-A99A-469F-83E4-8A6A2F924290}"/>
    <hyperlink ref="A56" r:id="rId2" display="© Commonwealth of Australia 2017" xr:uid="{715D66AC-9577-4B34-ABC3-5E06CEEA7FB0}"/>
    <hyperlink ref="A52" r:id="rId3" display="(a) Sum of modelled PHNs. Note these will differ from direct estimates published in National Study of Mental Health and Wellbeing." xr:uid="{3750AEAE-F2DF-4FB4-B8C6-56CD9DFAAA4B}"/>
    <hyperlink ref="A54" r:id="rId4" location="copyright-and-creative-commons" xr:uid="{709F5B31-5FD3-4C1C-9972-6246B2EEA748}"/>
    <hyperlink ref="A53" r:id="rId5" display="See Appendix - modelled estimates for PHNs, National Study of Mental Health and Wellbeing methodology, 2020-2022 for more information on these modelled estimates" xr:uid="{CA415977-9777-4427-8619-EAEE9EB38875}"/>
  </hyperlinks>
  <pageMargins left="0.7" right="0.7" top="0.75" bottom="0.75" header="0.3" footer="0.3"/>
  <pageSetup paperSize="9"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21221-CEE6-4392-BDC5-E3167AC2D162}">
  <dimension ref="A1:BG58"/>
  <sheetViews>
    <sheetView zoomScaleNormal="100" workbookViewId="0">
      <pane xSplit="3" ySplit="7" topLeftCell="D8" activePane="bottomRight" state="frozen"/>
      <selection activeCell="D8" sqref="D8"/>
      <selection pane="topRight" activeCell="D8" sqref="D8"/>
      <selection pane="bottomLeft" activeCell="D8" sqref="D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7.7109375" style="1" customWidth="1"/>
    <col min="5" max="9" width="12.7109375" customWidth="1"/>
    <col min="10" max="10" width="13.7109375" customWidth="1"/>
    <col min="11" max="11" width="17.7109375" customWidth="1"/>
    <col min="12" max="16" width="12.7109375" customWidth="1"/>
    <col min="17" max="17" width="13.7109375" customWidth="1"/>
    <col min="18" max="18" width="17.7109375" customWidth="1"/>
    <col min="19" max="23" width="12.7109375" customWidth="1"/>
    <col min="24" max="24" width="13.7109375" customWidth="1"/>
    <col min="25" max="25" width="17.7109375" customWidth="1"/>
    <col min="26" max="30" width="12.7109375" customWidth="1"/>
    <col min="31" max="31" width="13.7109375" customWidth="1"/>
    <col min="32" max="32" width="17.7109375" customWidth="1"/>
    <col min="33" max="37" width="12.7109375" customWidth="1"/>
    <col min="38" max="38" width="13.7109375" customWidth="1"/>
    <col min="39" max="39" width="17.7109375" customWidth="1"/>
    <col min="40" max="44" width="12.7109375" customWidth="1"/>
    <col min="45" max="45" width="13.7109375" customWidth="1"/>
    <col min="46" max="46" width="17.7109375" customWidth="1"/>
    <col min="47" max="51" width="12.7109375" customWidth="1"/>
    <col min="52" max="52" width="13.7109375" customWidth="1"/>
    <col min="53" max="59" width="0" hidden="1" customWidth="1"/>
    <col min="60" max="16384" width="12.7109375" hidden="1"/>
  </cols>
  <sheetData>
    <row r="1" spans="1:59" ht="0.95" customHeight="1" x14ac:dyDescent="0.25">
      <c r="A1" s="191" t="s">
        <v>303</v>
      </c>
      <c r="B1" s="191"/>
      <c r="C1" s="191"/>
      <c r="D1" s="190"/>
      <c r="E1" s="190"/>
      <c r="F1" s="190"/>
      <c r="G1" s="190"/>
      <c r="H1" s="190"/>
      <c r="I1" s="190"/>
      <c r="J1" s="190"/>
      <c r="K1" s="190"/>
      <c r="L1" s="190"/>
      <c r="M1" s="190"/>
      <c r="N1" s="190"/>
      <c r="O1" s="190"/>
      <c r="P1" s="190"/>
      <c r="Q1" s="190"/>
    </row>
    <row r="2" spans="1:59" ht="60" customHeight="1" x14ac:dyDescent="0.25">
      <c r="A2" s="171" t="s">
        <v>42</v>
      </c>
      <c r="B2" s="171"/>
      <c r="C2" s="171"/>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63" customFormat="1" ht="36" customHeight="1" thickBot="1" x14ac:dyDescent="0.35">
      <c r="A3" s="163" t="s">
        <v>65</v>
      </c>
    </row>
    <row r="4" spans="1:59" s="162" customFormat="1" ht="30" customHeight="1" thickTop="1" thickBot="1" x14ac:dyDescent="0.35">
      <c r="A4" s="162" t="s">
        <v>295</v>
      </c>
    </row>
    <row r="5" spans="1:59" s="22" customFormat="1" ht="19.899999999999999" customHeight="1" thickTop="1" x14ac:dyDescent="0.25">
      <c r="A5" s="23"/>
      <c r="D5" s="179" t="s">
        <v>43</v>
      </c>
      <c r="E5" s="179"/>
      <c r="F5" s="179"/>
      <c r="G5" s="179"/>
      <c r="H5" s="179"/>
      <c r="I5" s="179"/>
      <c r="J5" s="179"/>
      <c r="K5" s="179" t="s">
        <v>44</v>
      </c>
      <c r="L5" s="179"/>
      <c r="M5" s="179"/>
      <c r="N5" s="179"/>
      <c r="O5" s="179"/>
      <c r="P5" s="179"/>
      <c r="Q5" s="179"/>
      <c r="R5" s="179" t="s">
        <v>45</v>
      </c>
      <c r="S5" s="179"/>
      <c r="T5" s="179"/>
      <c r="U5" s="179"/>
      <c r="V5" s="179"/>
      <c r="W5" s="179"/>
      <c r="X5" s="179"/>
      <c r="Y5" s="179" t="s">
        <v>46</v>
      </c>
      <c r="Z5" s="179"/>
      <c r="AA5" s="179"/>
      <c r="AB5" s="179"/>
      <c r="AC5" s="179"/>
      <c r="AD5" s="179"/>
      <c r="AE5" s="179"/>
      <c r="AF5" s="179" t="s">
        <v>47</v>
      </c>
      <c r="AG5" s="179"/>
      <c r="AH5" s="179"/>
      <c r="AI5" s="179"/>
      <c r="AJ5" s="179"/>
      <c r="AK5" s="179"/>
      <c r="AL5" s="179"/>
      <c r="AM5" s="179" t="s">
        <v>57</v>
      </c>
      <c r="AN5" s="179"/>
      <c r="AO5" s="179"/>
      <c r="AP5" s="179"/>
      <c r="AQ5" s="179"/>
      <c r="AR5" s="179"/>
      <c r="AS5" s="179"/>
      <c r="AT5" s="179" t="s">
        <v>48</v>
      </c>
      <c r="AU5" s="179"/>
      <c r="AV5" s="179"/>
      <c r="AW5" s="179"/>
      <c r="AX5" s="179"/>
      <c r="AY5" s="179"/>
      <c r="AZ5" s="179"/>
    </row>
    <row r="6" spans="1:59" s="18" customFormat="1" ht="46.9" customHeight="1" x14ac:dyDescent="0.25">
      <c r="A6" s="21" t="s">
        <v>41</v>
      </c>
      <c r="B6" s="21" t="s">
        <v>40</v>
      </c>
      <c r="C6" s="34" t="s">
        <v>279</v>
      </c>
      <c r="D6" s="20" t="s">
        <v>257</v>
      </c>
      <c r="E6" s="179" t="s">
        <v>280</v>
      </c>
      <c r="F6" s="179"/>
      <c r="G6" s="20" t="s">
        <v>38</v>
      </c>
      <c r="H6" s="179" t="s">
        <v>37</v>
      </c>
      <c r="I6" s="179"/>
      <c r="J6" s="19" t="s">
        <v>36</v>
      </c>
      <c r="K6" s="20" t="s">
        <v>257</v>
      </c>
      <c r="L6" s="179" t="s">
        <v>280</v>
      </c>
      <c r="M6" s="179"/>
      <c r="N6" s="20" t="s">
        <v>38</v>
      </c>
      <c r="O6" s="179" t="s">
        <v>37</v>
      </c>
      <c r="P6" s="179"/>
      <c r="Q6" s="19" t="s">
        <v>36</v>
      </c>
      <c r="R6" s="20" t="s">
        <v>257</v>
      </c>
      <c r="S6" s="179" t="s">
        <v>280</v>
      </c>
      <c r="T6" s="179"/>
      <c r="U6" s="20" t="s">
        <v>38</v>
      </c>
      <c r="V6" s="179" t="s">
        <v>37</v>
      </c>
      <c r="W6" s="179"/>
      <c r="X6" s="19" t="s">
        <v>36</v>
      </c>
      <c r="Y6" s="20" t="s">
        <v>257</v>
      </c>
      <c r="Z6" s="179" t="s">
        <v>280</v>
      </c>
      <c r="AA6" s="179"/>
      <c r="AB6" s="20" t="s">
        <v>38</v>
      </c>
      <c r="AC6" s="179" t="s">
        <v>37</v>
      </c>
      <c r="AD6" s="179"/>
      <c r="AE6" s="19" t="s">
        <v>36</v>
      </c>
      <c r="AF6" s="20" t="s">
        <v>257</v>
      </c>
      <c r="AG6" s="179" t="s">
        <v>280</v>
      </c>
      <c r="AH6" s="179"/>
      <c r="AI6" s="20" t="s">
        <v>38</v>
      </c>
      <c r="AJ6" s="179" t="s">
        <v>37</v>
      </c>
      <c r="AK6" s="179"/>
      <c r="AL6" s="19" t="s">
        <v>36</v>
      </c>
      <c r="AM6" s="20" t="s">
        <v>257</v>
      </c>
      <c r="AN6" s="179" t="s">
        <v>280</v>
      </c>
      <c r="AO6" s="179"/>
      <c r="AP6" s="20" t="s">
        <v>38</v>
      </c>
      <c r="AQ6" s="179" t="s">
        <v>37</v>
      </c>
      <c r="AR6" s="179"/>
      <c r="AS6" s="19" t="s">
        <v>36</v>
      </c>
      <c r="AT6" s="20" t="s">
        <v>257</v>
      </c>
      <c r="AU6" s="179" t="s">
        <v>280</v>
      </c>
      <c r="AV6" s="179"/>
      <c r="AW6" s="20" t="s">
        <v>38</v>
      </c>
      <c r="AX6" s="179" t="s">
        <v>37</v>
      </c>
      <c r="AY6" s="179"/>
      <c r="AZ6" s="19" t="s">
        <v>36</v>
      </c>
    </row>
    <row r="7" spans="1:59" s="14" customFormat="1" ht="15.75" x14ac:dyDescent="0.25">
      <c r="A7" s="17"/>
      <c r="B7" s="17"/>
      <c r="C7" s="15" t="s">
        <v>34</v>
      </c>
      <c r="D7" s="16" t="s">
        <v>54</v>
      </c>
      <c r="E7" s="15" t="s">
        <v>34</v>
      </c>
      <c r="F7" s="15" t="s">
        <v>35</v>
      </c>
      <c r="G7" s="15" t="s">
        <v>34</v>
      </c>
      <c r="H7" s="15" t="s">
        <v>33</v>
      </c>
      <c r="I7" s="15" t="s">
        <v>32</v>
      </c>
      <c r="J7" s="15" t="s">
        <v>54</v>
      </c>
      <c r="K7" s="16" t="s">
        <v>54</v>
      </c>
      <c r="L7" s="15" t="s">
        <v>34</v>
      </c>
      <c r="M7" s="15" t="s">
        <v>35</v>
      </c>
      <c r="N7" s="15" t="s">
        <v>34</v>
      </c>
      <c r="O7" s="15" t="s">
        <v>33</v>
      </c>
      <c r="P7" s="15" t="s">
        <v>32</v>
      </c>
      <c r="Q7" s="15" t="s">
        <v>54</v>
      </c>
      <c r="R7" s="16" t="s">
        <v>54</v>
      </c>
      <c r="S7" s="15" t="s">
        <v>34</v>
      </c>
      <c r="T7" s="15" t="s">
        <v>35</v>
      </c>
      <c r="U7" s="15" t="s">
        <v>34</v>
      </c>
      <c r="V7" s="15" t="s">
        <v>33</v>
      </c>
      <c r="W7" s="15" t="s">
        <v>32</v>
      </c>
      <c r="X7" s="15" t="s">
        <v>54</v>
      </c>
      <c r="Y7" s="16" t="s">
        <v>54</v>
      </c>
      <c r="Z7" s="15" t="s">
        <v>34</v>
      </c>
      <c r="AA7" s="15" t="s">
        <v>35</v>
      </c>
      <c r="AB7" s="15" t="s">
        <v>34</v>
      </c>
      <c r="AC7" s="15" t="s">
        <v>33</v>
      </c>
      <c r="AD7" s="15" t="s">
        <v>32</v>
      </c>
      <c r="AE7" s="15" t="s">
        <v>54</v>
      </c>
      <c r="AF7" s="16" t="s">
        <v>54</v>
      </c>
      <c r="AG7" s="15" t="s">
        <v>34</v>
      </c>
      <c r="AH7" s="15" t="s">
        <v>35</v>
      </c>
      <c r="AI7" s="15" t="s">
        <v>34</v>
      </c>
      <c r="AJ7" s="15" t="s">
        <v>33</v>
      </c>
      <c r="AK7" s="15" t="s">
        <v>32</v>
      </c>
      <c r="AL7" s="15" t="s">
        <v>54</v>
      </c>
      <c r="AM7" s="16" t="s">
        <v>54</v>
      </c>
      <c r="AN7" s="15" t="s">
        <v>34</v>
      </c>
      <c r="AO7" s="15" t="s">
        <v>35</v>
      </c>
      <c r="AP7" s="15" t="s">
        <v>34</v>
      </c>
      <c r="AQ7" s="15" t="s">
        <v>33</v>
      </c>
      <c r="AR7" s="15" t="s">
        <v>32</v>
      </c>
      <c r="AS7" s="15" t="s">
        <v>54</v>
      </c>
      <c r="AT7" s="16" t="s">
        <v>54</v>
      </c>
      <c r="AU7" s="15" t="s">
        <v>34</v>
      </c>
      <c r="AV7" s="15" t="s">
        <v>35</v>
      </c>
      <c r="AW7" s="15" t="s">
        <v>34</v>
      </c>
      <c r="AX7" s="15" t="s">
        <v>33</v>
      </c>
      <c r="AY7" s="15" t="s">
        <v>32</v>
      </c>
      <c r="AZ7" s="15" t="s">
        <v>54</v>
      </c>
    </row>
    <row r="8" spans="1:59" s="6" customFormat="1" ht="15" customHeight="1" x14ac:dyDescent="0.25">
      <c r="A8" s="13">
        <v>101</v>
      </c>
      <c r="B8" s="13" t="s">
        <v>31</v>
      </c>
      <c r="C8" s="42">
        <v>100</v>
      </c>
      <c r="D8" s="11">
        <v>8717</v>
      </c>
      <c r="E8" s="9">
        <v>8.4</v>
      </c>
      <c r="F8" s="10" t="s">
        <v>67</v>
      </c>
      <c r="G8" s="9">
        <v>10.4</v>
      </c>
      <c r="H8" s="9">
        <v>8.6999999999999993</v>
      </c>
      <c r="I8" s="9">
        <v>12.1</v>
      </c>
      <c r="J8" s="8">
        <v>84073</v>
      </c>
      <c r="K8" s="11">
        <v>10677</v>
      </c>
      <c r="L8" s="9">
        <v>9</v>
      </c>
      <c r="M8" s="10" t="s">
        <v>67</v>
      </c>
      <c r="N8" s="9">
        <v>7.1</v>
      </c>
      <c r="O8" s="9">
        <v>5.8</v>
      </c>
      <c r="P8" s="9">
        <v>8.4</v>
      </c>
      <c r="Q8" s="8">
        <v>150351</v>
      </c>
      <c r="R8" s="11">
        <v>5494</v>
      </c>
      <c r="S8" s="9">
        <v>10.4</v>
      </c>
      <c r="T8" s="10" t="s">
        <v>67</v>
      </c>
      <c r="U8" s="9">
        <v>4.8</v>
      </c>
      <c r="V8" s="9">
        <v>3.8</v>
      </c>
      <c r="W8" s="9">
        <v>5.7</v>
      </c>
      <c r="X8" s="8">
        <v>114974</v>
      </c>
      <c r="Y8" s="11">
        <v>4895</v>
      </c>
      <c r="Z8" s="9">
        <v>10.5</v>
      </c>
      <c r="AA8" s="10" t="s">
        <v>67</v>
      </c>
      <c r="AB8" s="9">
        <v>5</v>
      </c>
      <c r="AC8" s="9">
        <v>4</v>
      </c>
      <c r="AD8" s="9">
        <v>6.1</v>
      </c>
      <c r="AE8" s="8">
        <v>96948</v>
      </c>
      <c r="AF8" s="11">
        <v>3445</v>
      </c>
      <c r="AG8" s="9">
        <v>10.3</v>
      </c>
      <c r="AH8" s="10" t="s">
        <v>67</v>
      </c>
      <c r="AI8" s="9">
        <v>4.2</v>
      </c>
      <c r="AJ8" s="9">
        <v>3.4</v>
      </c>
      <c r="AK8" s="9">
        <v>5.0999999999999996</v>
      </c>
      <c r="AL8" s="8">
        <v>81759</v>
      </c>
      <c r="AM8" s="11">
        <v>1784</v>
      </c>
      <c r="AN8" s="9">
        <v>11.5</v>
      </c>
      <c r="AO8" s="10" t="s">
        <v>67</v>
      </c>
      <c r="AP8" s="9">
        <v>1.7</v>
      </c>
      <c r="AQ8" s="9">
        <v>1.3</v>
      </c>
      <c r="AR8" s="9">
        <v>2.1</v>
      </c>
      <c r="AS8" s="8">
        <v>104807</v>
      </c>
      <c r="AT8" s="11">
        <v>35012</v>
      </c>
      <c r="AU8" s="9">
        <v>5.2</v>
      </c>
      <c r="AV8" s="10" t="s">
        <v>67</v>
      </c>
      <c r="AW8" s="9">
        <v>5.5</v>
      </c>
      <c r="AX8" s="9">
        <v>5</v>
      </c>
      <c r="AY8" s="9">
        <v>6.1</v>
      </c>
      <c r="AZ8" s="8">
        <v>632913</v>
      </c>
    </row>
    <row r="9" spans="1:59" s="6" customFormat="1" ht="15" customHeight="1" x14ac:dyDescent="0.25">
      <c r="A9" s="13">
        <v>102</v>
      </c>
      <c r="B9" s="13" t="s">
        <v>30</v>
      </c>
      <c r="C9" s="42">
        <v>100</v>
      </c>
      <c r="D9" s="11">
        <v>4569</v>
      </c>
      <c r="E9" s="9">
        <v>9.6999999999999993</v>
      </c>
      <c r="F9" s="10" t="s">
        <v>67</v>
      </c>
      <c r="G9" s="9">
        <v>9.8000000000000007</v>
      </c>
      <c r="H9" s="9">
        <v>8</v>
      </c>
      <c r="I9" s="9">
        <v>11.7</v>
      </c>
      <c r="J9" s="8">
        <v>46493</v>
      </c>
      <c r="K9" s="11">
        <v>3717</v>
      </c>
      <c r="L9" s="9">
        <v>9.6999999999999993</v>
      </c>
      <c r="M9" s="10" t="s">
        <v>67</v>
      </c>
      <c r="N9" s="9">
        <v>6.3</v>
      </c>
      <c r="O9" s="9">
        <v>5.0999999999999996</v>
      </c>
      <c r="P9" s="9">
        <v>7.6</v>
      </c>
      <c r="Q9" s="8">
        <v>58566</v>
      </c>
      <c r="R9" s="11">
        <v>3004</v>
      </c>
      <c r="S9" s="9">
        <v>11.6</v>
      </c>
      <c r="T9" s="10" t="s">
        <v>67</v>
      </c>
      <c r="U9" s="9">
        <v>4.2</v>
      </c>
      <c r="V9" s="9">
        <v>3.2</v>
      </c>
      <c r="W9" s="9">
        <v>5.2</v>
      </c>
      <c r="X9" s="8">
        <v>71427</v>
      </c>
      <c r="Y9" s="11">
        <v>2998</v>
      </c>
      <c r="Z9" s="9">
        <v>12.2</v>
      </c>
      <c r="AA9" s="10" t="s">
        <v>67</v>
      </c>
      <c r="AB9" s="9">
        <v>4.5</v>
      </c>
      <c r="AC9" s="9">
        <v>3.4</v>
      </c>
      <c r="AD9" s="9">
        <v>5.5</v>
      </c>
      <c r="AE9" s="8">
        <v>67185</v>
      </c>
      <c r="AF9" s="11">
        <v>2122</v>
      </c>
      <c r="AG9" s="9">
        <v>11.7</v>
      </c>
      <c r="AH9" s="10" t="s">
        <v>67</v>
      </c>
      <c r="AI9" s="9">
        <v>3.8</v>
      </c>
      <c r="AJ9" s="9">
        <v>3</v>
      </c>
      <c r="AK9" s="9">
        <v>4.7</v>
      </c>
      <c r="AL9" s="8">
        <v>55133</v>
      </c>
      <c r="AM9" s="11">
        <v>1246</v>
      </c>
      <c r="AN9" s="9">
        <v>12.4</v>
      </c>
      <c r="AO9" s="10" t="s">
        <v>67</v>
      </c>
      <c r="AP9" s="9">
        <v>1.7</v>
      </c>
      <c r="AQ9" s="9">
        <v>1.3</v>
      </c>
      <c r="AR9" s="9">
        <v>2.1</v>
      </c>
      <c r="AS9" s="8">
        <v>72943</v>
      </c>
      <c r="AT9" s="11">
        <v>17655</v>
      </c>
      <c r="AU9" s="9">
        <v>6.2</v>
      </c>
      <c r="AV9" s="10" t="s">
        <v>67</v>
      </c>
      <c r="AW9" s="9">
        <v>4.7</v>
      </c>
      <c r="AX9" s="9">
        <v>4.2</v>
      </c>
      <c r="AY9" s="9">
        <v>5.3</v>
      </c>
      <c r="AZ9" s="8">
        <v>371745</v>
      </c>
    </row>
    <row r="10" spans="1:59" s="6" customFormat="1" ht="15" customHeight="1" x14ac:dyDescent="0.25">
      <c r="A10" s="13">
        <v>103</v>
      </c>
      <c r="B10" s="13" t="s">
        <v>29</v>
      </c>
      <c r="C10" s="42">
        <v>100</v>
      </c>
      <c r="D10" s="11">
        <v>6431</v>
      </c>
      <c r="E10" s="9">
        <v>8.5</v>
      </c>
      <c r="F10" s="10" t="s">
        <v>67</v>
      </c>
      <c r="G10" s="9">
        <v>11.1</v>
      </c>
      <c r="H10" s="9">
        <v>9.1999999999999993</v>
      </c>
      <c r="I10" s="9">
        <v>12.9</v>
      </c>
      <c r="J10" s="8">
        <v>57967</v>
      </c>
      <c r="K10" s="11">
        <v>6222</v>
      </c>
      <c r="L10" s="9">
        <v>8.6</v>
      </c>
      <c r="M10" s="10" t="s">
        <v>67</v>
      </c>
      <c r="N10" s="9">
        <v>7.4</v>
      </c>
      <c r="O10" s="9">
        <v>6.2</v>
      </c>
      <c r="P10" s="9">
        <v>8.6999999999999993</v>
      </c>
      <c r="Q10" s="8">
        <v>84019</v>
      </c>
      <c r="R10" s="11">
        <v>4197</v>
      </c>
      <c r="S10" s="9">
        <v>10.5</v>
      </c>
      <c r="T10" s="10" t="s">
        <v>67</v>
      </c>
      <c r="U10" s="9">
        <v>4.7</v>
      </c>
      <c r="V10" s="9">
        <v>3.8</v>
      </c>
      <c r="W10" s="9">
        <v>5.7</v>
      </c>
      <c r="X10" s="8">
        <v>88768</v>
      </c>
      <c r="Y10" s="11">
        <v>3343</v>
      </c>
      <c r="Z10" s="9">
        <v>10.3</v>
      </c>
      <c r="AA10" s="10" t="s">
        <v>67</v>
      </c>
      <c r="AB10" s="9">
        <v>5.2</v>
      </c>
      <c r="AC10" s="9">
        <v>4.2</v>
      </c>
      <c r="AD10" s="9">
        <v>6.3</v>
      </c>
      <c r="AE10" s="8">
        <v>64018</v>
      </c>
      <c r="AF10" s="11">
        <v>2345</v>
      </c>
      <c r="AG10" s="9">
        <v>10.3</v>
      </c>
      <c r="AH10" s="10" t="s">
        <v>67</v>
      </c>
      <c r="AI10" s="9">
        <v>4.4000000000000004</v>
      </c>
      <c r="AJ10" s="9">
        <v>3.5</v>
      </c>
      <c r="AK10" s="9">
        <v>5.3</v>
      </c>
      <c r="AL10" s="8">
        <v>53031</v>
      </c>
      <c r="AM10" s="11">
        <v>1008</v>
      </c>
      <c r="AN10" s="9">
        <v>11.9</v>
      </c>
      <c r="AO10" s="10" t="s">
        <v>67</v>
      </c>
      <c r="AP10" s="9">
        <v>1.7</v>
      </c>
      <c r="AQ10" s="9">
        <v>1.3</v>
      </c>
      <c r="AR10" s="9">
        <v>2.1</v>
      </c>
      <c r="AS10" s="8">
        <v>60594</v>
      </c>
      <c r="AT10" s="11">
        <v>23546</v>
      </c>
      <c r="AU10" s="9">
        <v>5.2</v>
      </c>
      <c r="AV10" s="10" t="s">
        <v>67</v>
      </c>
      <c r="AW10" s="9">
        <v>5.8</v>
      </c>
      <c r="AX10" s="9">
        <v>5.2</v>
      </c>
      <c r="AY10" s="9">
        <v>6.4</v>
      </c>
      <c r="AZ10" s="8">
        <v>408398</v>
      </c>
    </row>
    <row r="11" spans="1:59" s="6" customFormat="1" ht="15" customHeight="1" x14ac:dyDescent="0.25">
      <c r="A11" s="13">
        <v>104</v>
      </c>
      <c r="B11" s="13" t="s">
        <v>28</v>
      </c>
      <c r="C11" s="42">
        <v>100</v>
      </c>
      <c r="D11" s="11">
        <v>2721</v>
      </c>
      <c r="E11" s="9">
        <v>9</v>
      </c>
      <c r="F11" s="10" t="s">
        <v>67</v>
      </c>
      <c r="G11" s="9">
        <v>13.2</v>
      </c>
      <c r="H11" s="9">
        <v>10.9</v>
      </c>
      <c r="I11" s="9">
        <v>15.5</v>
      </c>
      <c r="J11" s="8">
        <v>20632</v>
      </c>
      <c r="K11" s="11">
        <v>2398</v>
      </c>
      <c r="L11" s="9">
        <v>9.1999999999999993</v>
      </c>
      <c r="M11" s="10" t="s">
        <v>67</v>
      </c>
      <c r="N11" s="9">
        <v>9.3000000000000007</v>
      </c>
      <c r="O11" s="9">
        <v>7.6</v>
      </c>
      <c r="P11" s="9">
        <v>11</v>
      </c>
      <c r="Q11" s="8">
        <v>25749</v>
      </c>
      <c r="R11" s="11">
        <v>1716</v>
      </c>
      <c r="S11" s="9">
        <v>10.6</v>
      </c>
      <c r="T11" s="10" t="s">
        <v>67</v>
      </c>
      <c r="U11" s="9">
        <v>6.5</v>
      </c>
      <c r="V11" s="9">
        <v>5.2</v>
      </c>
      <c r="W11" s="9">
        <v>7.9</v>
      </c>
      <c r="X11" s="8">
        <v>26372</v>
      </c>
      <c r="Y11" s="11">
        <v>1614</v>
      </c>
      <c r="Z11" s="9">
        <v>10.8</v>
      </c>
      <c r="AA11" s="10" t="s">
        <v>67</v>
      </c>
      <c r="AB11" s="9">
        <v>6.5</v>
      </c>
      <c r="AC11" s="9">
        <v>5.0999999999999996</v>
      </c>
      <c r="AD11" s="9">
        <v>7.8</v>
      </c>
      <c r="AE11" s="8">
        <v>25019</v>
      </c>
      <c r="AF11" s="11">
        <v>1174</v>
      </c>
      <c r="AG11" s="9">
        <v>11</v>
      </c>
      <c r="AH11" s="10" t="s">
        <v>67</v>
      </c>
      <c r="AI11" s="9">
        <v>5</v>
      </c>
      <c r="AJ11" s="9">
        <v>4</v>
      </c>
      <c r="AK11" s="9">
        <v>6.1</v>
      </c>
      <c r="AL11" s="8">
        <v>23291</v>
      </c>
      <c r="AM11" s="11">
        <v>529</v>
      </c>
      <c r="AN11" s="9">
        <v>12.5</v>
      </c>
      <c r="AO11" s="10" t="s">
        <v>67</v>
      </c>
      <c r="AP11" s="9">
        <v>1.8</v>
      </c>
      <c r="AQ11" s="9">
        <v>1.4</v>
      </c>
      <c r="AR11" s="9">
        <v>2.2000000000000002</v>
      </c>
      <c r="AS11" s="8">
        <v>29440</v>
      </c>
      <c r="AT11" s="11">
        <v>10150</v>
      </c>
      <c r="AU11" s="9">
        <v>5.9</v>
      </c>
      <c r="AV11" s="10" t="s">
        <v>67</v>
      </c>
      <c r="AW11" s="9">
        <v>6.7</v>
      </c>
      <c r="AX11" s="9">
        <v>6</v>
      </c>
      <c r="AY11" s="9">
        <v>7.5</v>
      </c>
      <c r="AZ11" s="8">
        <v>150503</v>
      </c>
    </row>
    <row r="12" spans="1:59" s="6" customFormat="1" ht="15" customHeight="1" x14ac:dyDescent="0.25">
      <c r="A12" s="13">
        <v>105</v>
      </c>
      <c r="B12" s="13" t="s">
        <v>27</v>
      </c>
      <c r="C12" s="42">
        <v>100</v>
      </c>
      <c r="D12" s="11">
        <v>6885</v>
      </c>
      <c r="E12" s="9">
        <v>8.9</v>
      </c>
      <c r="F12" s="10" t="s">
        <v>67</v>
      </c>
      <c r="G12" s="9">
        <v>11</v>
      </c>
      <c r="H12" s="9">
        <v>9.1</v>
      </c>
      <c r="I12" s="9">
        <v>13</v>
      </c>
      <c r="J12" s="8">
        <v>62386</v>
      </c>
      <c r="K12" s="11">
        <v>5633</v>
      </c>
      <c r="L12" s="9">
        <v>8.8000000000000007</v>
      </c>
      <c r="M12" s="10" t="s">
        <v>67</v>
      </c>
      <c r="N12" s="9">
        <v>7.4</v>
      </c>
      <c r="O12" s="9">
        <v>6.1</v>
      </c>
      <c r="P12" s="9">
        <v>8.6999999999999993</v>
      </c>
      <c r="Q12" s="8">
        <v>76205</v>
      </c>
      <c r="R12" s="11">
        <v>4036</v>
      </c>
      <c r="S12" s="9">
        <v>10.3</v>
      </c>
      <c r="T12" s="10" t="s">
        <v>67</v>
      </c>
      <c r="U12" s="9">
        <v>5.3</v>
      </c>
      <c r="V12" s="9">
        <v>4.3</v>
      </c>
      <c r="W12" s="9">
        <v>6.4</v>
      </c>
      <c r="X12" s="8">
        <v>75602</v>
      </c>
      <c r="Y12" s="11">
        <v>3819</v>
      </c>
      <c r="Z12" s="9">
        <v>9.8000000000000007</v>
      </c>
      <c r="AA12" s="10" t="s">
        <v>67</v>
      </c>
      <c r="AB12" s="9">
        <v>5.7</v>
      </c>
      <c r="AC12" s="9">
        <v>4.5999999999999996</v>
      </c>
      <c r="AD12" s="9">
        <v>6.8</v>
      </c>
      <c r="AE12" s="8">
        <v>66758</v>
      </c>
      <c r="AF12" s="11">
        <v>2841</v>
      </c>
      <c r="AG12" s="9">
        <v>10</v>
      </c>
      <c r="AH12" s="10" t="s">
        <v>67</v>
      </c>
      <c r="AI12" s="9">
        <v>4.5999999999999996</v>
      </c>
      <c r="AJ12" s="9">
        <v>3.7</v>
      </c>
      <c r="AK12" s="9">
        <v>5.6</v>
      </c>
      <c r="AL12" s="8">
        <v>61102</v>
      </c>
      <c r="AM12" s="11">
        <v>1203</v>
      </c>
      <c r="AN12" s="9">
        <v>11.9</v>
      </c>
      <c r="AO12" s="10" t="s">
        <v>67</v>
      </c>
      <c r="AP12" s="9">
        <v>1.7</v>
      </c>
      <c r="AQ12" s="9">
        <v>1.3</v>
      </c>
      <c r="AR12" s="9">
        <v>2.1</v>
      </c>
      <c r="AS12" s="8">
        <v>70650</v>
      </c>
      <c r="AT12" s="11">
        <v>24418</v>
      </c>
      <c r="AU12" s="9">
        <v>5</v>
      </c>
      <c r="AV12" s="10" t="s">
        <v>67</v>
      </c>
      <c r="AW12" s="9">
        <v>5.9</v>
      </c>
      <c r="AX12" s="9">
        <v>5.3</v>
      </c>
      <c r="AY12" s="9">
        <v>6.5</v>
      </c>
      <c r="AZ12" s="8">
        <v>412702</v>
      </c>
    </row>
    <row r="13" spans="1:59" s="6" customFormat="1" ht="15" customHeight="1" x14ac:dyDescent="0.25">
      <c r="A13" s="13">
        <v>106</v>
      </c>
      <c r="B13" s="13" t="s">
        <v>26</v>
      </c>
      <c r="C13" s="42">
        <v>100</v>
      </c>
      <c r="D13" s="11">
        <v>4318</v>
      </c>
      <c r="E13" s="9">
        <v>8.8000000000000007</v>
      </c>
      <c r="F13" s="10" t="s">
        <v>67</v>
      </c>
      <c r="G13" s="9">
        <v>13.8</v>
      </c>
      <c r="H13" s="9">
        <v>11.4</v>
      </c>
      <c r="I13" s="9">
        <v>16.100000000000001</v>
      </c>
      <c r="J13" s="8">
        <v>31379</v>
      </c>
      <c r="K13" s="11">
        <v>3587</v>
      </c>
      <c r="L13" s="9">
        <v>8.6</v>
      </c>
      <c r="M13" s="10" t="s">
        <v>67</v>
      </c>
      <c r="N13" s="9">
        <v>9.5</v>
      </c>
      <c r="O13" s="9">
        <v>7.9</v>
      </c>
      <c r="P13" s="9">
        <v>11.1</v>
      </c>
      <c r="Q13" s="8">
        <v>37780</v>
      </c>
      <c r="R13" s="11">
        <v>2605</v>
      </c>
      <c r="S13" s="9">
        <v>10.199999999999999</v>
      </c>
      <c r="T13" s="10" t="s">
        <v>67</v>
      </c>
      <c r="U13" s="9">
        <v>6.8</v>
      </c>
      <c r="V13" s="9">
        <v>5.4</v>
      </c>
      <c r="W13" s="9">
        <v>8.1</v>
      </c>
      <c r="X13" s="8">
        <v>38520</v>
      </c>
      <c r="Y13" s="11">
        <v>2547</v>
      </c>
      <c r="Z13" s="9">
        <v>10.3</v>
      </c>
      <c r="AA13" s="10" t="s">
        <v>67</v>
      </c>
      <c r="AB13" s="9">
        <v>6.3</v>
      </c>
      <c r="AC13" s="9">
        <v>5</v>
      </c>
      <c r="AD13" s="9">
        <v>7.6</v>
      </c>
      <c r="AE13" s="8">
        <v>40262</v>
      </c>
      <c r="AF13" s="11">
        <v>2089</v>
      </c>
      <c r="AG13" s="9">
        <v>10.6</v>
      </c>
      <c r="AH13" s="10" t="s">
        <v>67</v>
      </c>
      <c r="AI13" s="9">
        <v>4.7</v>
      </c>
      <c r="AJ13" s="9">
        <v>3.8</v>
      </c>
      <c r="AK13" s="9">
        <v>5.7</v>
      </c>
      <c r="AL13" s="8">
        <v>44061</v>
      </c>
      <c r="AM13" s="11">
        <v>1064</v>
      </c>
      <c r="AN13" s="9">
        <v>12</v>
      </c>
      <c r="AO13" s="10" t="s">
        <v>67</v>
      </c>
      <c r="AP13" s="9">
        <v>1.7</v>
      </c>
      <c r="AQ13" s="9">
        <v>1.3</v>
      </c>
      <c r="AR13" s="9">
        <v>2.1</v>
      </c>
      <c r="AS13" s="8">
        <v>62429</v>
      </c>
      <c r="AT13" s="11">
        <v>16211</v>
      </c>
      <c r="AU13" s="9">
        <v>5.3</v>
      </c>
      <c r="AV13" s="10" t="s">
        <v>67</v>
      </c>
      <c r="AW13" s="9">
        <v>6.4</v>
      </c>
      <c r="AX13" s="9">
        <v>5.7</v>
      </c>
      <c r="AY13" s="9">
        <v>7</v>
      </c>
      <c r="AZ13" s="8">
        <v>254432</v>
      </c>
    </row>
    <row r="14" spans="1:59" s="6" customFormat="1" ht="15" customHeight="1" x14ac:dyDescent="0.25">
      <c r="A14" s="13">
        <v>107</v>
      </c>
      <c r="B14" s="13" t="s">
        <v>25</v>
      </c>
      <c r="C14" s="42">
        <v>97.4</v>
      </c>
      <c r="D14" s="11">
        <v>2104</v>
      </c>
      <c r="E14" s="9">
        <v>9.1999999999999993</v>
      </c>
      <c r="F14" s="10" t="s">
        <v>67</v>
      </c>
      <c r="G14" s="9">
        <v>14.9</v>
      </c>
      <c r="H14" s="9">
        <v>12.2</v>
      </c>
      <c r="I14" s="9">
        <v>17.600000000000001</v>
      </c>
      <c r="J14" s="8">
        <v>14139</v>
      </c>
      <c r="K14" s="11">
        <v>1980</v>
      </c>
      <c r="L14" s="9">
        <v>8.9</v>
      </c>
      <c r="M14" s="10" t="s">
        <v>67</v>
      </c>
      <c r="N14" s="9">
        <v>10.1</v>
      </c>
      <c r="O14" s="9">
        <v>8.4</v>
      </c>
      <c r="P14" s="9">
        <v>11.9</v>
      </c>
      <c r="Q14" s="8">
        <v>19543</v>
      </c>
      <c r="R14" s="11">
        <v>1281</v>
      </c>
      <c r="S14" s="9">
        <v>10.5</v>
      </c>
      <c r="T14" s="10" t="s">
        <v>67</v>
      </c>
      <c r="U14" s="9">
        <v>7.1</v>
      </c>
      <c r="V14" s="9">
        <v>5.7</v>
      </c>
      <c r="W14" s="9">
        <v>8.6</v>
      </c>
      <c r="X14" s="8">
        <v>17974</v>
      </c>
      <c r="Y14" s="11">
        <v>1129</v>
      </c>
      <c r="Z14" s="9">
        <v>10.6</v>
      </c>
      <c r="AA14" s="10" t="s">
        <v>67</v>
      </c>
      <c r="AB14" s="9">
        <v>6.1</v>
      </c>
      <c r="AC14" s="9">
        <v>4.8</v>
      </c>
      <c r="AD14" s="9">
        <v>7.3</v>
      </c>
      <c r="AE14" s="8">
        <v>18570</v>
      </c>
      <c r="AF14" s="11">
        <v>858</v>
      </c>
      <c r="AG14" s="9">
        <v>11</v>
      </c>
      <c r="AH14" s="10" t="s">
        <v>67</v>
      </c>
      <c r="AI14" s="9">
        <v>4.3</v>
      </c>
      <c r="AJ14" s="9">
        <v>3.4</v>
      </c>
      <c r="AK14" s="9">
        <v>5.3</v>
      </c>
      <c r="AL14" s="8">
        <v>19745</v>
      </c>
      <c r="AM14" s="11">
        <v>442</v>
      </c>
      <c r="AN14" s="9">
        <v>12.6</v>
      </c>
      <c r="AO14" s="10" t="s">
        <v>67</v>
      </c>
      <c r="AP14" s="9">
        <v>1.6</v>
      </c>
      <c r="AQ14" s="9">
        <v>1.2</v>
      </c>
      <c r="AR14" s="9">
        <v>2</v>
      </c>
      <c r="AS14" s="8">
        <v>27360</v>
      </c>
      <c r="AT14" s="11">
        <v>7793</v>
      </c>
      <c r="AU14" s="9">
        <v>5.7</v>
      </c>
      <c r="AV14" s="10" t="s">
        <v>67</v>
      </c>
      <c r="AW14" s="9">
        <v>6.6</v>
      </c>
      <c r="AX14" s="9">
        <v>5.9</v>
      </c>
      <c r="AY14" s="9">
        <v>7.4</v>
      </c>
      <c r="AZ14" s="8">
        <v>117331</v>
      </c>
    </row>
    <row r="15" spans="1:59" s="6" customFormat="1" ht="15" customHeight="1" x14ac:dyDescent="0.25">
      <c r="A15" s="13">
        <v>108</v>
      </c>
      <c r="B15" s="13" t="s">
        <v>24</v>
      </c>
      <c r="C15" s="42">
        <v>99.9</v>
      </c>
      <c r="D15" s="11">
        <v>9577</v>
      </c>
      <c r="E15" s="9">
        <v>8.4</v>
      </c>
      <c r="F15" s="10" t="s">
        <v>67</v>
      </c>
      <c r="G15" s="9">
        <v>14.6</v>
      </c>
      <c r="H15" s="9">
        <v>12.2</v>
      </c>
      <c r="I15" s="9">
        <v>17</v>
      </c>
      <c r="J15" s="8">
        <v>65636</v>
      </c>
      <c r="K15" s="11">
        <v>8311</v>
      </c>
      <c r="L15" s="9">
        <v>8.3000000000000007</v>
      </c>
      <c r="M15" s="10" t="s">
        <v>67</v>
      </c>
      <c r="N15" s="9">
        <v>10.5</v>
      </c>
      <c r="O15" s="9">
        <v>8.8000000000000007</v>
      </c>
      <c r="P15" s="9">
        <v>12.2</v>
      </c>
      <c r="Q15" s="8">
        <v>79217</v>
      </c>
      <c r="R15" s="11">
        <v>5764</v>
      </c>
      <c r="S15" s="9">
        <v>9.9</v>
      </c>
      <c r="T15" s="10" t="s">
        <v>67</v>
      </c>
      <c r="U15" s="9">
        <v>7.2</v>
      </c>
      <c r="V15" s="9">
        <v>5.8</v>
      </c>
      <c r="W15" s="9">
        <v>8.6</v>
      </c>
      <c r="X15" s="8">
        <v>80077</v>
      </c>
      <c r="Y15" s="11">
        <v>5414</v>
      </c>
      <c r="Z15" s="9">
        <v>9.9</v>
      </c>
      <c r="AA15" s="10" t="s">
        <v>67</v>
      </c>
      <c r="AB15" s="9">
        <v>6.7</v>
      </c>
      <c r="AC15" s="9">
        <v>5.4</v>
      </c>
      <c r="AD15" s="9">
        <v>8</v>
      </c>
      <c r="AE15" s="8">
        <v>81027</v>
      </c>
      <c r="AF15" s="11">
        <v>4329</v>
      </c>
      <c r="AG15" s="9">
        <v>10.1</v>
      </c>
      <c r="AH15" s="10" t="s">
        <v>67</v>
      </c>
      <c r="AI15" s="9">
        <v>5</v>
      </c>
      <c r="AJ15" s="9">
        <v>4</v>
      </c>
      <c r="AK15" s="9">
        <v>6.1</v>
      </c>
      <c r="AL15" s="8">
        <v>85729</v>
      </c>
      <c r="AM15" s="11">
        <v>2218</v>
      </c>
      <c r="AN15" s="9">
        <v>11.5</v>
      </c>
      <c r="AO15" s="10" t="s">
        <v>67</v>
      </c>
      <c r="AP15" s="9">
        <v>1.7</v>
      </c>
      <c r="AQ15" s="9">
        <v>1.4</v>
      </c>
      <c r="AR15" s="9">
        <v>2.1</v>
      </c>
      <c r="AS15" s="8">
        <v>126872</v>
      </c>
      <c r="AT15" s="11">
        <v>35614</v>
      </c>
      <c r="AU15" s="9">
        <v>4.9000000000000004</v>
      </c>
      <c r="AV15" s="10" t="s">
        <v>67</v>
      </c>
      <c r="AW15" s="9">
        <v>6.9</v>
      </c>
      <c r="AX15" s="9">
        <v>6.2</v>
      </c>
      <c r="AY15" s="9">
        <v>7.5</v>
      </c>
      <c r="AZ15" s="8">
        <v>518558</v>
      </c>
    </row>
    <row r="16" spans="1:59" s="6" customFormat="1" ht="15" customHeight="1" x14ac:dyDescent="0.25">
      <c r="A16" s="13">
        <v>109</v>
      </c>
      <c r="B16" s="13" t="s">
        <v>23</v>
      </c>
      <c r="C16" s="42">
        <v>99.6</v>
      </c>
      <c r="D16" s="11">
        <v>3276</v>
      </c>
      <c r="E16" s="9">
        <v>9.1999999999999993</v>
      </c>
      <c r="F16" s="10" t="s">
        <v>67</v>
      </c>
      <c r="G16" s="9">
        <v>14.6</v>
      </c>
      <c r="H16" s="9">
        <v>12</v>
      </c>
      <c r="I16" s="9">
        <v>17.3</v>
      </c>
      <c r="J16" s="8">
        <v>22365</v>
      </c>
      <c r="K16" s="11">
        <v>2850</v>
      </c>
      <c r="L16" s="9">
        <v>8.5</v>
      </c>
      <c r="M16" s="10" t="s">
        <v>67</v>
      </c>
      <c r="N16" s="9">
        <v>10.6</v>
      </c>
      <c r="O16" s="9">
        <v>8.8000000000000007</v>
      </c>
      <c r="P16" s="9">
        <v>12.3</v>
      </c>
      <c r="Q16" s="8">
        <v>27011</v>
      </c>
      <c r="R16" s="11">
        <v>2250</v>
      </c>
      <c r="S16" s="9">
        <v>10.1</v>
      </c>
      <c r="T16" s="10" t="s">
        <v>67</v>
      </c>
      <c r="U16" s="9">
        <v>7.2</v>
      </c>
      <c r="V16" s="9">
        <v>5.8</v>
      </c>
      <c r="W16" s="9">
        <v>8.6</v>
      </c>
      <c r="X16" s="8">
        <v>31368</v>
      </c>
      <c r="Y16" s="11">
        <v>2257</v>
      </c>
      <c r="Z16" s="9">
        <v>10</v>
      </c>
      <c r="AA16" s="10" t="s">
        <v>67</v>
      </c>
      <c r="AB16" s="9">
        <v>6.5</v>
      </c>
      <c r="AC16" s="9">
        <v>5.2</v>
      </c>
      <c r="AD16" s="9">
        <v>7.8</v>
      </c>
      <c r="AE16" s="8">
        <v>34806</v>
      </c>
      <c r="AF16" s="11">
        <v>2001</v>
      </c>
      <c r="AG16" s="9">
        <v>10.4</v>
      </c>
      <c r="AH16" s="10" t="s">
        <v>67</v>
      </c>
      <c r="AI16" s="9">
        <v>5</v>
      </c>
      <c r="AJ16" s="9">
        <v>3.9</v>
      </c>
      <c r="AK16" s="9">
        <v>6</v>
      </c>
      <c r="AL16" s="8">
        <v>40397</v>
      </c>
      <c r="AM16" s="11">
        <v>1097</v>
      </c>
      <c r="AN16" s="9">
        <v>12.1</v>
      </c>
      <c r="AO16" s="10" t="s">
        <v>67</v>
      </c>
      <c r="AP16" s="9">
        <v>1.8</v>
      </c>
      <c r="AQ16" s="9">
        <v>1.4</v>
      </c>
      <c r="AR16" s="9">
        <v>2.2000000000000002</v>
      </c>
      <c r="AS16" s="8">
        <v>61841</v>
      </c>
      <c r="AT16" s="11">
        <v>13732</v>
      </c>
      <c r="AU16" s="9">
        <v>5.2</v>
      </c>
      <c r="AV16" s="10" t="s">
        <v>67</v>
      </c>
      <c r="AW16" s="9">
        <v>6.3</v>
      </c>
      <c r="AX16" s="9">
        <v>5.7</v>
      </c>
      <c r="AY16" s="9">
        <v>7</v>
      </c>
      <c r="AZ16" s="8">
        <v>217788</v>
      </c>
    </row>
    <row r="17" spans="1:52" s="6" customFormat="1" ht="15" customHeight="1" x14ac:dyDescent="0.25">
      <c r="A17" s="13">
        <v>110</v>
      </c>
      <c r="B17" s="13" t="s">
        <v>22</v>
      </c>
      <c r="C17" s="42">
        <v>99.8</v>
      </c>
      <c r="D17" s="11">
        <v>1670</v>
      </c>
      <c r="E17" s="9">
        <v>9.6</v>
      </c>
      <c r="F17" s="10" t="s">
        <v>67</v>
      </c>
      <c r="G17" s="9">
        <v>14.2</v>
      </c>
      <c r="H17" s="9">
        <v>11.5</v>
      </c>
      <c r="I17" s="9">
        <v>16.8</v>
      </c>
      <c r="J17" s="8">
        <v>11790</v>
      </c>
      <c r="K17" s="11">
        <v>1368</v>
      </c>
      <c r="L17" s="9">
        <v>9.4</v>
      </c>
      <c r="M17" s="10" t="s">
        <v>67</v>
      </c>
      <c r="N17" s="9">
        <v>9.6999999999999993</v>
      </c>
      <c r="O17" s="9">
        <v>7.9</v>
      </c>
      <c r="P17" s="9">
        <v>11.4</v>
      </c>
      <c r="Q17" s="8">
        <v>14173</v>
      </c>
      <c r="R17" s="11">
        <v>938</v>
      </c>
      <c r="S17" s="9">
        <v>10.8</v>
      </c>
      <c r="T17" s="10" t="s">
        <v>67</v>
      </c>
      <c r="U17" s="9">
        <v>6.7</v>
      </c>
      <c r="V17" s="9">
        <v>5.3</v>
      </c>
      <c r="W17" s="9">
        <v>8.1999999999999993</v>
      </c>
      <c r="X17" s="8">
        <v>13901</v>
      </c>
      <c r="Y17" s="11">
        <v>833</v>
      </c>
      <c r="Z17" s="9">
        <v>11.1</v>
      </c>
      <c r="AA17" s="10" t="s">
        <v>67</v>
      </c>
      <c r="AB17" s="9">
        <v>5.8</v>
      </c>
      <c r="AC17" s="9">
        <v>4.5</v>
      </c>
      <c r="AD17" s="9">
        <v>7</v>
      </c>
      <c r="AE17" s="8">
        <v>14420</v>
      </c>
      <c r="AF17" s="11">
        <v>673</v>
      </c>
      <c r="AG17" s="9">
        <v>11.4</v>
      </c>
      <c r="AH17" s="10" t="s">
        <v>67</v>
      </c>
      <c r="AI17" s="9">
        <v>4.0999999999999996</v>
      </c>
      <c r="AJ17" s="9">
        <v>3.2</v>
      </c>
      <c r="AK17" s="9">
        <v>5</v>
      </c>
      <c r="AL17" s="8">
        <v>16332</v>
      </c>
      <c r="AM17" s="11">
        <v>359</v>
      </c>
      <c r="AN17" s="9">
        <v>13</v>
      </c>
      <c r="AO17" s="10" t="s">
        <v>67</v>
      </c>
      <c r="AP17" s="9">
        <v>1.5</v>
      </c>
      <c r="AQ17" s="9">
        <v>1.2</v>
      </c>
      <c r="AR17" s="9">
        <v>1.9</v>
      </c>
      <c r="AS17" s="8">
        <v>23271</v>
      </c>
      <c r="AT17" s="11">
        <v>5841</v>
      </c>
      <c r="AU17" s="9">
        <v>6.2</v>
      </c>
      <c r="AV17" s="10" t="s">
        <v>67</v>
      </c>
      <c r="AW17" s="9">
        <v>6.2</v>
      </c>
      <c r="AX17" s="9">
        <v>5.5</v>
      </c>
      <c r="AY17" s="9">
        <v>7</v>
      </c>
      <c r="AZ17" s="8">
        <v>93887</v>
      </c>
    </row>
    <row r="18" spans="1:52" s="6" customFormat="1" ht="15" customHeight="1" x14ac:dyDescent="0.25">
      <c r="A18" s="13">
        <v>201</v>
      </c>
      <c r="B18" s="13" t="s">
        <v>21</v>
      </c>
      <c r="C18" s="42">
        <v>100</v>
      </c>
      <c r="D18" s="11">
        <v>13773</v>
      </c>
      <c r="E18" s="9">
        <v>8</v>
      </c>
      <c r="F18" s="10" t="s">
        <v>67</v>
      </c>
      <c r="G18" s="9">
        <v>13</v>
      </c>
      <c r="H18" s="9">
        <v>11</v>
      </c>
      <c r="I18" s="9">
        <v>15</v>
      </c>
      <c r="J18" s="8">
        <v>106019</v>
      </c>
      <c r="K18" s="11">
        <v>16494</v>
      </c>
      <c r="L18" s="9">
        <v>8.1</v>
      </c>
      <c r="M18" s="10" t="s">
        <v>67</v>
      </c>
      <c r="N18" s="9">
        <v>9</v>
      </c>
      <c r="O18" s="9">
        <v>7.6</v>
      </c>
      <c r="P18" s="9">
        <v>10.4</v>
      </c>
      <c r="Q18" s="8">
        <v>183582</v>
      </c>
      <c r="R18" s="11">
        <v>8386</v>
      </c>
      <c r="S18" s="9">
        <v>9.6999999999999993</v>
      </c>
      <c r="T18" s="10" t="s">
        <v>67</v>
      </c>
      <c r="U18" s="9">
        <v>5.5</v>
      </c>
      <c r="V18" s="9">
        <v>4.5</v>
      </c>
      <c r="W18" s="9">
        <v>6.6</v>
      </c>
      <c r="X18" s="8">
        <v>151918</v>
      </c>
      <c r="Y18" s="11">
        <v>6324</v>
      </c>
      <c r="Z18" s="9">
        <v>9.6</v>
      </c>
      <c r="AA18" s="10" t="s">
        <v>67</v>
      </c>
      <c r="AB18" s="9">
        <v>5.7</v>
      </c>
      <c r="AC18" s="9">
        <v>4.5999999999999996</v>
      </c>
      <c r="AD18" s="9">
        <v>6.8</v>
      </c>
      <c r="AE18" s="8">
        <v>111300</v>
      </c>
      <c r="AF18" s="11">
        <v>4094</v>
      </c>
      <c r="AG18" s="9">
        <v>10</v>
      </c>
      <c r="AH18" s="10" t="s">
        <v>67</v>
      </c>
      <c r="AI18" s="9">
        <v>4.5999999999999996</v>
      </c>
      <c r="AJ18" s="9">
        <v>3.7</v>
      </c>
      <c r="AK18" s="9">
        <v>5.5</v>
      </c>
      <c r="AL18" s="8">
        <v>89536</v>
      </c>
      <c r="AM18" s="11">
        <v>1743</v>
      </c>
      <c r="AN18" s="9">
        <v>11.4</v>
      </c>
      <c r="AO18" s="10" t="s">
        <v>67</v>
      </c>
      <c r="AP18" s="9">
        <v>1.7</v>
      </c>
      <c r="AQ18" s="9">
        <v>1.3</v>
      </c>
      <c r="AR18" s="9">
        <v>2.1</v>
      </c>
      <c r="AS18" s="8">
        <v>101920</v>
      </c>
      <c r="AT18" s="11">
        <v>50815</v>
      </c>
      <c r="AU18" s="9">
        <v>4.7</v>
      </c>
      <c r="AV18" s="10" t="s">
        <v>67</v>
      </c>
      <c r="AW18" s="9">
        <v>6.8</v>
      </c>
      <c r="AX18" s="9">
        <v>6.2</v>
      </c>
      <c r="AY18" s="9">
        <v>7.5</v>
      </c>
      <c r="AZ18" s="8">
        <v>744273</v>
      </c>
    </row>
    <row r="19" spans="1:52" s="6" customFormat="1" ht="15" customHeight="1" x14ac:dyDescent="0.25">
      <c r="A19" s="13">
        <v>202</v>
      </c>
      <c r="B19" s="13" t="s">
        <v>20</v>
      </c>
      <c r="C19" s="42">
        <v>100</v>
      </c>
      <c r="D19" s="11">
        <v>9155</v>
      </c>
      <c r="E19" s="9">
        <v>8.5</v>
      </c>
      <c r="F19" s="10" t="s">
        <v>67</v>
      </c>
      <c r="G19" s="9">
        <v>10.9</v>
      </c>
      <c r="H19" s="9">
        <v>9.1</v>
      </c>
      <c r="I19" s="9">
        <v>12.7</v>
      </c>
      <c r="J19" s="8">
        <v>84111</v>
      </c>
      <c r="K19" s="11">
        <v>7802</v>
      </c>
      <c r="L19" s="9">
        <v>8.1</v>
      </c>
      <c r="M19" s="10" t="s">
        <v>67</v>
      </c>
      <c r="N19" s="9">
        <v>7.7</v>
      </c>
      <c r="O19" s="9">
        <v>6.5</v>
      </c>
      <c r="P19" s="9">
        <v>8.9</v>
      </c>
      <c r="Q19" s="8">
        <v>101064</v>
      </c>
      <c r="R19" s="11">
        <v>5599</v>
      </c>
      <c r="S19" s="9">
        <v>10.199999999999999</v>
      </c>
      <c r="T19" s="10" t="s">
        <v>67</v>
      </c>
      <c r="U19" s="9">
        <v>5.0999999999999996</v>
      </c>
      <c r="V19" s="9">
        <v>4</v>
      </c>
      <c r="W19" s="9">
        <v>6.1</v>
      </c>
      <c r="X19" s="8">
        <v>110660</v>
      </c>
      <c r="Y19" s="11">
        <v>5579</v>
      </c>
      <c r="Z19" s="9">
        <v>10.5</v>
      </c>
      <c r="AA19" s="10" t="s">
        <v>67</v>
      </c>
      <c r="AB19" s="9">
        <v>5.3</v>
      </c>
      <c r="AC19" s="9">
        <v>4.2</v>
      </c>
      <c r="AD19" s="9">
        <v>6.4</v>
      </c>
      <c r="AE19" s="8">
        <v>104459</v>
      </c>
      <c r="AF19" s="11">
        <v>3944</v>
      </c>
      <c r="AG19" s="9">
        <v>10.6</v>
      </c>
      <c r="AH19" s="10" t="s">
        <v>67</v>
      </c>
      <c r="AI19" s="9">
        <v>4.3</v>
      </c>
      <c r="AJ19" s="9">
        <v>3.4</v>
      </c>
      <c r="AK19" s="9">
        <v>5.2</v>
      </c>
      <c r="AL19" s="8">
        <v>91918</v>
      </c>
      <c r="AM19" s="11">
        <v>2090</v>
      </c>
      <c r="AN19" s="9">
        <v>11.8</v>
      </c>
      <c r="AO19" s="10" t="s">
        <v>67</v>
      </c>
      <c r="AP19" s="9">
        <v>1.7</v>
      </c>
      <c r="AQ19" s="9">
        <v>1.3</v>
      </c>
      <c r="AR19" s="9">
        <v>2.1</v>
      </c>
      <c r="AS19" s="8">
        <v>123089</v>
      </c>
      <c r="AT19" s="11">
        <v>34169</v>
      </c>
      <c r="AU19" s="9">
        <v>4.8</v>
      </c>
      <c r="AV19" s="10" t="s">
        <v>67</v>
      </c>
      <c r="AW19" s="9">
        <v>5.6</v>
      </c>
      <c r="AX19" s="9">
        <v>5</v>
      </c>
      <c r="AY19" s="9">
        <v>6.1</v>
      </c>
      <c r="AZ19" s="8">
        <v>615301</v>
      </c>
    </row>
    <row r="20" spans="1:52" s="6" customFormat="1" ht="15" customHeight="1" x14ac:dyDescent="0.25">
      <c r="A20" s="13">
        <v>203</v>
      </c>
      <c r="B20" s="13" t="s">
        <v>19</v>
      </c>
      <c r="C20" s="42">
        <v>100</v>
      </c>
      <c r="D20" s="11">
        <v>9931</v>
      </c>
      <c r="E20" s="9">
        <v>8.3000000000000007</v>
      </c>
      <c r="F20" s="10" t="s">
        <v>67</v>
      </c>
      <c r="G20" s="9">
        <v>11.9</v>
      </c>
      <c r="H20" s="9">
        <v>10</v>
      </c>
      <c r="I20" s="9">
        <v>13.8</v>
      </c>
      <c r="J20" s="8">
        <v>83528</v>
      </c>
      <c r="K20" s="11">
        <v>10271</v>
      </c>
      <c r="L20" s="9">
        <v>8</v>
      </c>
      <c r="M20" s="10" t="s">
        <v>67</v>
      </c>
      <c r="N20" s="9">
        <v>8.5</v>
      </c>
      <c r="O20" s="9">
        <v>7.2</v>
      </c>
      <c r="P20" s="9">
        <v>9.8000000000000007</v>
      </c>
      <c r="Q20" s="8">
        <v>120635</v>
      </c>
      <c r="R20" s="11">
        <v>6468</v>
      </c>
      <c r="S20" s="9">
        <v>9.6999999999999993</v>
      </c>
      <c r="T20" s="10" t="s">
        <v>67</v>
      </c>
      <c r="U20" s="9">
        <v>5.5</v>
      </c>
      <c r="V20" s="9">
        <v>4.4000000000000004</v>
      </c>
      <c r="W20" s="9">
        <v>6.5</v>
      </c>
      <c r="X20" s="8">
        <v>117871</v>
      </c>
      <c r="Y20" s="11">
        <v>5825</v>
      </c>
      <c r="Z20" s="9">
        <v>9.9</v>
      </c>
      <c r="AA20" s="10" t="s">
        <v>67</v>
      </c>
      <c r="AB20" s="9">
        <v>5.5</v>
      </c>
      <c r="AC20" s="9">
        <v>4.4000000000000004</v>
      </c>
      <c r="AD20" s="9">
        <v>6.5</v>
      </c>
      <c r="AE20" s="8">
        <v>106143</v>
      </c>
      <c r="AF20" s="11">
        <v>4050</v>
      </c>
      <c r="AG20" s="9">
        <v>10.1</v>
      </c>
      <c r="AH20" s="10" t="s">
        <v>67</v>
      </c>
      <c r="AI20" s="9">
        <v>4.4000000000000004</v>
      </c>
      <c r="AJ20" s="9">
        <v>3.6</v>
      </c>
      <c r="AK20" s="9">
        <v>5.3</v>
      </c>
      <c r="AL20" s="8">
        <v>91125</v>
      </c>
      <c r="AM20" s="11">
        <v>2061</v>
      </c>
      <c r="AN20" s="9">
        <v>11.5</v>
      </c>
      <c r="AO20" s="10" t="s">
        <v>67</v>
      </c>
      <c r="AP20" s="9">
        <v>1.7</v>
      </c>
      <c r="AQ20" s="9">
        <v>1.3</v>
      </c>
      <c r="AR20" s="9">
        <v>2.1</v>
      </c>
      <c r="AS20" s="8">
        <v>119375</v>
      </c>
      <c r="AT20" s="11">
        <v>38606</v>
      </c>
      <c r="AU20" s="9">
        <v>4.5</v>
      </c>
      <c r="AV20" s="10" t="s">
        <v>67</v>
      </c>
      <c r="AW20" s="9">
        <v>6</v>
      </c>
      <c r="AX20" s="9">
        <v>5.5</v>
      </c>
      <c r="AY20" s="9">
        <v>6.6</v>
      </c>
      <c r="AZ20" s="8">
        <v>638677</v>
      </c>
    </row>
    <row r="21" spans="1:52" s="6" customFormat="1" ht="15" customHeight="1" x14ac:dyDescent="0.25">
      <c r="A21" s="13">
        <v>204</v>
      </c>
      <c r="B21" s="13" t="s">
        <v>18</v>
      </c>
      <c r="C21" s="42">
        <v>100</v>
      </c>
      <c r="D21" s="11">
        <v>1758</v>
      </c>
      <c r="E21" s="9">
        <v>9.6</v>
      </c>
      <c r="F21" s="10" t="s">
        <v>67</v>
      </c>
      <c r="G21" s="9">
        <v>13.8</v>
      </c>
      <c r="H21" s="9">
        <v>11.2</v>
      </c>
      <c r="I21" s="9">
        <v>16.399999999999999</v>
      </c>
      <c r="J21" s="8">
        <v>12757</v>
      </c>
      <c r="K21" s="11">
        <v>1626</v>
      </c>
      <c r="L21" s="9">
        <v>9.4</v>
      </c>
      <c r="M21" s="10" t="s">
        <v>67</v>
      </c>
      <c r="N21" s="9">
        <v>9.6999999999999993</v>
      </c>
      <c r="O21" s="9">
        <v>7.9</v>
      </c>
      <c r="P21" s="9">
        <v>11.5</v>
      </c>
      <c r="Q21" s="8">
        <v>16730</v>
      </c>
      <c r="R21" s="11">
        <v>1201</v>
      </c>
      <c r="S21" s="9">
        <v>10.6</v>
      </c>
      <c r="T21" s="10" t="s">
        <v>67</v>
      </c>
      <c r="U21" s="9">
        <v>7</v>
      </c>
      <c r="V21" s="9">
        <v>5.6</v>
      </c>
      <c r="W21" s="9">
        <v>8.5</v>
      </c>
      <c r="X21" s="8">
        <v>17073</v>
      </c>
      <c r="Y21" s="11">
        <v>1182</v>
      </c>
      <c r="Z21" s="9">
        <v>10.8</v>
      </c>
      <c r="AA21" s="10" t="s">
        <v>67</v>
      </c>
      <c r="AB21" s="9">
        <v>6.4</v>
      </c>
      <c r="AC21" s="9">
        <v>5</v>
      </c>
      <c r="AD21" s="9">
        <v>7.7</v>
      </c>
      <c r="AE21" s="8">
        <v>18571</v>
      </c>
      <c r="AF21" s="11">
        <v>1035</v>
      </c>
      <c r="AG21" s="9">
        <v>11.3</v>
      </c>
      <c r="AH21" s="10" t="s">
        <v>67</v>
      </c>
      <c r="AI21" s="9">
        <v>4.5999999999999996</v>
      </c>
      <c r="AJ21" s="9">
        <v>3.5</v>
      </c>
      <c r="AK21" s="9">
        <v>5.6</v>
      </c>
      <c r="AL21" s="8">
        <v>22742</v>
      </c>
      <c r="AM21" s="11">
        <v>550</v>
      </c>
      <c r="AN21" s="9">
        <v>12.9</v>
      </c>
      <c r="AO21" s="10" t="s">
        <v>67</v>
      </c>
      <c r="AP21" s="9">
        <v>1.6</v>
      </c>
      <c r="AQ21" s="9">
        <v>1.2</v>
      </c>
      <c r="AR21" s="9">
        <v>2</v>
      </c>
      <c r="AS21" s="8">
        <v>33845</v>
      </c>
      <c r="AT21" s="11">
        <v>7353</v>
      </c>
      <c r="AU21" s="9">
        <v>6.1</v>
      </c>
      <c r="AV21" s="10" t="s">
        <v>67</v>
      </c>
      <c r="AW21" s="9">
        <v>6</v>
      </c>
      <c r="AX21" s="9">
        <v>5.3</v>
      </c>
      <c r="AY21" s="9">
        <v>6.8</v>
      </c>
      <c r="AZ21" s="8">
        <v>121717</v>
      </c>
    </row>
    <row r="22" spans="1:52" s="6" customFormat="1" ht="15" customHeight="1" x14ac:dyDescent="0.25">
      <c r="A22" s="13">
        <v>205</v>
      </c>
      <c r="B22" s="13" t="s">
        <v>17</v>
      </c>
      <c r="C22" s="42">
        <v>100</v>
      </c>
      <c r="D22" s="11">
        <v>3965</v>
      </c>
      <c r="E22" s="9">
        <v>8.8000000000000007</v>
      </c>
      <c r="F22" s="10" t="s">
        <v>67</v>
      </c>
      <c r="G22" s="9">
        <v>13.6</v>
      </c>
      <c r="H22" s="9">
        <v>11.3</v>
      </c>
      <c r="I22" s="9">
        <v>16</v>
      </c>
      <c r="J22" s="8">
        <v>29048</v>
      </c>
      <c r="K22" s="11">
        <v>3534</v>
      </c>
      <c r="L22" s="9">
        <v>8.5</v>
      </c>
      <c r="M22" s="10" t="s">
        <v>67</v>
      </c>
      <c r="N22" s="9">
        <v>9.4</v>
      </c>
      <c r="O22" s="9">
        <v>7.9</v>
      </c>
      <c r="P22" s="9">
        <v>11</v>
      </c>
      <c r="Q22" s="8">
        <v>37407</v>
      </c>
      <c r="R22" s="11">
        <v>2558</v>
      </c>
      <c r="S22" s="9">
        <v>10</v>
      </c>
      <c r="T22" s="10" t="s">
        <v>67</v>
      </c>
      <c r="U22" s="9">
        <v>6.7</v>
      </c>
      <c r="V22" s="9">
        <v>5.4</v>
      </c>
      <c r="W22" s="9">
        <v>8</v>
      </c>
      <c r="X22" s="8">
        <v>38153</v>
      </c>
      <c r="Y22" s="11">
        <v>2459</v>
      </c>
      <c r="Z22" s="9">
        <v>10.1</v>
      </c>
      <c r="AA22" s="10" t="s">
        <v>67</v>
      </c>
      <c r="AB22" s="9">
        <v>6.1</v>
      </c>
      <c r="AC22" s="9">
        <v>4.9000000000000004</v>
      </c>
      <c r="AD22" s="9">
        <v>7.3</v>
      </c>
      <c r="AE22" s="8">
        <v>40337</v>
      </c>
      <c r="AF22" s="11">
        <v>1975</v>
      </c>
      <c r="AG22" s="9">
        <v>10.6</v>
      </c>
      <c r="AH22" s="10" t="s">
        <v>67</v>
      </c>
      <c r="AI22" s="9">
        <v>4.5</v>
      </c>
      <c r="AJ22" s="9">
        <v>3.5</v>
      </c>
      <c r="AK22" s="9">
        <v>5.4</v>
      </c>
      <c r="AL22" s="8">
        <v>44350</v>
      </c>
      <c r="AM22" s="11">
        <v>1016</v>
      </c>
      <c r="AN22" s="9">
        <v>11.9</v>
      </c>
      <c r="AO22" s="10" t="s">
        <v>67</v>
      </c>
      <c r="AP22" s="9">
        <v>1.6</v>
      </c>
      <c r="AQ22" s="9">
        <v>1.2</v>
      </c>
      <c r="AR22" s="9">
        <v>2</v>
      </c>
      <c r="AS22" s="8">
        <v>63313</v>
      </c>
      <c r="AT22" s="11">
        <v>15506</v>
      </c>
      <c r="AU22" s="9">
        <v>5.0999999999999996</v>
      </c>
      <c r="AV22" s="10" t="s">
        <v>67</v>
      </c>
      <c r="AW22" s="9">
        <v>6.1</v>
      </c>
      <c r="AX22" s="9">
        <v>5.5</v>
      </c>
      <c r="AY22" s="9">
        <v>6.8</v>
      </c>
      <c r="AZ22" s="8">
        <v>252607</v>
      </c>
    </row>
    <row r="23" spans="1:52" s="6" customFormat="1" ht="15" customHeight="1" x14ac:dyDescent="0.25">
      <c r="A23" s="13">
        <v>206</v>
      </c>
      <c r="B23" s="13" t="s">
        <v>16</v>
      </c>
      <c r="C23" s="42">
        <v>100</v>
      </c>
      <c r="D23" s="11">
        <v>4536</v>
      </c>
      <c r="E23" s="9">
        <v>8.6999999999999993</v>
      </c>
      <c r="F23" s="10" t="s">
        <v>67</v>
      </c>
      <c r="G23" s="9">
        <v>14</v>
      </c>
      <c r="H23" s="9">
        <v>11.6</v>
      </c>
      <c r="I23" s="9">
        <v>16.399999999999999</v>
      </c>
      <c r="J23" s="8">
        <v>32417</v>
      </c>
      <c r="K23" s="11">
        <v>4118</v>
      </c>
      <c r="L23" s="9">
        <v>8.3000000000000007</v>
      </c>
      <c r="M23" s="10" t="s">
        <v>67</v>
      </c>
      <c r="N23" s="9">
        <v>9.6</v>
      </c>
      <c r="O23" s="9">
        <v>8.1</v>
      </c>
      <c r="P23" s="9">
        <v>11.2</v>
      </c>
      <c r="Q23" s="8">
        <v>42778</v>
      </c>
      <c r="R23" s="11">
        <v>2915</v>
      </c>
      <c r="S23" s="9">
        <v>10.1</v>
      </c>
      <c r="T23" s="10" t="s">
        <v>67</v>
      </c>
      <c r="U23" s="9">
        <v>6.7</v>
      </c>
      <c r="V23" s="9">
        <v>5.4</v>
      </c>
      <c r="W23" s="9">
        <v>8</v>
      </c>
      <c r="X23" s="8">
        <v>43504</v>
      </c>
      <c r="Y23" s="11">
        <v>2803</v>
      </c>
      <c r="Z23" s="9">
        <v>10.4</v>
      </c>
      <c r="AA23" s="10" t="s">
        <v>67</v>
      </c>
      <c r="AB23" s="9">
        <v>6.3</v>
      </c>
      <c r="AC23" s="9">
        <v>5.0999999999999996</v>
      </c>
      <c r="AD23" s="9">
        <v>7.6</v>
      </c>
      <c r="AE23" s="8">
        <v>44173</v>
      </c>
      <c r="AF23" s="11">
        <v>2169</v>
      </c>
      <c r="AG23" s="9">
        <v>10.7</v>
      </c>
      <c r="AH23" s="10" t="s">
        <v>67</v>
      </c>
      <c r="AI23" s="9">
        <v>4.7</v>
      </c>
      <c r="AJ23" s="9">
        <v>3.7</v>
      </c>
      <c r="AK23" s="9">
        <v>5.7</v>
      </c>
      <c r="AL23" s="8">
        <v>46313</v>
      </c>
      <c r="AM23" s="11">
        <v>1128</v>
      </c>
      <c r="AN23" s="9">
        <v>12</v>
      </c>
      <c r="AO23" s="10" t="s">
        <v>67</v>
      </c>
      <c r="AP23" s="9">
        <v>1.7</v>
      </c>
      <c r="AQ23" s="9">
        <v>1.3</v>
      </c>
      <c r="AR23" s="9">
        <v>2.1</v>
      </c>
      <c r="AS23" s="8">
        <v>66353</v>
      </c>
      <c r="AT23" s="11">
        <v>17670</v>
      </c>
      <c r="AU23" s="9">
        <v>5.2</v>
      </c>
      <c r="AV23" s="10" t="s">
        <v>67</v>
      </c>
      <c r="AW23" s="9">
        <v>6.4</v>
      </c>
      <c r="AX23" s="9">
        <v>5.8</v>
      </c>
      <c r="AY23" s="9">
        <v>7.1</v>
      </c>
      <c r="AZ23" s="8">
        <v>275537</v>
      </c>
    </row>
    <row r="24" spans="1:52" s="6" customFormat="1" ht="15" customHeight="1" x14ac:dyDescent="0.25">
      <c r="A24" s="13">
        <v>301</v>
      </c>
      <c r="B24" s="13" t="s">
        <v>15</v>
      </c>
      <c r="C24" s="42">
        <v>100</v>
      </c>
      <c r="D24" s="11">
        <v>9512</v>
      </c>
      <c r="E24" s="9">
        <v>8.4</v>
      </c>
      <c r="F24" s="10" t="s">
        <v>67</v>
      </c>
      <c r="G24" s="9">
        <v>15</v>
      </c>
      <c r="H24" s="9">
        <v>12.5</v>
      </c>
      <c r="I24" s="9">
        <v>17.399999999999999</v>
      </c>
      <c r="J24" s="8">
        <v>63482</v>
      </c>
      <c r="K24" s="11">
        <v>8390</v>
      </c>
      <c r="L24" s="9">
        <v>8.1</v>
      </c>
      <c r="M24" s="10" t="s">
        <v>67</v>
      </c>
      <c r="N24" s="9">
        <v>10.3</v>
      </c>
      <c r="O24" s="9">
        <v>8.6999999999999993</v>
      </c>
      <c r="P24" s="9">
        <v>11.9</v>
      </c>
      <c r="Q24" s="8">
        <v>81530</v>
      </c>
      <c r="R24" s="11">
        <v>5091</v>
      </c>
      <c r="S24" s="9">
        <v>9.8000000000000007</v>
      </c>
      <c r="T24" s="10" t="s">
        <v>67</v>
      </c>
      <c r="U24" s="9">
        <v>6.6</v>
      </c>
      <c r="V24" s="9">
        <v>5.3</v>
      </c>
      <c r="W24" s="9">
        <v>7.8</v>
      </c>
      <c r="X24" s="8">
        <v>77512</v>
      </c>
      <c r="Y24" s="11">
        <v>4397</v>
      </c>
      <c r="Z24" s="9">
        <v>9.9</v>
      </c>
      <c r="AA24" s="10" t="s">
        <v>67</v>
      </c>
      <c r="AB24" s="9">
        <v>6.1</v>
      </c>
      <c r="AC24" s="9">
        <v>4.9000000000000004</v>
      </c>
      <c r="AD24" s="9">
        <v>7.3</v>
      </c>
      <c r="AE24" s="8">
        <v>71929</v>
      </c>
      <c r="AF24" s="11">
        <v>2942</v>
      </c>
      <c r="AG24" s="9">
        <v>10.3</v>
      </c>
      <c r="AH24" s="10" t="s">
        <v>67</v>
      </c>
      <c r="AI24" s="9">
        <v>5</v>
      </c>
      <c r="AJ24" s="9">
        <v>4</v>
      </c>
      <c r="AK24" s="9">
        <v>6</v>
      </c>
      <c r="AL24" s="8">
        <v>59219</v>
      </c>
      <c r="AM24" s="11">
        <v>1489</v>
      </c>
      <c r="AN24" s="9">
        <v>11.8</v>
      </c>
      <c r="AO24" s="10" t="s">
        <v>67</v>
      </c>
      <c r="AP24" s="9">
        <v>1.9</v>
      </c>
      <c r="AQ24" s="9">
        <v>1.5</v>
      </c>
      <c r="AR24" s="9">
        <v>2.4</v>
      </c>
      <c r="AS24" s="8">
        <v>77393</v>
      </c>
      <c r="AT24" s="11">
        <v>31822</v>
      </c>
      <c r="AU24" s="9">
        <v>5</v>
      </c>
      <c r="AV24" s="10" t="s">
        <v>67</v>
      </c>
      <c r="AW24" s="9">
        <v>7.4</v>
      </c>
      <c r="AX24" s="9">
        <v>6.7</v>
      </c>
      <c r="AY24" s="9">
        <v>8.1</v>
      </c>
      <c r="AZ24" s="8">
        <v>431065</v>
      </c>
    </row>
    <row r="25" spans="1:52" s="6" customFormat="1" ht="15" customHeight="1" x14ac:dyDescent="0.25">
      <c r="A25" s="13">
        <v>302</v>
      </c>
      <c r="B25" s="13" t="s">
        <v>14</v>
      </c>
      <c r="C25" s="42">
        <v>100</v>
      </c>
      <c r="D25" s="11">
        <v>9697</v>
      </c>
      <c r="E25" s="9">
        <v>8.1999999999999993</v>
      </c>
      <c r="F25" s="10" t="s">
        <v>67</v>
      </c>
      <c r="G25" s="9">
        <v>13.8</v>
      </c>
      <c r="H25" s="9">
        <v>11.6</v>
      </c>
      <c r="I25" s="9">
        <v>16</v>
      </c>
      <c r="J25" s="8">
        <v>70255</v>
      </c>
      <c r="K25" s="11">
        <v>8575</v>
      </c>
      <c r="L25" s="9">
        <v>7.9</v>
      </c>
      <c r="M25" s="10" t="s">
        <v>67</v>
      </c>
      <c r="N25" s="9">
        <v>9.3000000000000007</v>
      </c>
      <c r="O25" s="9">
        <v>7.9</v>
      </c>
      <c r="P25" s="9">
        <v>10.8</v>
      </c>
      <c r="Q25" s="8">
        <v>92048</v>
      </c>
      <c r="R25" s="11">
        <v>5462</v>
      </c>
      <c r="S25" s="9">
        <v>9.6999999999999993</v>
      </c>
      <c r="T25" s="10" t="s">
        <v>67</v>
      </c>
      <c r="U25" s="9">
        <v>6</v>
      </c>
      <c r="V25" s="9">
        <v>4.8</v>
      </c>
      <c r="W25" s="9">
        <v>7.1</v>
      </c>
      <c r="X25" s="8">
        <v>91406</v>
      </c>
      <c r="Y25" s="11">
        <v>4649</v>
      </c>
      <c r="Z25" s="9">
        <v>9.8000000000000007</v>
      </c>
      <c r="AA25" s="10" t="s">
        <v>67</v>
      </c>
      <c r="AB25" s="9">
        <v>5.8</v>
      </c>
      <c r="AC25" s="9">
        <v>4.7</v>
      </c>
      <c r="AD25" s="9">
        <v>6.9</v>
      </c>
      <c r="AE25" s="8">
        <v>80038</v>
      </c>
      <c r="AF25" s="11">
        <v>3174</v>
      </c>
      <c r="AG25" s="9">
        <v>10.1</v>
      </c>
      <c r="AH25" s="10" t="s">
        <v>67</v>
      </c>
      <c r="AI25" s="9">
        <v>4.7</v>
      </c>
      <c r="AJ25" s="9">
        <v>3.8</v>
      </c>
      <c r="AK25" s="9">
        <v>5.7</v>
      </c>
      <c r="AL25" s="8">
        <v>66927</v>
      </c>
      <c r="AM25" s="11">
        <v>1529</v>
      </c>
      <c r="AN25" s="9">
        <v>11.7</v>
      </c>
      <c r="AO25" s="10" t="s">
        <v>67</v>
      </c>
      <c r="AP25" s="9">
        <v>1.9</v>
      </c>
      <c r="AQ25" s="9">
        <v>1.4</v>
      </c>
      <c r="AR25" s="9">
        <v>2.2999999999999998</v>
      </c>
      <c r="AS25" s="8">
        <v>81400</v>
      </c>
      <c r="AT25" s="11">
        <v>33085</v>
      </c>
      <c r="AU25" s="9">
        <v>4.7</v>
      </c>
      <c r="AV25" s="10" t="s">
        <v>67</v>
      </c>
      <c r="AW25" s="9">
        <v>6.9</v>
      </c>
      <c r="AX25" s="9">
        <v>6.2</v>
      </c>
      <c r="AY25" s="9">
        <v>7.5</v>
      </c>
      <c r="AZ25" s="8">
        <v>482073</v>
      </c>
    </row>
    <row r="26" spans="1:52" s="6" customFormat="1" ht="15" customHeight="1" x14ac:dyDescent="0.25">
      <c r="A26" s="13">
        <v>303</v>
      </c>
      <c r="B26" s="13" t="s">
        <v>13</v>
      </c>
      <c r="C26" s="42">
        <v>100</v>
      </c>
      <c r="D26" s="11">
        <v>4525</v>
      </c>
      <c r="E26" s="9">
        <v>9.1999999999999993</v>
      </c>
      <c r="F26" s="10" t="s">
        <v>67</v>
      </c>
      <c r="G26" s="9">
        <v>12.6</v>
      </c>
      <c r="H26" s="9">
        <v>10.3</v>
      </c>
      <c r="I26" s="9">
        <v>14.9</v>
      </c>
      <c r="J26" s="8">
        <v>35874</v>
      </c>
      <c r="K26" s="11">
        <v>3961</v>
      </c>
      <c r="L26" s="9">
        <v>8.8000000000000007</v>
      </c>
      <c r="M26" s="10" t="s">
        <v>67</v>
      </c>
      <c r="N26" s="9">
        <v>8.5</v>
      </c>
      <c r="O26" s="9">
        <v>7</v>
      </c>
      <c r="P26" s="9">
        <v>10</v>
      </c>
      <c r="Q26" s="8">
        <v>46667</v>
      </c>
      <c r="R26" s="11">
        <v>2718</v>
      </c>
      <c r="S26" s="9">
        <v>10.199999999999999</v>
      </c>
      <c r="T26" s="10" t="s">
        <v>67</v>
      </c>
      <c r="U26" s="9">
        <v>5.8</v>
      </c>
      <c r="V26" s="9">
        <v>4.7</v>
      </c>
      <c r="W26" s="9">
        <v>7</v>
      </c>
      <c r="X26" s="8">
        <v>46720</v>
      </c>
      <c r="Y26" s="11">
        <v>2522</v>
      </c>
      <c r="Z26" s="9">
        <v>10</v>
      </c>
      <c r="AA26" s="10" t="s">
        <v>67</v>
      </c>
      <c r="AB26" s="9">
        <v>5.6</v>
      </c>
      <c r="AC26" s="9">
        <v>4.5</v>
      </c>
      <c r="AD26" s="9">
        <v>6.7</v>
      </c>
      <c r="AE26" s="8">
        <v>45054</v>
      </c>
      <c r="AF26" s="11">
        <v>1822</v>
      </c>
      <c r="AG26" s="9">
        <v>10.199999999999999</v>
      </c>
      <c r="AH26" s="10" t="s">
        <v>67</v>
      </c>
      <c r="AI26" s="9">
        <v>4.5999999999999996</v>
      </c>
      <c r="AJ26" s="9">
        <v>3.7</v>
      </c>
      <c r="AK26" s="9">
        <v>5.5</v>
      </c>
      <c r="AL26" s="8">
        <v>39882</v>
      </c>
      <c r="AM26" s="11">
        <v>955</v>
      </c>
      <c r="AN26" s="9">
        <v>11.9</v>
      </c>
      <c r="AO26" s="10" t="s">
        <v>67</v>
      </c>
      <c r="AP26" s="9">
        <v>1.8</v>
      </c>
      <c r="AQ26" s="9">
        <v>1.4</v>
      </c>
      <c r="AR26" s="9">
        <v>2.2000000000000002</v>
      </c>
      <c r="AS26" s="8">
        <v>53759</v>
      </c>
      <c r="AT26" s="11">
        <v>16503</v>
      </c>
      <c r="AU26" s="9">
        <v>5.3</v>
      </c>
      <c r="AV26" s="10" t="s">
        <v>67</v>
      </c>
      <c r="AW26" s="9">
        <v>6.2</v>
      </c>
      <c r="AX26" s="9">
        <v>5.5</v>
      </c>
      <c r="AY26" s="9">
        <v>6.8</v>
      </c>
      <c r="AZ26" s="8">
        <v>267955</v>
      </c>
    </row>
    <row r="27" spans="1:52" s="6" customFormat="1" ht="15" customHeight="1" x14ac:dyDescent="0.25">
      <c r="A27" s="13">
        <v>304</v>
      </c>
      <c r="B27" s="13" t="s">
        <v>12</v>
      </c>
      <c r="C27" s="42">
        <v>99.8</v>
      </c>
      <c r="D27" s="11">
        <v>5507</v>
      </c>
      <c r="E27" s="9">
        <v>9.3000000000000007</v>
      </c>
      <c r="F27" s="10" t="s">
        <v>67</v>
      </c>
      <c r="G27" s="9">
        <v>16.8</v>
      </c>
      <c r="H27" s="9">
        <v>13.8</v>
      </c>
      <c r="I27" s="9">
        <v>19.899999999999999</v>
      </c>
      <c r="J27" s="8">
        <v>32690</v>
      </c>
      <c r="K27" s="11">
        <v>4893</v>
      </c>
      <c r="L27" s="9">
        <v>9</v>
      </c>
      <c r="M27" s="10" t="s">
        <v>67</v>
      </c>
      <c r="N27" s="9">
        <v>11.8</v>
      </c>
      <c r="O27" s="9">
        <v>9.6999999999999993</v>
      </c>
      <c r="P27" s="9">
        <v>13.9</v>
      </c>
      <c r="Q27" s="8">
        <v>41447</v>
      </c>
      <c r="R27" s="11">
        <v>3199</v>
      </c>
      <c r="S27" s="9">
        <v>10.4</v>
      </c>
      <c r="T27" s="10" t="s">
        <v>67</v>
      </c>
      <c r="U27" s="9">
        <v>8</v>
      </c>
      <c r="V27" s="9">
        <v>6.3</v>
      </c>
      <c r="W27" s="9">
        <v>9.6</v>
      </c>
      <c r="X27" s="8">
        <v>40158</v>
      </c>
      <c r="Y27" s="11">
        <v>2595</v>
      </c>
      <c r="Z27" s="9">
        <v>10.1</v>
      </c>
      <c r="AA27" s="10" t="s">
        <v>67</v>
      </c>
      <c r="AB27" s="9">
        <v>6.8</v>
      </c>
      <c r="AC27" s="9">
        <v>5.4</v>
      </c>
      <c r="AD27" s="9">
        <v>8.1</v>
      </c>
      <c r="AE27" s="8">
        <v>38259</v>
      </c>
      <c r="AF27" s="11">
        <v>1859</v>
      </c>
      <c r="AG27" s="9">
        <v>10.3</v>
      </c>
      <c r="AH27" s="10" t="s">
        <v>67</v>
      </c>
      <c r="AI27" s="9">
        <v>5</v>
      </c>
      <c r="AJ27" s="9">
        <v>4</v>
      </c>
      <c r="AK27" s="9">
        <v>6</v>
      </c>
      <c r="AL27" s="8">
        <v>37183</v>
      </c>
      <c r="AM27" s="11">
        <v>821</v>
      </c>
      <c r="AN27" s="9">
        <v>11.9</v>
      </c>
      <c r="AO27" s="10" t="s">
        <v>67</v>
      </c>
      <c r="AP27" s="9">
        <v>1.7</v>
      </c>
      <c r="AQ27" s="9">
        <v>1.3</v>
      </c>
      <c r="AR27" s="9">
        <v>2.1</v>
      </c>
      <c r="AS27" s="8">
        <v>47613</v>
      </c>
      <c r="AT27" s="11">
        <v>18873</v>
      </c>
      <c r="AU27" s="9">
        <v>6</v>
      </c>
      <c r="AV27" s="10" t="s">
        <v>67</v>
      </c>
      <c r="AW27" s="9">
        <v>8</v>
      </c>
      <c r="AX27" s="9">
        <v>7</v>
      </c>
      <c r="AY27" s="9">
        <v>8.9</v>
      </c>
      <c r="AZ27" s="8">
        <v>237350</v>
      </c>
    </row>
    <row r="28" spans="1:52" s="6" customFormat="1" ht="15" customHeight="1" x14ac:dyDescent="0.25">
      <c r="A28" s="13">
        <v>305</v>
      </c>
      <c r="B28" s="13" t="s">
        <v>11</v>
      </c>
      <c r="C28" s="42">
        <v>56.6</v>
      </c>
      <c r="D28" s="11">
        <v>514</v>
      </c>
      <c r="E28" s="9">
        <v>11</v>
      </c>
      <c r="F28" s="10" t="s">
        <v>67</v>
      </c>
      <c r="G28" s="9">
        <v>15.9</v>
      </c>
      <c r="H28" s="9">
        <v>12.5</v>
      </c>
      <c r="I28" s="9">
        <v>19.399999999999999</v>
      </c>
      <c r="J28" s="8">
        <v>3223</v>
      </c>
      <c r="K28" s="11">
        <v>451</v>
      </c>
      <c r="L28" s="9">
        <v>11.6</v>
      </c>
      <c r="M28" s="10" t="s">
        <v>67</v>
      </c>
      <c r="N28" s="9">
        <v>9.6999999999999993</v>
      </c>
      <c r="O28" s="9">
        <v>7.5</v>
      </c>
      <c r="P28" s="9">
        <v>11.9</v>
      </c>
      <c r="Q28" s="8">
        <v>4644</v>
      </c>
      <c r="R28" s="11">
        <v>265</v>
      </c>
      <c r="S28" s="9">
        <v>13.2</v>
      </c>
      <c r="T28" s="10" t="s">
        <v>67</v>
      </c>
      <c r="U28" s="9">
        <v>6.6</v>
      </c>
      <c r="V28" s="9">
        <v>4.9000000000000004</v>
      </c>
      <c r="W28" s="9">
        <v>8.3000000000000007</v>
      </c>
      <c r="X28" s="8">
        <v>4015</v>
      </c>
      <c r="Y28" s="11">
        <v>213</v>
      </c>
      <c r="Z28" s="9">
        <v>13.4</v>
      </c>
      <c r="AA28" s="10" t="s">
        <v>67</v>
      </c>
      <c r="AB28" s="9">
        <v>5.7</v>
      </c>
      <c r="AC28" s="9">
        <v>4.2</v>
      </c>
      <c r="AD28" s="9">
        <v>7.2</v>
      </c>
      <c r="AE28" s="8">
        <v>3724</v>
      </c>
      <c r="AF28" s="11">
        <v>148</v>
      </c>
      <c r="AG28" s="9">
        <v>14.3</v>
      </c>
      <c r="AH28" s="10" t="s">
        <v>67</v>
      </c>
      <c r="AI28" s="9">
        <v>4</v>
      </c>
      <c r="AJ28" s="9">
        <v>2.9</v>
      </c>
      <c r="AK28" s="9">
        <v>5.0999999999999996</v>
      </c>
      <c r="AL28" s="8">
        <v>3728</v>
      </c>
      <c r="AM28" s="11">
        <v>50</v>
      </c>
      <c r="AN28" s="9">
        <v>19.100000000000001</v>
      </c>
      <c r="AO28" s="10" t="s">
        <v>67</v>
      </c>
      <c r="AP28" s="9">
        <v>1.4</v>
      </c>
      <c r="AQ28" s="9">
        <v>0.9</v>
      </c>
      <c r="AR28" s="9">
        <v>1.9</v>
      </c>
      <c r="AS28" s="8">
        <v>3538</v>
      </c>
      <c r="AT28" s="11">
        <v>1641</v>
      </c>
      <c r="AU28" s="9">
        <v>8.4</v>
      </c>
      <c r="AV28" s="10" t="s">
        <v>67</v>
      </c>
      <c r="AW28" s="9">
        <v>7.2</v>
      </c>
      <c r="AX28" s="9">
        <v>6</v>
      </c>
      <c r="AY28" s="9">
        <v>8.4</v>
      </c>
      <c r="AZ28" s="8">
        <v>22872</v>
      </c>
    </row>
    <row r="29" spans="1:52" s="6" customFormat="1" ht="15" customHeight="1" x14ac:dyDescent="0.25">
      <c r="A29" s="13">
        <v>306</v>
      </c>
      <c r="B29" s="13" t="s">
        <v>10</v>
      </c>
      <c r="C29" s="42">
        <v>99.8</v>
      </c>
      <c r="D29" s="11">
        <v>6335</v>
      </c>
      <c r="E29" s="9">
        <v>9</v>
      </c>
      <c r="F29" s="10" t="s">
        <v>67</v>
      </c>
      <c r="G29" s="9">
        <v>15.1</v>
      </c>
      <c r="H29" s="9">
        <v>12.4</v>
      </c>
      <c r="I29" s="9">
        <v>17.7</v>
      </c>
      <c r="J29" s="8">
        <v>42053</v>
      </c>
      <c r="K29" s="11">
        <v>5147</v>
      </c>
      <c r="L29" s="9">
        <v>8.3000000000000007</v>
      </c>
      <c r="M29" s="10" t="s">
        <v>67</v>
      </c>
      <c r="N29" s="9">
        <v>10.3</v>
      </c>
      <c r="O29" s="9">
        <v>8.6</v>
      </c>
      <c r="P29" s="9">
        <v>11.9</v>
      </c>
      <c r="Q29" s="8">
        <v>50150</v>
      </c>
      <c r="R29" s="11">
        <v>3967</v>
      </c>
      <c r="S29" s="9">
        <v>9.9</v>
      </c>
      <c r="T29" s="10" t="s">
        <v>67</v>
      </c>
      <c r="U29" s="9">
        <v>7</v>
      </c>
      <c r="V29" s="9">
        <v>5.7</v>
      </c>
      <c r="W29" s="9">
        <v>8.4</v>
      </c>
      <c r="X29" s="8">
        <v>56544</v>
      </c>
      <c r="Y29" s="11">
        <v>3711</v>
      </c>
      <c r="Z29" s="9">
        <v>9.8000000000000007</v>
      </c>
      <c r="AA29" s="10" t="s">
        <v>67</v>
      </c>
      <c r="AB29" s="9">
        <v>6.1</v>
      </c>
      <c r="AC29" s="9">
        <v>4.9000000000000004</v>
      </c>
      <c r="AD29" s="9">
        <v>7.3</v>
      </c>
      <c r="AE29" s="8">
        <v>60906</v>
      </c>
      <c r="AF29" s="11">
        <v>3130</v>
      </c>
      <c r="AG29" s="9">
        <v>10.199999999999999</v>
      </c>
      <c r="AH29" s="10" t="s">
        <v>67</v>
      </c>
      <c r="AI29" s="9">
        <v>4.7</v>
      </c>
      <c r="AJ29" s="9">
        <v>3.8</v>
      </c>
      <c r="AK29" s="9">
        <v>5.7</v>
      </c>
      <c r="AL29" s="8">
        <v>66396</v>
      </c>
      <c r="AM29" s="11">
        <v>1618</v>
      </c>
      <c r="AN29" s="9">
        <v>11.8</v>
      </c>
      <c r="AO29" s="10" t="s">
        <v>67</v>
      </c>
      <c r="AP29" s="9">
        <v>1.7</v>
      </c>
      <c r="AQ29" s="9">
        <v>1.3</v>
      </c>
      <c r="AR29" s="9">
        <v>2.1</v>
      </c>
      <c r="AS29" s="8">
        <v>93017</v>
      </c>
      <c r="AT29" s="11">
        <v>23908</v>
      </c>
      <c r="AU29" s="9">
        <v>5</v>
      </c>
      <c r="AV29" s="10" t="s">
        <v>67</v>
      </c>
      <c r="AW29" s="9">
        <v>6.5</v>
      </c>
      <c r="AX29" s="9">
        <v>5.8</v>
      </c>
      <c r="AY29" s="9">
        <v>7.1</v>
      </c>
      <c r="AZ29" s="8">
        <v>369067</v>
      </c>
    </row>
    <row r="30" spans="1:52" s="6" customFormat="1" ht="15" customHeight="1" x14ac:dyDescent="0.25">
      <c r="A30" s="13">
        <v>307</v>
      </c>
      <c r="B30" s="13" t="s">
        <v>9</v>
      </c>
      <c r="C30" s="42">
        <v>95.9</v>
      </c>
      <c r="D30" s="11">
        <v>5672</v>
      </c>
      <c r="E30" s="9">
        <v>8.5</v>
      </c>
      <c r="F30" s="10" t="s">
        <v>67</v>
      </c>
      <c r="G30" s="9">
        <v>15.7</v>
      </c>
      <c r="H30" s="9">
        <v>13.1</v>
      </c>
      <c r="I30" s="9">
        <v>18.3</v>
      </c>
      <c r="J30" s="8">
        <v>36125</v>
      </c>
      <c r="K30" s="11">
        <v>4905</v>
      </c>
      <c r="L30" s="9">
        <v>7.9</v>
      </c>
      <c r="M30" s="10" t="s">
        <v>67</v>
      </c>
      <c r="N30" s="9">
        <v>10.6</v>
      </c>
      <c r="O30" s="9">
        <v>9</v>
      </c>
      <c r="P30" s="9">
        <v>12.2</v>
      </c>
      <c r="Q30" s="8">
        <v>46296</v>
      </c>
      <c r="R30" s="11">
        <v>3294</v>
      </c>
      <c r="S30" s="9">
        <v>9.8000000000000007</v>
      </c>
      <c r="T30" s="10" t="s">
        <v>67</v>
      </c>
      <c r="U30" s="9">
        <v>7.1</v>
      </c>
      <c r="V30" s="9">
        <v>5.7</v>
      </c>
      <c r="W30" s="9">
        <v>8.4</v>
      </c>
      <c r="X30" s="8">
        <v>46493</v>
      </c>
      <c r="Y30" s="11">
        <v>2954</v>
      </c>
      <c r="Z30" s="9">
        <v>9.8000000000000007</v>
      </c>
      <c r="AA30" s="10" t="s">
        <v>67</v>
      </c>
      <c r="AB30" s="9">
        <v>6.3</v>
      </c>
      <c r="AC30" s="9">
        <v>5.0999999999999996</v>
      </c>
      <c r="AD30" s="9">
        <v>7.5</v>
      </c>
      <c r="AE30" s="8">
        <v>47067</v>
      </c>
      <c r="AF30" s="11">
        <v>2076</v>
      </c>
      <c r="AG30" s="9">
        <v>10.1</v>
      </c>
      <c r="AH30" s="10" t="s">
        <v>67</v>
      </c>
      <c r="AI30" s="9">
        <v>4.5999999999999996</v>
      </c>
      <c r="AJ30" s="9">
        <v>3.7</v>
      </c>
      <c r="AK30" s="9">
        <v>5.5</v>
      </c>
      <c r="AL30" s="8">
        <v>44833</v>
      </c>
      <c r="AM30" s="11">
        <v>878</v>
      </c>
      <c r="AN30" s="9">
        <v>11.8</v>
      </c>
      <c r="AO30" s="10" t="s">
        <v>67</v>
      </c>
      <c r="AP30" s="9">
        <v>1.7</v>
      </c>
      <c r="AQ30" s="9">
        <v>1.3</v>
      </c>
      <c r="AR30" s="9">
        <v>2.1</v>
      </c>
      <c r="AS30" s="8">
        <v>50768</v>
      </c>
      <c r="AT30" s="11">
        <v>19779</v>
      </c>
      <c r="AU30" s="9">
        <v>4.7</v>
      </c>
      <c r="AV30" s="10" t="s">
        <v>67</v>
      </c>
      <c r="AW30" s="9">
        <v>7.3</v>
      </c>
      <c r="AX30" s="9">
        <v>6.6</v>
      </c>
      <c r="AY30" s="9">
        <v>8</v>
      </c>
      <c r="AZ30" s="8">
        <v>271581</v>
      </c>
    </row>
    <row r="31" spans="1:52" s="6" customFormat="1" ht="15" customHeight="1" x14ac:dyDescent="0.25">
      <c r="A31" s="13">
        <v>401</v>
      </c>
      <c r="B31" s="13" t="s">
        <v>8</v>
      </c>
      <c r="C31" s="42">
        <v>100</v>
      </c>
      <c r="D31" s="11">
        <v>8795</v>
      </c>
      <c r="E31" s="9">
        <v>8.1999999999999993</v>
      </c>
      <c r="F31" s="10" t="s">
        <v>67</v>
      </c>
      <c r="G31" s="9">
        <v>12.7</v>
      </c>
      <c r="H31" s="9">
        <v>10.7</v>
      </c>
      <c r="I31" s="9">
        <v>14.8</v>
      </c>
      <c r="J31" s="8">
        <v>69070</v>
      </c>
      <c r="K31" s="11">
        <v>8493</v>
      </c>
      <c r="L31" s="9">
        <v>8</v>
      </c>
      <c r="M31" s="10" t="s">
        <v>67</v>
      </c>
      <c r="N31" s="9">
        <v>9.1</v>
      </c>
      <c r="O31" s="9">
        <v>7.7</v>
      </c>
      <c r="P31" s="9">
        <v>10.6</v>
      </c>
      <c r="Q31" s="8">
        <v>93039</v>
      </c>
      <c r="R31" s="11">
        <v>5619</v>
      </c>
      <c r="S31" s="9">
        <v>9.6999999999999993</v>
      </c>
      <c r="T31" s="10" t="s">
        <v>67</v>
      </c>
      <c r="U31" s="9">
        <v>6.3</v>
      </c>
      <c r="V31" s="9">
        <v>5.0999999999999996</v>
      </c>
      <c r="W31" s="9">
        <v>7.5</v>
      </c>
      <c r="X31" s="8">
        <v>88918</v>
      </c>
      <c r="Y31" s="11">
        <v>4836</v>
      </c>
      <c r="Z31" s="9">
        <v>9.9</v>
      </c>
      <c r="AA31" s="10" t="s">
        <v>67</v>
      </c>
      <c r="AB31" s="9">
        <v>6</v>
      </c>
      <c r="AC31" s="9">
        <v>4.9000000000000004</v>
      </c>
      <c r="AD31" s="9">
        <v>7.2</v>
      </c>
      <c r="AE31" s="8">
        <v>80389</v>
      </c>
      <c r="AF31" s="11">
        <v>3708</v>
      </c>
      <c r="AG31" s="9">
        <v>10</v>
      </c>
      <c r="AH31" s="10" t="s">
        <v>67</v>
      </c>
      <c r="AI31" s="9">
        <v>4.7</v>
      </c>
      <c r="AJ31" s="9">
        <v>3.8</v>
      </c>
      <c r="AK31" s="9">
        <v>5.6</v>
      </c>
      <c r="AL31" s="8">
        <v>78924</v>
      </c>
      <c r="AM31" s="11">
        <v>2118</v>
      </c>
      <c r="AN31" s="9">
        <v>11.6</v>
      </c>
      <c r="AO31" s="10" t="s">
        <v>67</v>
      </c>
      <c r="AP31" s="9">
        <v>1.9</v>
      </c>
      <c r="AQ31" s="9">
        <v>1.5</v>
      </c>
      <c r="AR31" s="9">
        <v>2.2999999999999998</v>
      </c>
      <c r="AS31" s="8">
        <v>110783</v>
      </c>
      <c r="AT31" s="11">
        <v>33570</v>
      </c>
      <c r="AU31" s="9">
        <v>4.7</v>
      </c>
      <c r="AV31" s="10" t="s">
        <v>67</v>
      </c>
      <c r="AW31" s="9">
        <v>6.4</v>
      </c>
      <c r="AX31" s="9">
        <v>5.9</v>
      </c>
      <c r="AY31" s="9">
        <v>7</v>
      </c>
      <c r="AZ31" s="8">
        <v>521123</v>
      </c>
    </row>
    <row r="32" spans="1:52" s="6" customFormat="1" ht="15" customHeight="1" x14ac:dyDescent="0.25">
      <c r="A32" s="13">
        <v>402</v>
      </c>
      <c r="B32" s="13" t="s">
        <v>7</v>
      </c>
      <c r="C32" s="42">
        <v>96.7</v>
      </c>
      <c r="D32" s="11">
        <v>3068</v>
      </c>
      <c r="E32" s="9">
        <v>9.4</v>
      </c>
      <c r="F32" s="10" t="s">
        <v>67</v>
      </c>
      <c r="G32" s="9">
        <v>13.6</v>
      </c>
      <c r="H32" s="9">
        <v>11.1</v>
      </c>
      <c r="I32" s="9">
        <v>16.100000000000001</v>
      </c>
      <c r="J32" s="8">
        <v>22579</v>
      </c>
      <c r="K32" s="11">
        <v>2603</v>
      </c>
      <c r="L32" s="9">
        <v>9.4</v>
      </c>
      <c r="M32" s="10" t="s">
        <v>67</v>
      </c>
      <c r="N32" s="9">
        <v>9.6</v>
      </c>
      <c r="O32" s="9">
        <v>7.8</v>
      </c>
      <c r="P32" s="9">
        <v>11.4</v>
      </c>
      <c r="Q32" s="8">
        <v>27133</v>
      </c>
      <c r="R32" s="11">
        <v>2009</v>
      </c>
      <c r="S32" s="9">
        <v>10.4</v>
      </c>
      <c r="T32" s="10" t="s">
        <v>67</v>
      </c>
      <c r="U32" s="9">
        <v>6.9</v>
      </c>
      <c r="V32" s="9">
        <v>5.5</v>
      </c>
      <c r="W32" s="9">
        <v>8.3000000000000007</v>
      </c>
      <c r="X32" s="8">
        <v>29029</v>
      </c>
      <c r="Y32" s="11">
        <v>2018</v>
      </c>
      <c r="Z32" s="9">
        <v>10.5</v>
      </c>
      <c r="AA32" s="10" t="s">
        <v>67</v>
      </c>
      <c r="AB32" s="9">
        <v>6.1</v>
      </c>
      <c r="AC32" s="9">
        <v>4.8</v>
      </c>
      <c r="AD32" s="9">
        <v>7.4</v>
      </c>
      <c r="AE32" s="8">
        <v>33044</v>
      </c>
      <c r="AF32" s="11">
        <v>1703</v>
      </c>
      <c r="AG32" s="9">
        <v>11</v>
      </c>
      <c r="AH32" s="10" t="s">
        <v>67</v>
      </c>
      <c r="AI32" s="9">
        <v>4.5999999999999996</v>
      </c>
      <c r="AJ32" s="9">
        <v>3.6</v>
      </c>
      <c r="AK32" s="9">
        <v>5.5</v>
      </c>
      <c r="AL32" s="8">
        <v>37340</v>
      </c>
      <c r="AM32" s="11">
        <v>919</v>
      </c>
      <c r="AN32" s="9">
        <v>12.3</v>
      </c>
      <c r="AO32" s="10" t="s">
        <v>67</v>
      </c>
      <c r="AP32" s="9">
        <v>1.7</v>
      </c>
      <c r="AQ32" s="9">
        <v>1.3</v>
      </c>
      <c r="AR32" s="9">
        <v>2.1</v>
      </c>
      <c r="AS32" s="8">
        <v>54068</v>
      </c>
      <c r="AT32" s="11">
        <v>12319</v>
      </c>
      <c r="AU32" s="9">
        <v>5.8</v>
      </c>
      <c r="AV32" s="10" t="s">
        <v>67</v>
      </c>
      <c r="AW32" s="9">
        <v>6.1</v>
      </c>
      <c r="AX32" s="9">
        <v>5.4</v>
      </c>
      <c r="AY32" s="9">
        <v>6.8</v>
      </c>
      <c r="AZ32" s="8">
        <v>203193</v>
      </c>
    </row>
    <row r="33" spans="1:52" s="6" customFormat="1" ht="15" customHeight="1" x14ac:dyDescent="0.25">
      <c r="A33" s="13">
        <v>501</v>
      </c>
      <c r="B33" s="13" t="s">
        <v>6</v>
      </c>
      <c r="C33" s="42">
        <v>100</v>
      </c>
      <c r="D33" s="11">
        <v>7382</v>
      </c>
      <c r="E33" s="9">
        <v>8.8000000000000007</v>
      </c>
      <c r="F33" s="10" t="s">
        <v>67</v>
      </c>
      <c r="G33" s="9">
        <v>12.6</v>
      </c>
      <c r="H33" s="9">
        <v>10.4</v>
      </c>
      <c r="I33" s="9">
        <v>14.7</v>
      </c>
      <c r="J33" s="8">
        <v>58782</v>
      </c>
      <c r="K33" s="11">
        <v>7130</v>
      </c>
      <c r="L33" s="9">
        <v>8.1999999999999993</v>
      </c>
      <c r="M33" s="10" t="s">
        <v>67</v>
      </c>
      <c r="N33" s="9">
        <v>8.6</v>
      </c>
      <c r="O33" s="9">
        <v>7.2</v>
      </c>
      <c r="P33" s="9">
        <v>10</v>
      </c>
      <c r="Q33" s="8">
        <v>82779</v>
      </c>
      <c r="R33" s="11">
        <v>4703</v>
      </c>
      <c r="S33" s="9">
        <v>9.8000000000000007</v>
      </c>
      <c r="T33" s="10" t="s">
        <v>67</v>
      </c>
      <c r="U33" s="9">
        <v>5.6</v>
      </c>
      <c r="V33" s="9">
        <v>4.5</v>
      </c>
      <c r="W33" s="9">
        <v>6.6</v>
      </c>
      <c r="X33" s="8">
        <v>84542</v>
      </c>
      <c r="Y33" s="11">
        <v>3986</v>
      </c>
      <c r="Z33" s="9">
        <v>10.199999999999999</v>
      </c>
      <c r="AA33" s="10" t="s">
        <v>67</v>
      </c>
      <c r="AB33" s="9">
        <v>5.3</v>
      </c>
      <c r="AC33" s="9">
        <v>4.3</v>
      </c>
      <c r="AD33" s="9">
        <v>6.4</v>
      </c>
      <c r="AE33" s="8">
        <v>74848</v>
      </c>
      <c r="AF33" s="11">
        <v>2807</v>
      </c>
      <c r="AG33" s="9">
        <v>10.4</v>
      </c>
      <c r="AH33" s="10" t="s">
        <v>67</v>
      </c>
      <c r="AI33" s="9">
        <v>4.3</v>
      </c>
      <c r="AJ33" s="9">
        <v>3.4</v>
      </c>
      <c r="AK33" s="9">
        <v>5.0999999999999996</v>
      </c>
      <c r="AL33" s="8">
        <v>65741</v>
      </c>
      <c r="AM33" s="11">
        <v>1459</v>
      </c>
      <c r="AN33" s="9">
        <v>11.7</v>
      </c>
      <c r="AO33" s="10" t="s">
        <v>67</v>
      </c>
      <c r="AP33" s="9">
        <v>1.8</v>
      </c>
      <c r="AQ33" s="9">
        <v>1.4</v>
      </c>
      <c r="AR33" s="9">
        <v>2.2000000000000002</v>
      </c>
      <c r="AS33" s="8">
        <v>82406</v>
      </c>
      <c r="AT33" s="11">
        <v>27467</v>
      </c>
      <c r="AU33" s="9">
        <v>5</v>
      </c>
      <c r="AV33" s="10" t="s">
        <v>67</v>
      </c>
      <c r="AW33" s="9">
        <v>6.1</v>
      </c>
      <c r="AX33" s="9">
        <v>5.5</v>
      </c>
      <c r="AY33" s="9">
        <v>6.7</v>
      </c>
      <c r="AZ33" s="8">
        <v>449098</v>
      </c>
    </row>
    <row r="34" spans="1:52" s="6" customFormat="1" ht="15" customHeight="1" x14ac:dyDescent="0.25">
      <c r="A34" s="13">
        <v>502</v>
      </c>
      <c r="B34" s="13" t="s">
        <v>5</v>
      </c>
      <c r="C34" s="42">
        <v>100</v>
      </c>
      <c r="D34" s="11">
        <v>7690</v>
      </c>
      <c r="E34" s="9">
        <v>8.5</v>
      </c>
      <c r="F34" s="10" t="s">
        <v>67</v>
      </c>
      <c r="G34" s="9">
        <v>13.4</v>
      </c>
      <c r="H34" s="9">
        <v>11.2</v>
      </c>
      <c r="I34" s="9">
        <v>15.7</v>
      </c>
      <c r="J34" s="8">
        <v>57279</v>
      </c>
      <c r="K34" s="11">
        <v>7081</v>
      </c>
      <c r="L34" s="9">
        <v>8.1999999999999993</v>
      </c>
      <c r="M34" s="10" t="s">
        <v>67</v>
      </c>
      <c r="N34" s="9">
        <v>9.1999999999999993</v>
      </c>
      <c r="O34" s="9">
        <v>7.8</v>
      </c>
      <c r="P34" s="9">
        <v>10.7</v>
      </c>
      <c r="Q34" s="8">
        <v>76563</v>
      </c>
      <c r="R34" s="11">
        <v>4774</v>
      </c>
      <c r="S34" s="9">
        <v>9.9</v>
      </c>
      <c r="T34" s="10" t="s">
        <v>67</v>
      </c>
      <c r="U34" s="9">
        <v>6</v>
      </c>
      <c r="V34" s="9">
        <v>4.9000000000000004</v>
      </c>
      <c r="W34" s="9">
        <v>7.2</v>
      </c>
      <c r="X34" s="8">
        <v>79092</v>
      </c>
      <c r="Y34" s="11">
        <v>3897</v>
      </c>
      <c r="Z34" s="9">
        <v>10.1</v>
      </c>
      <c r="AA34" s="10" t="s">
        <v>67</v>
      </c>
      <c r="AB34" s="9">
        <v>5.7</v>
      </c>
      <c r="AC34" s="9">
        <v>4.5999999999999996</v>
      </c>
      <c r="AD34" s="9">
        <v>6.9</v>
      </c>
      <c r="AE34" s="8">
        <v>67873</v>
      </c>
      <c r="AF34" s="11">
        <v>2824</v>
      </c>
      <c r="AG34" s="9">
        <v>10.3</v>
      </c>
      <c r="AH34" s="10" t="s">
        <v>67</v>
      </c>
      <c r="AI34" s="9">
        <v>4.5999999999999996</v>
      </c>
      <c r="AJ34" s="9">
        <v>3.7</v>
      </c>
      <c r="AK34" s="9">
        <v>5.6</v>
      </c>
      <c r="AL34" s="8">
        <v>61016</v>
      </c>
      <c r="AM34" s="11">
        <v>1385</v>
      </c>
      <c r="AN34" s="9">
        <v>11.6</v>
      </c>
      <c r="AO34" s="10" t="s">
        <v>67</v>
      </c>
      <c r="AP34" s="9">
        <v>1.8</v>
      </c>
      <c r="AQ34" s="9">
        <v>1.4</v>
      </c>
      <c r="AR34" s="9">
        <v>2.2000000000000002</v>
      </c>
      <c r="AS34" s="8">
        <v>78403</v>
      </c>
      <c r="AT34" s="11">
        <v>27650</v>
      </c>
      <c r="AU34" s="9">
        <v>5</v>
      </c>
      <c r="AV34" s="10" t="s">
        <v>67</v>
      </c>
      <c r="AW34" s="9">
        <v>6.6</v>
      </c>
      <c r="AX34" s="9">
        <v>5.9</v>
      </c>
      <c r="AY34" s="9">
        <v>7.2</v>
      </c>
      <c r="AZ34" s="8">
        <v>420227</v>
      </c>
    </row>
    <row r="35" spans="1:52" s="6" customFormat="1" ht="15" customHeight="1" x14ac:dyDescent="0.25">
      <c r="A35" s="13">
        <v>503</v>
      </c>
      <c r="B35" s="13" t="s">
        <v>4</v>
      </c>
      <c r="C35" s="42">
        <v>90.1</v>
      </c>
      <c r="D35" s="11">
        <v>3653</v>
      </c>
      <c r="E35" s="9">
        <v>8.6999999999999993</v>
      </c>
      <c r="F35" s="10" t="s">
        <v>67</v>
      </c>
      <c r="G35" s="9">
        <v>15.6</v>
      </c>
      <c r="H35" s="9">
        <v>12.9</v>
      </c>
      <c r="I35" s="9">
        <v>18.2</v>
      </c>
      <c r="J35" s="8">
        <v>23489</v>
      </c>
      <c r="K35" s="11">
        <v>3372</v>
      </c>
      <c r="L35" s="9">
        <v>8.3000000000000007</v>
      </c>
      <c r="M35" s="10" t="s">
        <v>67</v>
      </c>
      <c r="N35" s="9">
        <v>10.3</v>
      </c>
      <c r="O35" s="9">
        <v>8.6</v>
      </c>
      <c r="P35" s="9">
        <v>12</v>
      </c>
      <c r="Q35" s="8">
        <v>32799</v>
      </c>
      <c r="R35" s="11">
        <v>2559</v>
      </c>
      <c r="S35" s="9">
        <v>9.9</v>
      </c>
      <c r="T35" s="10" t="s">
        <v>67</v>
      </c>
      <c r="U35" s="9">
        <v>7.1</v>
      </c>
      <c r="V35" s="9">
        <v>5.7</v>
      </c>
      <c r="W35" s="9">
        <v>8.5</v>
      </c>
      <c r="X35" s="8">
        <v>35986</v>
      </c>
      <c r="Y35" s="11">
        <v>2203</v>
      </c>
      <c r="Z35" s="9">
        <v>10.1</v>
      </c>
      <c r="AA35" s="10" t="s">
        <v>67</v>
      </c>
      <c r="AB35" s="9">
        <v>6.3</v>
      </c>
      <c r="AC35" s="9">
        <v>5</v>
      </c>
      <c r="AD35" s="9">
        <v>7.5</v>
      </c>
      <c r="AE35" s="8">
        <v>35134</v>
      </c>
      <c r="AF35" s="11">
        <v>1619</v>
      </c>
      <c r="AG35" s="9">
        <v>10.5</v>
      </c>
      <c r="AH35" s="10" t="s">
        <v>67</v>
      </c>
      <c r="AI35" s="9">
        <v>4.5999999999999996</v>
      </c>
      <c r="AJ35" s="9">
        <v>3.6</v>
      </c>
      <c r="AK35" s="9">
        <v>5.5</v>
      </c>
      <c r="AL35" s="8">
        <v>35525</v>
      </c>
      <c r="AM35" s="11">
        <v>718</v>
      </c>
      <c r="AN35" s="9">
        <v>12.2</v>
      </c>
      <c r="AO35" s="10" t="s">
        <v>67</v>
      </c>
      <c r="AP35" s="9">
        <v>1.7</v>
      </c>
      <c r="AQ35" s="9">
        <v>1.3</v>
      </c>
      <c r="AR35" s="9">
        <v>2.1</v>
      </c>
      <c r="AS35" s="8">
        <v>42436</v>
      </c>
      <c r="AT35" s="11">
        <v>14125</v>
      </c>
      <c r="AU35" s="9">
        <v>5.0999999999999996</v>
      </c>
      <c r="AV35" s="10" t="s">
        <v>67</v>
      </c>
      <c r="AW35" s="9">
        <v>6.9</v>
      </c>
      <c r="AX35" s="9">
        <v>6.2</v>
      </c>
      <c r="AY35" s="9">
        <v>7.6</v>
      </c>
      <c r="AZ35" s="8">
        <v>205369</v>
      </c>
    </row>
    <row r="36" spans="1:52" s="6" customFormat="1" ht="15" customHeight="1" x14ac:dyDescent="0.25">
      <c r="A36" s="46">
        <v>601</v>
      </c>
      <c r="B36" s="13" t="s">
        <v>3</v>
      </c>
      <c r="C36" s="42">
        <v>99.5</v>
      </c>
      <c r="D36" s="11">
        <v>3608</v>
      </c>
      <c r="E36" s="9">
        <v>8.5</v>
      </c>
      <c r="F36" s="10" t="s">
        <v>67</v>
      </c>
      <c r="G36" s="9">
        <v>13.8</v>
      </c>
      <c r="H36" s="9">
        <v>11.5</v>
      </c>
      <c r="I36" s="9">
        <v>16.2</v>
      </c>
      <c r="J36" s="8">
        <v>26066</v>
      </c>
      <c r="K36" s="11">
        <v>3998</v>
      </c>
      <c r="L36" s="9">
        <v>8.3000000000000007</v>
      </c>
      <c r="M36" s="10" t="s">
        <v>67</v>
      </c>
      <c r="N36" s="9">
        <v>10.4</v>
      </c>
      <c r="O36" s="9">
        <v>8.6999999999999993</v>
      </c>
      <c r="P36" s="9">
        <v>12.1</v>
      </c>
      <c r="Q36" s="8">
        <v>38553</v>
      </c>
      <c r="R36" s="11">
        <v>2538</v>
      </c>
      <c r="S36" s="9">
        <v>9.8000000000000007</v>
      </c>
      <c r="T36" s="10" t="s">
        <v>67</v>
      </c>
      <c r="U36" s="9">
        <v>7.3</v>
      </c>
      <c r="V36" s="9">
        <v>5.9</v>
      </c>
      <c r="W36" s="9">
        <v>8.6999999999999993</v>
      </c>
      <c r="X36" s="8">
        <v>34836</v>
      </c>
      <c r="Y36" s="11">
        <v>2271</v>
      </c>
      <c r="Z36" s="9">
        <v>10</v>
      </c>
      <c r="AA36" s="10" t="s">
        <v>67</v>
      </c>
      <c r="AB36" s="9">
        <v>6.4</v>
      </c>
      <c r="AC36" s="9">
        <v>5.0999999999999996</v>
      </c>
      <c r="AD36" s="9">
        <v>7.7</v>
      </c>
      <c r="AE36" s="8">
        <v>35471</v>
      </c>
      <c r="AF36" s="11">
        <v>1810</v>
      </c>
      <c r="AG36" s="9">
        <v>10.3</v>
      </c>
      <c r="AH36" s="10" t="s">
        <v>67</v>
      </c>
      <c r="AI36" s="9">
        <v>4.7</v>
      </c>
      <c r="AJ36" s="9">
        <v>3.7</v>
      </c>
      <c r="AK36" s="9">
        <v>5.6</v>
      </c>
      <c r="AL36" s="8">
        <v>38809</v>
      </c>
      <c r="AM36" s="11">
        <v>952</v>
      </c>
      <c r="AN36" s="9">
        <v>11.9</v>
      </c>
      <c r="AO36" s="10" t="s">
        <v>67</v>
      </c>
      <c r="AP36" s="9">
        <v>1.7</v>
      </c>
      <c r="AQ36" s="9">
        <v>1.3</v>
      </c>
      <c r="AR36" s="9">
        <v>2.2000000000000002</v>
      </c>
      <c r="AS36" s="8">
        <v>54405</v>
      </c>
      <c r="AT36" s="11">
        <v>15176</v>
      </c>
      <c r="AU36" s="9">
        <v>4.9000000000000004</v>
      </c>
      <c r="AV36" s="10" t="s">
        <v>67</v>
      </c>
      <c r="AW36" s="9">
        <v>6.7</v>
      </c>
      <c r="AX36" s="9">
        <v>6</v>
      </c>
      <c r="AY36" s="9">
        <v>7.3</v>
      </c>
      <c r="AZ36" s="8">
        <v>228141</v>
      </c>
    </row>
    <row r="37" spans="1:52" s="6" customFormat="1" ht="15" customHeight="1" x14ac:dyDescent="0.25">
      <c r="A37" s="46">
        <v>701</v>
      </c>
      <c r="B37" s="13" t="s">
        <v>2</v>
      </c>
      <c r="C37" s="42">
        <v>76.5</v>
      </c>
      <c r="D37" s="11">
        <v>2095</v>
      </c>
      <c r="E37" s="9">
        <v>9.1</v>
      </c>
      <c r="F37" s="10" t="s">
        <v>67</v>
      </c>
      <c r="G37" s="9">
        <v>16</v>
      </c>
      <c r="H37" s="9">
        <v>13.1</v>
      </c>
      <c r="I37" s="9">
        <v>18.8</v>
      </c>
      <c r="J37" s="8">
        <v>13106</v>
      </c>
      <c r="K37" s="11">
        <v>2299</v>
      </c>
      <c r="L37" s="9">
        <v>8.4</v>
      </c>
      <c r="M37" s="10" t="s">
        <v>67</v>
      </c>
      <c r="N37" s="9">
        <v>10.1</v>
      </c>
      <c r="O37" s="9">
        <v>8.4</v>
      </c>
      <c r="P37" s="9">
        <v>11.7</v>
      </c>
      <c r="Q37" s="8">
        <v>22867</v>
      </c>
      <c r="R37" s="11">
        <v>1278</v>
      </c>
      <c r="S37" s="9">
        <v>9.9</v>
      </c>
      <c r="T37" s="10" t="s">
        <v>67</v>
      </c>
      <c r="U37" s="9">
        <v>6.7</v>
      </c>
      <c r="V37" s="9">
        <v>5.4</v>
      </c>
      <c r="W37" s="9">
        <v>8</v>
      </c>
      <c r="X37" s="8">
        <v>19131</v>
      </c>
      <c r="Y37" s="11">
        <v>926</v>
      </c>
      <c r="Z37" s="9">
        <v>10.1</v>
      </c>
      <c r="AA37" s="10" t="s">
        <v>67</v>
      </c>
      <c r="AB37" s="9">
        <v>6.1</v>
      </c>
      <c r="AC37" s="9">
        <v>4.9000000000000004</v>
      </c>
      <c r="AD37" s="9">
        <v>7.3</v>
      </c>
      <c r="AE37" s="8">
        <v>15240</v>
      </c>
      <c r="AF37" s="11">
        <v>557</v>
      </c>
      <c r="AG37" s="9">
        <v>10.9</v>
      </c>
      <c r="AH37" s="10" t="s">
        <v>67</v>
      </c>
      <c r="AI37" s="9">
        <v>4.5999999999999996</v>
      </c>
      <c r="AJ37" s="9">
        <v>3.6</v>
      </c>
      <c r="AK37" s="9">
        <v>5.6</v>
      </c>
      <c r="AL37" s="8">
        <v>12158</v>
      </c>
      <c r="AM37" s="11">
        <v>199</v>
      </c>
      <c r="AN37" s="9">
        <v>13.6</v>
      </c>
      <c r="AO37" s="10" t="s">
        <v>67</v>
      </c>
      <c r="AP37" s="9">
        <v>2</v>
      </c>
      <c r="AQ37" s="9">
        <v>1.5</v>
      </c>
      <c r="AR37" s="9">
        <v>2.5</v>
      </c>
      <c r="AS37" s="8">
        <v>9917</v>
      </c>
      <c r="AT37" s="11">
        <v>7354</v>
      </c>
      <c r="AU37" s="9">
        <v>5.5</v>
      </c>
      <c r="AV37" s="10" t="s">
        <v>67</v>
      </c>
      <c r="AW37" s="9">
        <v>8</v>
      </c>
      <c r="AX37" s="9">
        <v>7.1</v>
      </c>
      <c r="AY37" s="9">
        <v>8.8000000000000007</v>
      </c>
      <c r="AZ37" s="8">
        <v>92420</v>
      </c>
    </row>
    <row r="38" spans="1:52" s="6" customFormat="1" ht="15" customHeight="1" x14ac:dyDescent="0.25">
      <c r="A38" s="46">
        <v>801</v>
      </c>
      <c r="B38" s="13" t="s">
        <v>1</v>
      </c>
      <c r="C38" s="42">
        <v>100</v>
      </c>
      <c r="D38" s="11">
        <v>2912</v>
      </c>
      <c r="E38" s="9">
        <v>9.6</v>
      </c>
      <c r="F38" s="10" t="s">
        <v>67</v>
      </c>
      <c r="G38" s="9">
        <v>11.9</v>
      </c>
      <c r="H38" s="9">
        <v>9.6</v>
      </c>
      <c r="I38" s="9">
        <v>14.1</v>
      </c>
      <c r="J38" s="8">
        <v>24515</v>
      </c>
      <c r="K38" s="11">
        <v>2705</v>
      </c>
      <c r="L38" s="9">
        <v>9</v>
      </c>
      <c r="M38" s="10" t="s">
        <v>67</v>
      </c>
      <c r="N38" s="9">
        <v>6.9</v>
      </c>
      <c r="O38" s="9">
        <v>5.6</v>
      </c>
      <c r="P38" s="9">
        <v>8.1</v>
      </c>
      <c r="Q38" s="8">
        <v>39479</v>
      </c>
      <c r="R38" s="11">
        <v>1651</v>
      </c>
      <c r="S38" s="9">
        <v>10.5</v>
      </c>
      <c r="T38" s="10" t="s">
        <v>67</v>
      </c>
      <c r="U38" s="9">
        <v>4.7</v>
      </c>
      <c r="V38" s="9">
        <v>3.7</v>
      </c>
      <c r="W38" s="9">
        <v>5.7</v>
      </c>
      <c r="X38" s="8">
        <v>35193</v>
      </c>
      <c r="Y38" s="11">
        <v>1301</v>
      </c>
      <c r="Z38" s="9">
        <v>10.8</v>
      </c>
      <c r="AA38" s="10" t="s">
        <v>67</v>
      </c>
      <c r="AB38" s="9">
        <v>4.5999999999999996</v>
      </c>
      <c r="AC38" s="9">
        <v>3.6</v>
      </c>
      <c r="AD38" s="9">
        <v>5.6</v>
      </c>
      <c r="AE38" s="8">
        <v>28139</v>
      </c>
      <c r="AF38" s="11">
        <v>927</v>
      </c>
      <c r="AG38" s="9">
        <v>11.1</v>
      </c>
      <c r="AH38" s="10" t="s">
        <v>67</v>
      </c>
      <c r="AI38" s="9">
        <v>4</v>
      </c>
      <c r="AJ38" s="9">
        <v>3.2</v>
      </c>
      <c r="AK38" s="9">
        <v>4.9000000000000004</v>
      </c>
      <c r="AL38" s="8">
        <v>22942</v>
      </c>
      <c r="AM38" s="11">
        <v>550</v>
      </c>
      <c r="AN38" s="9">
        <v>13</v>
      </c>
      <c r="AO38" s="10" t="s">
        <v>67</v>
      </c>
      <c r="AP38" s="9">
        <v>1.9</v>
      </c>
      <c r="AQ38" s="9">
        <v>1.4</v>
      </c>
      <c r="AR38" s="9">
        <v>2.2999999999999998</v>
      </c>
      <c r="AS38" s="8">
        <v>29588</v>
      </c>
      <c r="AT38" s="11">
        <v>10047</v>
      </c>
      <c r="AU38" s="9">
        <v>5.3</v>
      </c>
      <c r="AV38" s="10" t="s">
        <v>67</v>
      </c>
      <c r="AW38" s="9">
        <v>5.6</v>
      </c>
      <c r="AX38" s="9">
        <v>5</v>
      </c>
      <c r="AY38" s="9">
        <v>6.2</v>
      </c>
      <c r="AZ38" s="8">
        <v>179855</v>
      </c>
    </row>
    <row r="39" spans="1:52" s="6" customFormat="1" ht="31.5" customHeight="1" x14ac:dyDescent="0.25">
      <c r="A39" s="12"/>
      <c r="B39" s="26" t="s">
        <v>281</v>
      </c>
      <c r="C39" s="43" t="s">
        <v>67</v>
      </c>
      <c r="D39" s="11" t="s">
        <v>67</v>
      </c>
      <c r="E39" s="9" t="s">
        <v>67</v>
      </c>
      <c r="F39" s="10" t="s">
        <v>67</v>
      </c>
      <c r="G39" s="9" t="s">
        <v>67</v>
      </c>
      <c r="H39" s="9" t="s">
        <v>67</v>
      </c>
      <c r="I39" s="9" t="s">
        <v>67</v>
      </c>
      <c r="J39" s="8" t="s">
        <v>67</v>
      </c>
      <c r="K39" s="11" t="s">
        <v>67</v>
      </c>
      <c r="L39" s="9" t="s">
        <v>67</v>
      </c>
      <c r="M39" s="10" t="s">
        <v>67</v>
      </c>
      <c r="N39" s="9" t="s">
        <v>67</v>
      </c>
      <c r="O39" s="9" t="s">
        <v>67</v>
      </c>
      <c r="P39" s="9" t="s">
        <v>67</v>
      </c>
      <c r="Q39" s="8" t="s">
        <v>67</v>
      </c>
      <c r="R39" s="11" t="s">
        <v>67</v>
      </c>
      <c r="S39" s="9" t="s">
        <v>67</v>
      </c>
      <c r="T39" s="10" t="s">
        <v>67</v>
      </c>
      <c r="U39" s="9" t="s">
        <v>67</v>
      </c>
      <c r="V39" s="9" t="s">
        <v>67</v>
      </c>
      <c r="W39" s="9" t="s">
        <v>67</v>
      </c>
      <c r="X39" s="8" t="s">
        <v>67</v>
      </c>
      <c r="Y39" s="11" t="s">
        <v>67</v>
      </c>
      <c r="Z39" s="9" t="s">
        <v>67</v>
      </c>
      <c r="AA39" s="10" t="s">
        <v>67</v>
      </c>
      <c r="AB39" s="9" t="s">
        <v>67</v>
      </c>
      <c r="AC39" s="9" t="s">
        <v>67</v>
      </c>
      <c r="AD39" s="9" t="s">
        <v>67</v>
      </c>
      <c r="AE39" s="8" t="s">
        <v>67</v>
      </c>
      <c r="AF39" s="11" t="s">
        <v>67</v>
      </c>
      <c r="AG39" s="9" t="s">
        <v>67</v>
      </c>
      <c r="AH39" s="10" t="s">
        <v>67</v>
      </c>
      <c r="AI39" s="9" t="s">
        <v>67</v>
      </c>
      <c r="AJ39" s="9" t="s">
        <v>67</v>
      </c>
      <c r="AK39" s="9" t="s">
        <v>67</v>
      </c>
      <c r="AL39" s="8" t="s">
        <v>67</v>
      </c>
      <c r="AM39" s="11" t="s">
        <v>67</v>
      </c>
      <c r="AN39" s="9" t="s">
        <v>67</v>
      </c>
      <c r="AO39" s="10" t="s">
        <v>67</v>
      </c>
      <c r="AP39" s="9" t="s">
        <v>67</v>
      </c>
      <c r="AQ39" s="9" t="s">
        <v>67</v>
      </c>
      <c r="AR39" s="9" t="s">
        <v>67</v>
      </c>
      <c r="AS39" s="8" t="s">
        <v>67</v>
      </c>
      <c r="AT39" s="11" t="s">
        <v>67</v>
      </c>
      <c r="AU39" s="9" t="s">
        <v>67</v>
      </c>
      <c r="AV39" s="10" t="s">
        <v>67</v>
      </c>
      <c r="AW39" s="9" t="s">
        <v>67</v>
      </c>
      <c r="AX39" s="9" t="s">
        <v>67</v>
      </c>
      <c r="AY39" s="9" t="s">
        <v>67</v>
      </c>
      <c r="AZ39" s="8" t="s">
        <v>67</v>
      </c>
    </row>
    <row r="40" spans="1:52" s="6" customFormat="1" ht="15" customHeight="1" x14ac:dyDescent="0.25">
      <c r="A40" s="12"/>
      <c r="B40" s="46" t="s">
        <v>49</v>
      </c>
      <c r="C40" s="42">
        <v>99.8</v>
      </c>
      <c r="D40" s="11">
        <v>50761</v>
      </c>
      <c r="E40" s="9">
        <v>8.1</v>
      </c>
      <c r="F40" s="10" t="s">
        <v>67</v>
      </c>
      <c r="G40" s="9">
        <v>12.1</v>
      </c>
      <c r="H40" s="9">
        <v>10.199999999999999</v>
      </c>
      <c r="I40" s="9">
        <v>14</v>
      </c>
      <c r="J40" s="8">
        <v>419941</v>
      </c>
      <c r="K40" s="11">
        <v>47110</v>
      </c>
      <c r="L40" s="9">
        <v>7.9</v>
      </c>
      <c r="M40" s="10" t="s">
        <v>67</v>
      </c>
      <c r="N40" s="9">
        <v>8.1999999999999993</v>
      </c>
      <c r="O40" s="9">
        <v>6.9</v>
      </c>
      <c r="P40" s="9">
        <v>9.4</v>
      </c>
      <c r="Q40" s="8">
        <v>576384</v>
      </c>
      <c r="R40" s="11">
        <v>31528</v>
      </c>
      <c r="S40" s="9">
        <v>9.6</v>
      </c>
      <c r="T40" s="10" t="s">
        <v>67</v>
      </c>
      <c r="U40" s="9">
        <v>5.6</v>
      </c>
      <c r="V40" s="9">
        <v>4.5999999999999996</v>
      </c>
      <c r="W40" s="9">
        <v>6.7</v>
      </c>
      <c r="X40" s="8">
        <v>562517</v>
      </c>
      <c r="Y40" s="11">
        <v>29070</v>
      </c>
      <c r="Z40" s="9">
        <v>9.6999999999999993</v>
      </c>
      <c r="AA40" s="10" t="s">
        <v>67</v>
      </c>
      <c r="AB40" s="9">
        <v>5.7</v>
      </c>
      <c r="AC40" s="9">
        <v>4.5999999999999996</v>
      </c>
      <c r="AD40" s="9">
        <v>6.8</v>
      </c>
      <c r="AE40" s="8">
        <v>512401</v>
      </c>
      <c r="AF40" s="11">
        <v>22030</v>
      </c>
      <c r="AG40" s="9">
        <v>9.9</v>
      </c>
      <c r="AH40" s="10" t="s">
        <v>67</v>
      </c>
      <c r="AI40" s="9">
        <v>4.5999999999999996</v>
      </c>
      <c r="AJ40" s="9">
        <v>3.7</v>
      </c>
      <c r="AK40" s="9">
        <v>5.4</v>
      </c>
      <c r="AL40" s="8">
        <v>484047</v>
      </c>
      <c r="AM40" s="11">
        <v>11045</v>
      </c>
      <c r="AN40" s="9">
        <v>11.2</v>
      </c>
      <c r="AO40" s="10" t="s">
        <v>67</v>
      </c>
      <c r="AP40" s="9">
        <v>1.7</v>
      </c>
      <c r="AQ40" s="9">
        <v>1.3</v>
      </c>
      <c r="AR40" s="9">
        <v>2.1</v>
      </c>
      <c r="AS40" s="8">
        <v>645317</v>
      </c>
      <c r="AT40" s="11">
        <v>191544</v>
      </c>
      <c r="AU40" s="9">
        <v>4.3</v>
      </c>
      <c r="AV40" s="10" t="s">
        <v>67</v>
      </c>
      <c r="AW40" s="9">
        <v>6</v>
      </c>
      <c r="AX40" s="9">
        <v>5.5</v>
      </c>
      <c r="AY40" s="9">
        <v>6.5</v>
      </c>
      <c r="AZ40" s="8">
        <v>3200607</v>
      </c>
    </row>
    <row r="41" spans="1:52" s="6" customFormat="1" ht="15" customHeight="1" x14ac:dyDescent="0.25">
      <c r="A41" s="12"/>
      <c r="B41" s="46" t="s">
        <v>50</v>
      </c>
      <c r="C41" s="42">
        <v>100</v>
      </c>
      <c r="D41" s="11">
        <v>42626</v>
      </c>
      <c r="E41" s="9">
        <v>8</v>
      </c>
      <c r="F41" s="10" t="s">
        <v>67</v>
      </c>
      <c r="G41" s="9">
        <v>12.4</v>
      </c>
      <c r="H41" s="9">
        <v>10.4</v>
      </c>
      <c r="I41" s="9">
        <v>14.3</v>
      </c>
      <c r="J41" s="8">
        <v>344798</v>
      </c>
      <c r="K41" s="11">
        <v>43478</v>
      </c>
      <c r="L41" s="9">
        <v>7.7</v>
      </c>
      <c r="M41" s="10" t="s">
        <v>67</v>
      </c>
      <c r="N41" s="9">
        <v>8.6999999999999993</v>
      </c>
      <c r="O41" s="9">
        <v>7.4</v>
      </c>
      <c r="P41" s="9">
        <v>10</v>
      </c>
      <c r="Q41" s="8">
        <v>498424</v>
      </c>
      <c r="R41" s="11">
        <v>26883</v>
      </c>
      <c r="S41" s="9">
        <v>9.5</v>
      </c>
      <c r="T41" s="10" t="s">
        <v>67</v>
      </c>
      <c r="U41" s="9">
        <v>5.7</v>
      </c>
      <c r="V41" s="9">
        <v>4.5999999999999996</v>
      </c>
      <c r="W41" s="9">
        <v>6.7</v>
      </c>
      <c r="X41" s="8">
        <v>475646</v>
      </c>
      <c r="Y41" s="11">
        <v>23952</v>
      </c>
      <c r="Z41" s="9">
        <v>9.6999999999999993</v>
      </c>
      <c r="AA41" s="10" t="s">
        <v>67</v>
      </c>
      <c r="AB41" s="9">
        <v>5.7</v>
      </c>
      <c r="AC41" s="9">
        <v>4.5999999999999996</v>
      </c>
      <c r="AD41" s="9">
        <v>6.8</v>
      </c>
      <c r="AE41" s="8">
        <v>421593</v>
      </c>
      <c r="AF41" s="11">
        <v>17114</v>
      </c>
      <c r="AG41" s="9">
        <v>10</v>
      </c>
      <c r="AH41" s="10" t="s">
        <v>67</v>
      </c>
      <c r="AI41" s="9">
        <v>4.5</v>
      </c>
      <c r="AJ41" s="9">
        <v>3.6</v>
      </c>
      <c r="AK41" s="9">
        <v>5.3</v>
      </c>
      <c r="AL41" s="8">
        <v>382516</v>
      </c>
      <c r="AM41" s="11">
        <v>8494</v>
      </c>
      <c r="AN41" s="9">
        <v>11.3</v>
      </c>
      <c r="AO41" s="10" t="s">
        <v>67</v>
      </c>
      <c r="AP41" s="9">
        <v>1.7</v>
      </c>
      <c r="AQ41" s="9">
        <v>1.3</v>
      </c>
      <c r="AR41" s="9">
        <v>2.1</v>
      </c>
      <c r="AS41" s="8">
        <v>502785</v>
      </c>
      <c r="AT41" s="11">
        <v>162547</v>
      </c>
      <c r="AU41" s="9">
        <v>4.2</v>
      </c>
      <c r="AV41" s="10" t="s">
        <v>67</v>
      </c>
      <c r="AW41" s="9">
        <v>6.2</v>
      </c>
      <c r="AX41" s="9">
        <v>5.7</v>
      </c>
      <c r="AY41" s="9">
        <v>6.7</v>
      </c>
      <c r="AZ41" s="8">
        <v>2625763</v>
      </c>
    </row>
    <row r="42" spans="1:52" s="6" customFormat="1" ht="15" customHeight="1" x14ac:dyDescent="0.25">
      <c r="A42" s="12"/>
      <c r="B42" s="46" t="s">
        <v>51</v>
      </c>
      <c r="C42" s="42">
        <v>98.9</v>
      </c>
      <c r="D42" s="11">
        <v>41762</v>
      </c>
      <c r="E42" s="9">
        <v>8.1</v>
      </c>
      <c r="F42" s="10" t="s">
        <v>67</v>
      </c>
      <c r="G42" s="9">
        <v>14.7</v>
      </c>
      <c r="H42" s="9">
        <v>12.4</v>
      </c>
      <c r="I42" s="9">
        <v>17.100000000000001</v>
      </c>
      <c r="J42" s="8">
        <v>283703</v>
      </c>
      <c r="K42" s="11">
        <v>36324</v>
      </c>
      <c r="L42" s="9">
        <v>7.6</v>
      </c>
      <c r="M42" s="10" t="s">
        <v>67</v>
      </c>
      <c r="N42" s="9">
        <v>10</v>
      </c>
      <c r="O42" s="9">
        <v>8.5</v>
      </c>
      <c r="P42" s="9">
        <v>11.5</v>
      </c>
      <c r="Q42" s="8">
        <v>362781</v>
      </c>
      <c r="R42" s="11">
        <v>23995</v>
      </c>
      <c r="S42" s="9">
        <v>9.4</v>
      </c>
      <c r="T42" s="10" t="s">
        <v>67</v>
      </c>
      <c r="U42" s="9">
        <v>6.6</v>
      </c>
      <c r="V42" s="9">
        <v>5.4</v>
      </c>
      <c r="W42" s="9">
        <v>7.8</v>
      </c>
      <c r="X42" s="8">
        <v>362849</v>
      </c>
      <c r="Y42" s="11">
        <v>21041</v>
      </c>
      <c r="Z42" s="9">
        <v>9.5</v>
      </c>
      <c r="AA42" s="10" t="s">
        <v>67</v>
      </c>
      <c r="AB42" s="9">
        <v>6.1</v>
      </c>
      <c r="AC42" s="9">
        <v>4.9000000000000004</v>
      </c>
      <c r="AD42" s="9">
        <v>7.2</v>
      </c>
      <c r="AE42" s="8">
        <v>346976</v>
      </c>
      <c r="AF42" s="11">
        <v>15151</v>
      </c>
      <c r="AG42" s="9">
        <v>9.8000000000000007</v>
      </c>
      <c r="AH42" s="10" t="s">
        <v>67</v>
      </c>
      <c r="AI42" s="9">
        <v>4.8</v>
      </c>
      <c r="AJ42" s="9">
        <v>3.8</v>
      </c>
      <c r="AK42" s="9">
        <v>5.7</v>
      </c>
      <c r="AL42" s="8">
        <v>318168</v>
      </c>
      <c r="AM42" s="11">
        <v>7339</v>
      </c>
      <c r="AN42" s="9">
        <v>11.3</v>
      </c>
      <c r="AO42" s="10" t="s">
        <v>67</v>
      </c>
      <c r="AP42" s="9">
        <v>1.8</v>
      </c>
      <c r="AQ42" s="9">
        <v>1.4</v>
      </c>
      <c r="AR42" s="9">
        <v>2.2000000000000002</v>
      </c>
      <c r="AS42" s="8">
        <v>407487</v>
      </c>
      <c r="AT42" s="11">
        <v>145612</v>
      </c>
      <c r="AU42" s="9">
        <v>4.4000000000000004</v>
      </c>
      <c r="AV42" s="10" t="s">
        <v>67</v>
      </c>
      <c r="AW42" s="9">
        <v>7</v>
      </c>
      <c r="AX42" s="9">
        <v>6.4</v>
      </c>
      <c r="AY42" s="9">
        <v>7.6</v>
      </c>
      <c r="AZ42" s="8">
        <v>2081964</v>
      </c>
    </row>
    <row r="43" spans="1:52" s="6" customFormat="1" ht="15" customHeight="1" x14ac:dyDescent="0.25">
      <c r="A43" s="12"/>
      <c r="B43" s="46" t="s">
        <v>52</v>
      </c>
      <c r="C43" s="42">
        <v>99.1</v>
      </c>
      <c r="D43" s="11">
        <v>11863</v>
      </c>
      <c r="E43" s="9">
        <v>8.3000000000000007</v>
      </c>
      <c r="F43" s="10" t="s">
        <v>67</v>
      </c>
      <c r="G43" s="9">
        <v>12.9</v>
      </c>
      <c r="H43" s="9">
        <v>10.8</v>
      </c>
      <c r="I43" s="9">
        <v>15</v>
      </c>
      <c r="J43" s="8">
        <v>91649</v>
      </c>
      <c r="K43" s="11">
        <v>11095</v>
      </c>
      <c r="L43" s="9">
        <v>8</v>
      </c>
      <c r="M43" s="10" t="s">
        <v>67</v>
      </c>
      <c r="N43" s="9">
        <v>9.1999999999999993</v>
      </c>
      <c r="O43" s="9">
        <v>7.8</v>
      </c>
      <c r="P43" s="9">
        <v>10.7</v>
      </c>
      <c r="Q43" s="8">
        <v>120172</v>
      </c>
      <c r="R43" s="11">
        <v>7628</v>
      </c>
      <c r="S43" s="9">
        <v>9.6999999999999993</v>
      </c>
      <c r="T43" s="10" t="s">
        <v>67</v>
      </c>
      <c r="U43" s="9">
        <v>6.5</v>
      </c>
      <c r="V43" s="9">
        <v>5.2</v>
      </c>
      <c r="W43" s="9">
        <v>7.7</v>
      </c>
      <c r="X43" s="8">
        <v>117947</v>
      </c>
      <c r="Y43" s="11">
        <v>6855</v>
      </c>
      <c r="Z43" s="9">
        <v>9.8000000000000007</v>
      </c>
      <c r="AA43" s="10" t="s">
        <v>67</v>
      </c>
      <c r="AB43" s="9">
        <v>6</v>
      </c>
      <c r="AC43" s="9">
        <v>4.9000000000000004</v>
      </c>
      <c r="AD43" s="9">
        <v>7.2</v>
      </c>
      <c r="AE43" s="8">
        <v>113432</v>
      </c>
      <c r="AF43" s="11">
        <v>5411</v>
      </c>
      <c r="AG43" s="9">
        <v>10.1</v>
      </c>
      <c r="AH43" s="10" t="s">
        <v>67</v>
      </c>
      <c r="AI43" s="9">
        <v>4.7</v>
      </c>
      <c r="AJ43" s="9">
        <v>3.7</v>
      </c>
      <c r="AK43" s="9">
        <v>5.6</v>
      </c>
      <c r="AL43" s="8">
        <v>116264</v>
      </c>
      <c r="AM43" s="11">
        <v>3037</v>
      </c>
      <c r="AN43" s="9">
        <v>11.6</v>
      </c>
      <c r="AO43" s="10" t="s">
        <v>67</v>
      </c>
      <c r="AP43" s="9">
        <v>1.8</v>
      </c>
      <c r="AQ43" s="9">
        <v>1.4</v>
      </c>
      <c r="AR43" s="9">
        <v>2.2999999999999998</v>
      </c>
      <c r="AS43" s="8">
        <v>164851</v>
      </c>
      <c r="AT43" s="11">
        <v>45890</v>
      </c>
      <c r="AU43" s="9">
        <v>4.5999999999999996</v>
      </c>
      <c r="AV43" s="10" t="s">
        <v>67</v>
      </c>
      <c r="AW43" s="9">
        <v>6.3</v>
      </c>
      <c r="AX43" s="9">
        <v>5.8</v>
      </c>
      <c r="AY43" s="9">
        <v>6.9</v>
      </c>
      <c r="AZ43" s="8">
        <v>724317</v>
      </c>
    </row>
    <row r="44" spans="1:52" s="6" customFormat="1" ht="15" customHeight="1" x14ac:dyDescent="0.25">
      <c r="A44" s="12"/>
      <c r="B44" s="46" t="s">
        <v>53</v>
      </c>
      <c r="C44" s="42">
        <v>98.1</v>
      </c>
      <c r="D44" s="11">
        <v>18725</v>
      </c>
      <c r="E44" s="9">
        <v>8.3000000000000007</v>
      </c>
      <c r="F44" s="10" t="s">
        <v>67</v>
      </c>
      <c r="G44" s="9">
        <v>13.4</v>
      </c>
      <c r="H44" s="9">
        <v>11.2</v>
      </c>
      <c r="I44" s="9">
        <v>15.6</v>
      </c>
      <c r="J44" s="8">
        <v>139550</v>
      </c>
      <c r="K44" s="11">
        <v>17583</v>
      </c>
      <c r="L44" s="9">
        <v>7.8</v>
      </c>
      <c r="M44" s="10" t="s">
        <v>67</v>
      </c>
      <c r="N44" s="9">
        <v>9.1999999999999993</v>
      </c>
      <c r="O44" s="9">
        <v>7.7</v>
      </c>
      <c r="P44" s="9">
        <v>10.6</v>
      </c>
      <c r="Q44" s="8">
        <v>192141</v>
      </c>
      <c r="R44" s="11">
        <v>12036</v>
      </c>
      <c r="S44" s="9">
        <v>9.6</v>
      </c>
      <c r="T44" s="10" t="s">
        <v>67</v>
      </c>
      <c r="U44" s="9">
        <v>6</v>
      </c>
      <c r="V44" s="9">
        <v>4.9000000000000004</v>
      </c>
      <c r="W44" s="9">
        <v>7.2</v>
      </c>
      <c r="X44" s="8">
        <v>199621</v>
      </c>
      <c r="Y44" s="11">
        <v>10086</v>
      </c>
      <c r="Z44" s="9">
        <v>9.8000000000000007</v>
      </c>
      <c r="AA44" s="10" t="s">
        <v>67</v>
      </c>
      <c r="AB44" s="9">
        <v>5.7</v>
      </c>
      <c r="AC44" s="9">
        <v>4.5999999999999996</v>
      </c>
      <c r="AD44" s="9">
        <v>6.8</v>
      </c>
      <c r="AE44" s="8">
        <v>177855</v>
      </c>
      <c r="AF44" s="11">
        <v>7250</v>
      </c>
      <c r="AG44" s="9">
        <v>10.1</v>
      </c>
      <c r="AH44" s="10" t="s">
        <v>67</v>
      </c>
      <c r="AI44" s="9">
        <v>4.5</v>
      </c>
      <c r="AJ44" s="9">
        <v>3.6</v>
      </c>
      <c r="AK44" s="9">
        <v>5.3</v>
      </c>
      <c r="AL44" s="8">
        <v>162282</v>
      </c>
      <c r="AM44" s="11">
        <v>3562</v>
      </c>
      <c r="AN44" s="9">
        <v>11.4</v>
      </c>
      <c r="AO44" s="10" t="s">
        <v>67</v>
      </c>
      <c r="AP44" s="9">
        <v>1.8</v>
      </c>
      <c r="AQ44" s="9">
        <v>1.4</v>
      </c>
      <c r="AR44" s="9">
        <v>2.1</v>
      </c>
      <c r="AS44" s="8">
        <v>203245</v>
      </c>
      <c r="AT44" s="11">
        <v>69242</v>
      </c>
      <c r="AU44" s="9">
        <v>4.5999999999999996</v>
      </c>
      <c r="AV44" s="10" t="s">
        <v>67</v>
      </c>
      <c r="AW44" s="9">
        <v>6.4</v>
      </c>
      <c r="AX44" s="9">
        <v>5.9</v>
      </c>
      <c r="AY44" s="9">
        <v>7</v>
      </c>
      <c r="AZ44" s="8">
        <v>1074694</v>
      </c>
    </row>
    <row r="45" spans="1:52" s="6" customFormat="1" ht="15" customHeight="1" x14ac:dyDescent="0.25">
      <c r="A45" s="12"/>
      <c r="B45" s="46" t="s">
        <v>3</v>
      </c>
      <c r="C45" s="42">
        <v>99.5</v>
      </c>
      <c r="D45" s="11">
        <v>3608</v>
      </c>
      <c r="E45" s="9">
        <v>8.5</v>
      </c>
      <c r="F45" s="10" t="s">
        <v>67</v>
      </c>
      <c r="G45" s="9">
        <v>13.8</v>
      </c>
      <c r="H45" s="9">
        <v>11.5</v>
      </c>
      <c r="I45" s="9">
        <v>16.2</v>
      </c>
      <c r="J45" s="8">
        <v>26066</v>
      </c>
      <c r="K45" s="11">
        <v>3998</v>
      </c>
      <c r="L45" s="9">
        <v>8.3000000000000007</v>
      </c>
      <c r="M45" s="10" t="s">
        <v>67</v>
      </c>
      <c r="N45" s="9">
        <v>10.4</v>
      </c>
      <c r="O45" s="9">
        <v>8.6999999999999993</v>
      </c>
      <c r="P45" s="9">
        <v>12.1</v>
      </c>
      <c r="Q45" s="8">
        <v>38553</v>
      </c>
      <c r="R45" s="11">
        <v>2538</v>
      </c>
      <c r="S45" s="9">
        <v>9.8000000000000007</v>
      </c>
      <c r="T45" s="10" t="s">
        <v>67</v>
      </c>
      <c r="U45" s="9">
        <v>7.3</v>
      </c>
      <c r="V45" s="9">
        <v>5.9</v>
      </c>
      <c r="W45" s="9">
        <v>8.6999999999999993</v>
      </c>
      <c r="X45" s="8">
        <v>34836</v>
      </c>
      <c r="Y45" s="11">
        <v>2271</v>
      </c>
      <c r="Z45" s="9">
        <v>10</v>
      </c>
      <c r="AA45" s="10" t="s">
        <v>67</v>
      </c>
      <c r="AB45" s="9">
        <v>6.4</v>
      </c>
      <c r="AC45" s="9">
        <v>5.0999999999999996</v>
      </c>
      <c r="AD45" s="9">
        <v>7.7</v>
      </c>
      <c r="AE45" s="8">
        <v>35471</v>
      </c>
      <c r="AF45" s="11">
        <v>1810</v>
      </c>
      <c r="AG45" s="9">
        <v>10.3</v>
      </c>
      <c r="AH45" s="10" t="s">
        <v>67</v>
      </c>
      <c r="AI45" s="9">
        <v>4.7</v>
      </c>
      <c r="AJ45" s="9">
        <v>3.7</v>
      </c>
      <c r="AK45" s="9">
        <v>5.6</v>
      </c>
      <c r="AL45" s="8">
        <v>38809</v>
      </c>
      <c r="AM45" s="11">
        <v>952</v>
      </c>
      <c r="AN45" s="9">
        <v>11.9</v>
      </c>
      <c r="AO45" s="10" t="s">
        <v>67</v>
      </c>
      <c r="AP45" s="9">
        <v>1.7</v>
      </c>
      <c r="AQ45" s="9">
        <v>1.3</v>
      </c>
      <c r="AR45" s="9">
        <v>2.2000000000000002</v>
      </c>
      <c r="AS45" s="8">
        <v>54405</v>
      </c>
      <c r="AT45" s="11">
        <v>15176</v>
      </c>
      <c r="AU45" s="9">
        <v>4.9000000000000004</v>
      </c>
      <c r="AV45" s="10" t="s">
        <v>67</v>
      </c>
      <c r="AW45" s="9">
        <v>6.7</v>
      </c>
      <c r="AX45" s="9">
        <v>6</v>
      </c>
      <c r="AY45" s="9">
        <v>7.3</v>
      </c>
      <c r="AZ45" s="8">
        <v>228141</v>
      </c>
    </row>
    <row r="46" spans="1:52" s="6" customFormat="1" ht="15" customHeight="1" x14ac:dyDescent="0.25">
      <c r="A46" s="12"/>
      <c r="B46" s="46" t="s">
        <v>2</v>
      </c>
      <c r="C46" s="42">
        <v>76.5</v>
      </c>
      <c r="D46" s="11">
        <v>2095</v>
      </c>
      <c r="E46" s="9">
        <v>9.1</v>
      </c>
      <c r="F46" s="10" t="s">
        <v>67</v>
      </c>
      <c r="G46" s="9">
        <v>16</v>
      </c>
      <c r="H46" s="9">
        <v>13.1</v>
      </c>
      <c r="I46" s="9">
        <v>18.8</v>
      </c>
      <c r="J46" s="8">
        <v>13106</v>
      </c>
      <c r="K46" s="11">
        <v>2299</v>
      </c>
      <c r="L46" s="9">
        <v>8.4</v>
      </c>
      <c r="M46" s="10" t="s">
        <v>67</v>
      </c>
      <c r="N46" s="9">
        <v>10.1</v>
      </c>
      <c r="O46" s="9">
        <v>8.4</v>
      </c>
      <c r="P46" s="9">
        <v>11.7</v>
      </c>
      <c r="Q46" s="8">
        <v>22867</v>
      </c>
      <c r="R46" s="11">
        <v>1278</v>
      </c>
      <c r="S46" s="9">
        <v>9.9</v>
      </c>
      <c r="T46" s="10" t="s">
        <v>67</v>
      </c>
      <c r="U46" s="9">
        <v>6.7</v>
      </c>
      <c r="V46" s="9">
        <v>5.4</v>
      </c>
      <c r="W46" s="9">
        <v>8</v>
      </c>
      <c r="X46" s="8">
        <v>19131</v>
      </c>
      <c r="Y46" s="11">
        <v>926</v>
      </c>
      <c r="Z46" s="9">
        <v>10.1</v>
      </c>
      <c r="AA46" s="10" t="s">
        <v>67</v>
      </c>
      <c r="AB46" s="9">
        <v>6.1</v>
      </c>
      <c r="AC46" s="9">
        <v>4.9000000000000004</v>
      </c>
      <c r="AD46" s="9">
        <v>7.3</v>
      </c>
      <c r="AE46" s="8">
        <v>15240</v>
      </c>
      <c r="AF46" s="11">
        <v>557</v>
      </c>
      <c r="AG46" s="9">
        <v>10.9</v>
      </c>
      <c r="AH46" s="10" t="s">
        <v>67</v>
      </c>
      <c r="AI46" s="9">
        <v>4.5999999999999996</v>
      </c>
      <c r="AJ46" s="9">
        <v>3.6</v>
      </c>
      <c r="AK46" s="9">
        <v>5.6</v>
      </c>
      <c r="AL46" s="8">
        <v>12158</v>
      </c>
      <c r="AM46" s="11">
        <v>199</v>
      </c>
      <c r="AN46" s="9">
        <v>13.6</v>
      </c>
      <c r="AO46" s="10" t="s">
        <v>67</v>
      </c>
      <c r="AP46" s="9">
        <v>2</v>
      </c>
      <c r="AQ46" s="9">
        <v>1.5</v>
      </c>
      <c r="AR46" s="9">
        <v>2.5</v>
      </c>
      <c r="AS46" s="8">
        <v>9917</v>
      </c>
      <c r="AT46" s="11">
        <v>7354</v>
      </c>
      <c r="AU46" s="9">
        <v>5.5</v>
      </c>
      <c r="AV46" s="10" t="s">
        <v>67</v>
      </c>
      <c r="AW46" s="9">
        <v>8</v>
      </c>
      <c r="AX46" s="9">
        <v>7.1</v>
      </c>
      <c r="AY46" s="9">
        <v>8.8000000000000007</v>
      </c>
      <c r="AZ46" s="8">
        <v>92420</v>
      </c>
    </row>
    <row r="47" spans="1:52" s="6" customFormat="1" ht="15.75" x14ac:dyDescent="0.25">
      <c r="A47" s="7"/>
      <c r="B47" s="47" t="s">
        <v>1</v>
      </c>
      <c r="C47" s="45">
        <v>100</v>
      </c>
      <c r="D47" s="33">
        <v>2912</v>
      </c>
      <c r="E47" s="45">
        <v>9.6</v>
      </c>
      <c r="F47" s="48" t="s">
        <v>67</v>
      </c>
      <c r="G47" s="44">
        <v>11.9</v>
      </c>
      <c r="H47" s="44">
        <v>9.6</v>
      </c>
      <c r="I47" s="44">
        <v>14.1</v>
      </c>
      <c r="J47" s="49">
        <v>24515</v>
      </c>
      <c r="K47" s="33">
        <v>2705</v>
      </c>
      <c r="L47" s="45">
        <v>9</v>
      </c>
      <c r="M47" s="48" t="s">
        <v>67</v>
      </c>
      <c r="N47" s="44">
        <v>6.9</v>
      </c>
      <c r="O47" s="44">
        <v>5.6</v>
      </c>
      <c r="P47" s="44">
        <v>8.1</v>
      </c>
      <c r="Q47" s="49">
        <v>39479</v>
      </c>
      <c r="R47" s="33">
        <v>1651</v>
      </c>
      <c r="S47" s="45">
        <v>10.5</v>
      </c>
      <c r="T47" s="48" t="s">
        <v>67</v>
      </c>
      <c r="U47" s="44">
        <v>4.7</v>
      </c>
      <c r="V47" s="44">
        <v>3.7</v>
      </c>
      <c r="W47" s="44">
        <v>5.7</v>
      </c>
      <c r="X47" s="49">
        <v>35193</v>
      </c>
      <c r="Y47" s="33">
        <v>1301</v>
      </c>
      <c r="Z47" s="45">
        <v>10.8</v>
      </c>
      <c r="AA47" s="48" t="s">
        <v>67</v>
      </c>
      <c r="AB47" s="44">
        <v>4.5999999999999996</v>
      </c>
      <c r="AC47" s="44">
        <v>3.6</v>
      </c>
      <c r="AD47" s="44">
        <v>5.6</v>
      </c>
      <c r="AE47" s="49">
        <v>28139</v>
      </c>
      <c r="AF47" s="33">
        <v>927</v>
      </c>
      <c r="AG47" s="45">
        <v>11.1</v>
      </c>
      <c r="AH47" s="48" t="s">
        <v>67</v>
      </c>
      <c r="AI47" s="44">
        <v>4</v>
      </c>
      <c r="AJ47" s="44">
        <v>3.2</v>
      </c>
      <c r="AK47" s="44">
        <v>4.9000000000000004</v>
      </c>
      <c r="AL47" s="49">
        <v>22942</v>
      </c>
      <c r="AM47" s="33">
        <v>550</v>
      </c>
      <c r="AN47" s="45">
        <v>13</v>
      </c>
      <c r="AO47" s="48" t="s">
        <v>67</v>
      </c>
      <c r="AP47" s="44">
        <v>1.9</v>
      </c>
      <c r="AQ47" s="44">
        <v>1.4</v>
      </c>
      <c r="AR47" s="44">
        <v>2.2999999999999998</v>
      </c>
      <c r="AS47" s="49">
        <v>29588</v>
      </c>
      <c r="AT47" s="33">
        <v>10047</v>
      </c>
      <c r="AU47" s="45">
        <v>5.3</v>
      </c>
      <c r="AV47" s="48" t="s">
        <v>67</v>
      </c>
      <c r="AW47" s="44">
        <v>5.6</v>
      </c>
      <c r="AX47" s="44">
        <v>5</v>
      </c>
      <c r="AY47" s="44">
        <v>6.2</v>
      </c>
      <c r="AZ47" s="49">
        <v>179855</v>
      </c>
    </row>
    <row r="48" spans="1:52" s="6" customFormat="1" ht="15.75" x14ac:dyDescent="0.25">
      <c r="A48" s="27" t="s">
        <v>255</v>
      </c>
      <c r="B48" s="46"/>
      <c r="C48" s="42"/>
      <c r="D48" s="11"/>
      <c r="E48" s="42"/>
      <c r="F48" s="10"/>
      <c r="G48" s="9"/>
      <c r="H48" s="9"/>
      <c r="I48" s="9"/>
      <c r="J48" s="11"/>
      <c r="K48" s="11"/>
      <c r="L48" s="42"/>
      <c r="M48" s="10"/>
      <c r="N48" s="9"/>
      <c r="O48" s="9"/>
      <c r="P48" s="9"/>
      <c r="Q48" s="11"/>
      <c r="R48" s="11"/>
      <c r="S48" s="42"/>
      <c r="T48" s="10"/>
      <c r="U48" s="9"/>
      <c r="V48" s="9"/>
      <c r="W48" s="9"/>
      <c r="X48" s="11"/>
      <c r="Y48" s="11"/>
      <c r="Z48" s="42"/>
      <c r="AA48" s="10"/>
      <c r="AB48" s="9"/>
      <c r="AC48" s="9"/>
      <c r="AD48" s="9"/>
      <c r="AE48" s="11"/>
      <c r="AF48" s="11"/>
      <c r="AG48" s="42"/>
      <c r="AH48" s="10"/>
      <c r="AI48" s="9"/>
      <c r="AJ48" s="9"/>
      <c r="AK48" s="9"/>
      <c r="AL48" s="11"/>
      <c r="AM48" s="11"/>
      <c r="AN48" s="42"/>
      <c r="AO48" s="10"/>
      <c r="AP48" s="9"/>
      <c r="AQ48" s="9"/>
      <c r="AR48" s="9"/>
      <c r="AS48" s="11"/>
      <c r="AT48" s="11"/>
      <c r="AU48" s="42"/>
      <c r="AV48" s="10"/>
      <c r="AW48" s="9"/>
      <c r="AX48" s="9"/>
      <c r="AY48" s="9"/>
      <c r="AZ48" s="11"/>
    </row>
    <row r="49" spans="1:59" s="6" customFormat="1" ht="15.75" x14ac:dyDescent="0.25">
      <c r="A49" s="27" t="s">
        <v>256</v>
      </c>
      <c r="B49" s="46"/>
      <c r="C49" s="42"/>
      <c r="D49" s="11"/>
      <c r="E49" s="42"/>
      <c r="F49" s="10"/>
      <c r="G49" s="9"/>
      <c r="H49" s="9"/>
      <c r="I49" s="9"/>
      <c r="J49" s="11"/>
      <c r="K49" s="11"/>
      <c r="L49" s="42"/>
      <c r="M49" s="10"/>
      <c r="N49" s="9"/>
      <c r="O49" s="9"/>
      <c r="P49" s="9"/>
      <c r="Q49" s="11"/>
      <c r="R49" s="11"/>
      <c r="S49" s="42"/>
      <c r="T49" s="10"/>
      <c r="U49" s="9"/>
      <c r="V49" s="9"/>
      <c r="W49" s="9"/>
      <c r="X49" s="11"/>
      <c r="Y49" s="11"/>
      <c r="Z49" s="42"/>
      <c r="AA49" s="10"/>
      <c r="AB49" s="9"/>
      <c r="AC49" s="9"/>
      <c r="AD49" s="9"/>
      <c r="AE49" s="11"/>
      <c r="AF49" s="11"/>
      <c r="AG49" s="42"/>
      <c r="AH49" s="10"/>
      <c r="AI49" s="9"/>
      <c r="AJ49" s="9"/>
      <c r="AK49" s="9"/>
      <c r="AL49" s="11"/>
      <c r="AM49" s="11"/>
      <c r="AN49" s="42"/>
      <c r="AO49" s="10"/>
      <c r="AP49" s="9"/>
      <c r="AQ49" s="9"/>
      <c r="AR49" s="9"/>
      <c r="AS49" s="11"/>
      <c r="AT49" s="11"/>
      <c r="AU49" s="42"/>
      <c r="AV49" s="10"/>
      <c r="AW49" s="9"/>
      <c r="AX49" s="9"/>
      <c r="AY49" s="9"/>
      <c r="AZ49" s="11"/>
    </row>
    <row r="50" spans="1:59" s="6" customFormat="1" ht="25.15" customHeight="1" x14ac:dyDescent="0.25">
      <c r="A50" s="27" t="s">
        <v>282</v>
      </c>
      <c r="B50" s="46"/>
      <c r="C50" s="42"/>
      <c r="D50" s="11"/>
      <c r="E50" s="42"/>
      <c r="F50" s="10"/>
      <c r="G50" s="9"/>
      <c r="H50" s="9"/>
      <c r="I50" s="9"/>
      <c r="J50" s="11"/>
      <c r="K50" s="11"/>
      <c r="L50" s="42"/>
      <c r="M50" s="10"/>
      <c r="N50" s="9"/>
      <c r="O50" s="9"/>
      <c r="P50" s="9"/>
      <c r="Q50" s="11"/>
      <c r="R50" s="11"/>
      <c r="S50" s="42"/>
      <c r="T50" s="10"/>
      <c r="U50" s="9"/>
      <c r="V50" s="9"/>
      <c r="W50" s="9"/>
      <c r="X50" s="11"/>
      <c r="Y50" s="11"/>
      <c r="Z50" s="42"/>
      <c r="AA50" s="10"/>
      <c r="AB50" s="9"/>
      <c r="AC50" s="9"/>
      <c r="AD50" s="9"/>
      <c r="AE50" s="11"/>
      <c r="AF50" s="11"/>
      <c r="AG50" s="42"/>
      <c r="AH50" s="10"/>
      <c r="AI50" s="9"/>
      <c r="AJ50" s="9"/>
      <c r="AK50" s="9"/>
      <c r="AL50" s="11"/>
      <c r="AM50" s="11"/>
      <c r="AN50" s="42"/>
      <c r="AO50" s="10"/>
      <c r="AP50" s="9"/>
      <c r="AQ50" s="9"/>
      <c r="AR50" s="9"/>
      <c r="AS50" s="11"/>
      <c r="AT50" s="11"/>
      <c r="AU50" s="42"/>
      <c r="AV50" s="10"/>
      <c r="AW50" s="9"/>
      <c r="AX50" s="9"/>
      <c r="AY50" s="9"/>
      <c r="AZ50" s="11"/>
    </row>
    <row r="51" spans="1:59" s="6" customFormat="1" ht="64.900000000000006" customHeight="1" x14ac:dyDescent="0.25">
      <c r="A51" s="180" t="s">
        <v>283</v>
      </c>
      <c r="B51" s="180"/>
      <c r="C51" s="180"/>
      <c r="D51" s="180"/>
      <c r="E51" s="180"/>
      <c r="F51" s="180"/>
      <c r="G51" s="180"/>
      <c r="H51" s="180"/>
      <c r="I51" s="180"/>
      <c r="J51" s="180"/>
      <c r="K51" s="180"/>
      <c r="L51" s="180"/>
      <c r="M51" s="10"/>
      <c r="N51" s="9"/>
      <c r="O51" s="9"/>
      <c r="P51" s="9"/>
      <c r="Q51" s="11"/>
      <c r="R51" s="11"/>
      <c r="S51" s="42"/>
      <c r="T51" s="10"/>
      <c r="U51" s="9"/>
      <c r="V51" s="9"/>
      <c r="W51" s="9"/>
      <c r="X51" s="11"/>
      <c r="Y51" s="11"/>
      <c r="Z51" s="42"/>
      <c r="AA51" s="10"/>
      <c r="AB51" s="9"/>
      <c r="AC51" s="9"/>
      <c r="AD51" s="9"/>
      <c r="AE51" s="11"/>
      <c r="AF51" s="11"/>
      <c r="AG51" s="42"/>
      <c r="AH51" s="10"/>
      <c r="AI51" s="9"/>
      <c r="AJ51" s="9"/>
      <c r="AK51" s="9"/>
      <c r="AL51" s="11"/>
      <c r="AM51" s="11"/>
      <c r="AN51" s="42"/>
      <c r="AO51" s="10"/>
      <c r="AP51" s="9"/>
      <c r="AQ51" s="9"/>
      <c r="AR51" s="9"/>
      <c r="AS51" s="11"/>
      <c r="AT51" s="11"/>
      <c r="AU51" s="42"/>
      <c r="AV51" s="10"/>
      <c r="AW51" s="9"/>
      <c r="AX51" s="9"/>
      <c r="AY51" s="9"/>
      <c r="AZ51" s="11"/>
      <c r="BA51" s="11"/>
      <c r="BB51" s="42"/>
      <c r="BC51" s="10"/>
      <c r="BD51" s="9"/>
      <c r="BE51" s="9"/>
      <c r="BF51" s="9"/>
      <c r="BG51" s="11"/>
    </row>
    <row r="52" spans="1:59" s="161" customFormat="1" ht="19.899999999999999" customHeight="1" x14ac:dyDescent="0.25">
      <c r="A52" s="159" t="s">
        <v>284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60"/>
    </row>
    <row r="53" spans="1:59" s="161" customFormat="1" ht="19.899999999999999" customHeight="1" x14ac:dyDescent="0.25">
      <c r="A53" s="166" t="s">
        <v>272</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60"/>
    </row>
    <row r="54" spans="1:59" s="6" customFormat="1" ht="30" customHeight="1" x14ac:dyDescent="0.25">
      <c r="A54" s="158"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5"/>
      <c r="B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row>
    <row r="56" spans="1:59" ht="15.75" hidden="1" x14ac:dyDescent="0.25">
      <c r="A56" s="4" t="s">
        <v>0</v>
      </c>
      <c r="B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3"/>
    </row>
    <row r="58" spans="1:59" ht="0" hidden="1" customHeight="1" x14ac:dyDescent="0.25">
      <c r="A58" t="s">
        <v>0</v>
      </c>
    </row>
  </sheetData>
  <mergeCells count="24">
    <mergeCell ref="A2:C2"/>
    <mergeCell ref="A1:C1"/>
    <mergeCell ref="A51:L51"/>
    <mergeCell ref="AU6:AV6"/>
    <mergeCell ref="AX6:AY6"/>
    <mergeCell ref="D5:J5"/>
    <mergeCell ref="K5:Q5"/>
    <mergeCell ref="R5:X5"/>
    <mergeCell ref="Y5:AE5"/>
    <mergeCell ref="AF5:AL5"/>
    <mergeCell ref="AM5:AS5"/>
    <mergeCell ref="AT5:AZ5"/>
    <mergeCell ref="E6:F6"/>
    <mergeCell ref="H6:I6"/>
    <mergeCell ref="L6:M6"/>
    <mergeCell ref="O6:P6"/>
    <mergeCell ref="S6:T6"/>
    <mergeCell ref="AN6:AO6"/>
    <mergeCell ref="AQ6:AR6"/>
    <mergeCell ref="V6:W6"/>
    <mergeCell ref="Z6:AA6"/>
    <mergeCell ref="AC6:AD6"/>
    <mergeCell ref="AG6:AH6"/>
    <mergeCell ref="AJ6:AK6"/>
  </mergeCells>
  <hyperlinks>
    <hyperlink ref="A58" r:id="rId1" display="© Commonwealth of Australia 2017" xr:uid="{ED181A38-2211-4946-B0C1-6B0D1E700D92}"/>
    <hyperlink ref="A56" r:id="rId2" display="© Commonwealth of Australia 2017" xr:uid="{E2034942-C318-4550-A833-BBB71192E1D7}"/>
    <hyperlink ref="A52" r:id="rId3" display="(a) Sum of modelled PHNs. Note these will differ from direct estimates published in National Study of Mental Health and Wellbeing." xr:uid="{F5FA322E-6CB1-4F87-93A7-789E8A9A32DC}"/>
    <hyperlink ref="A54" r:id="rId4" location="copyright-and-creative-commons" xr:uid="{F9C8FE14-E33B-474B-9F59-68D3F145CB33}"/>
    <hyperlink ref="A53" r:id="rId5" display="See Appendix - modelled estimates for PHNs, National Study of Mental Health and Wellbeing methodology, 2020-2022 for more information on these modelled estimates" xr:uid="{D824F086-4AA4-45E9-BED5-86968726BE0E}"/>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Mild severity - Males</vt:lpstr>
      <vt:lpstr>Mild severity - Females</vt:lpstr>
      <vt:lpstr>Mild severity - Persons</vt:lpstr>
      <vt:lpstr>Moderate severity - Males</vt:lpstr>
      <vt:lpstr>Moderate severity - Females</vt:lpstr>
      <vt:lpstr>Moderate severity - Persons</vt:lpstr>
      <vt:lpstr>Severe severity - Males</vt:lpstr>
      <vt:lpstr>Severe severity - Females</vt:lpstr>
      <vt:lpstr>Severe severity - 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2024-07-18T04:02:39Z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2024-05-01T00:12:36Z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66b8a4c5-a269-49ee-9a2d-c27a4a04f5c1</vt:lpwstr>
  </property>
  <property fmtid="{D5CDD505-2E9C-101B-9397-08002B2CF9AE}" pid="8" name="MSIP_Label_c8e5a7ee-c283-40b0-98eb-fa437df4c031_ContentBits">
    <vt:lpwstr>0</vt:lpwstr>
  </property>
</Properties>
</file>