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356DE42-1BA4-4CE6-8380-3F8B234EA0E2}" xr6:coauthVersionLast="47" xr6:coauthVersionMax="47" xr10:uidLastSave="{00000000-0000-0000-0000-000000000000}"/>
  <bookViews>
    <workbookView xWindow="-120" yWindow="-120" windowWidth="29040" windowHeight="15720" xr2:uid="{00000000-000D-0000-FFFF-FFFF00000000}"/>
  </bookViews>
  <sheets>
    <sheet name="Contents" sheetId="1" r:id="rId1"/>
    <sheet name="Table 1" sheetId="2" r:id="rId2"/>
    <sheet name="Table 2" sheetId="7" r:id="rId3"/>
    <sheet name="Table 3" sheetId="16" r:id="rId4"/>
    <sheet name="Table 4" sheetId="9" r:id="rId5"/>
    <sheet name="Table 5" sheetId="10" r:id="rId6"/>
    <sheet name="Table 6" sheetId="11" r:id="rId7"/>
    <sheet name="Table 7" sheetId="12" r:id="rId8"/>
    <sheet name="Table 8" sheetId="13" r:id="rId9"/>
    <sheet name="Table 9" sheetId="14" r:id="rId10"/>
    <sheet name="Table 10" sheetId="15" r:id="rId11"/>
    <sheet name="Further information" sheetId="4" r:id="rId12"/>
  </sheets>
  <definedNames>
    <definedName name="Contents_and_Further_information">Contents!$A$5:$B$24</definedName>
    <definedName name="Further_information">'Further information'!$A$2:$B$14</definedName>
    <definedName name="Gross_value_of_Cattle_and_calves_slaughtered" localSheetId="2">'Table 2'!$A$2:$H$4</definedName>
    <definedName name="Gross_value_of_Cattle_and_calves_slaughtered">'Table 1'!$A$2:$G$6</definedName>
    <definedName name="Gross_value_of_Pigs_slaughtered">#REF!</definedName>
    <definedName name="Gross_value_of_Poultry_slaughtered">#REF!</definedName>
    <definedName name="Gross_value_of_Sheep_and_lambs_slaughter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5" l="1"/>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D6" i="15"/>
  <c r="E6" i="15" s="1"/>
  <c r="D7" i="15"/>
  <c r="E7" i="15" s="1"/>
  <c r="D8" i="15"/>
  <c r="E8" i="15" s="1"/>
  <c r="D9" i="15"/>
  <c r="E9" i="15" s="1"/>
  <c r="D10" i="15"/>
  <c r="E10" i="15" s="1"/>
  <c r="D11" i="15"/>
  <c r="E11" i="15" s="1"/>
  <c r="D12" i="15"/>
  <c r="E12" i="15" s="1"/>
  <c r="D13" i="15"/>
  <c r="E13" i="15" s="1"/>
  <c r="D14" i="15"/>
  <c r="E14" i="15" s="1"/>
  <c r="D15" i="15"/>
  <c r="E15" i="15" s="1"/>
  <c r="D16" i="15"/>
  <c r="E16" i="15" s="1"/>
  <c r="D17" i="15"/>
  <c r="E17" i="15" s="1"/>
  <c r="D18" i="15"/>
  <c r="E18" i="15" s="1"/>
  <c r="D19" i="15"/>
  <c r="E19" i="15" s="1"/>
  <c r="D20" i="15"/>
  <c r="E20" i="15" s="1"/>
  <c r="D21" i="15"/>
  <c r="E21" i="15" s="1"/>
  <c r="D22" i="15"/>
  <c r="E22" i="15" s="1"/>
  <c r="D23" i="15"/>
  <c r="E23" i="15" s="1"/>
  <c r="D24" i="15"/>
  <c r="E24" i="15" s="1"/>
  <c r="D25" i="15"/>
  <c r="E25" i="15" s="1"/>
  <c r="D26" i="15"/>
  <c r="E26" i="15" s="1"/>
  <c r="D27" i="15"/>
  <c r="E27" i="15" s="1"/>
  <c r="D28" i="15"/>
  <c r="E28" i="15" s="1"/>
  <c r="D29" i="15"/>
  <c r="E29" i="15" s="1"/>
  <c r="D30" i="15"/>
  <c r="E30" i="15" s="1"/>
  <c r="D31" i="15"/>
  <c r="E31" i="15" s="1"/>
  <c r="D32" i="15"/>
  <c r="E32" i="15" s="1"/>
  <c r="D33" i="15"/>
  <c r="E33" i="15" s="1"/>
  <c r="D34" i="15"/>
  <c r="E34" i="15" s="1"/>
  <c r="D35" i="15"/>
  <c r="E35" i="15" s="1"/>
  <c r="D36" i="15"/>
  <c r="E36" i="15" s="1"/>
  <c r="D37" i="15"/>
  <c r="E37" i="15" s="1"/>
  <c r="D38" i="15"/>
  <c r="E38" i="15" s="1"/>
  <c r="D39" i="15"/>
  <c r="E39" i="15" s="1"/>
  <c r="D40" i="15"/>
  <c r="E40" i="15" s="1"/>
  <c r="D41" i="15"/>
  <c r="E41" i="15" s="1"/>
  <c r="D42" i="15"/>
  <c r="E42" i="15" s="1"/>
  <c r="D43" i="15"/>
  <c r="E43" i="15" s="1"/>
  <c r="D44" i="15"/>
  <c r="E44" i="15" s="1"/>
  <c r="D45" i="15"/>
  <c r="E45" i="15" s="1"/>
  <c r="D46" i="15"/>
  <c r="E46" i="15" s="1"/>
  <c r="D47" i="15"/>
  <c r="E47" i="15" s="1"/>
  <c r="D48" i="15"/>
  <c r="E48" i="15" s="1"/>
  <c r="D49" i="15"/>
  <c r="E49" i="15" s="1"/>
  <c r="D50" i="15"/>
  <c r="E50" i="15" s="1"/>
  <c r="D51" i="15"/>
  <c r="E51" i="15" s="1"/>
  <c r="D52" i="15"/>
  <c r="E52" i="15" s="1"/>
  <c r="D53" i="15"/>
  <c r="E53" i="15" s="1"/>
  <c r="D54" i="15"/>
  <c r="E54" i="15" s="1"/>
  <c r="D55" i="15"/>
  <c r="E55" i="15" s="1"/>
  <c r="D56" i="15"/>
  <c r="E56" i="15" s="1"/>
  <c r="D57" i="15"/>
  <c r="E57" i="15" s="1"/>
  <c r="D58" i="15"/>
  <c r="E58" i="15" s="1"/>
  <c r="D59" i="15"/>
  <c r="E59" i="15" s="1"/>
  <c r="D60" i="15"/>
  <c r="E60" i="15" s="1"/>
  <c r="D61" i="15"/>
  <c r="E61" i="15" s="1"/>
  <c r="D62" i="15"/>
  <c r="E62" i="15" s="1"/>
  <c r="D63" i="15"/>
  <c r="E63" i="15" s="1"/>
  <c r="D64" i="15"/>
  <c r="E64" i="15" s="1"/>
  <c r="D65" i="15"/>
  <c r="E65" i="15" s="1"/>
  <c r="D66" i="15"/>
  <c r="E66" i="15" s="1"/>
  <c r="D67" i="15"/>
  <c r="E67" i="15" s="1"/>
  <c r="D68" i="15"/>
  <c r="E68" i="15" s="1"/>
  <c r="D69" i="15"/>
  <c r="E69" i="15" s="1"/>
  <c r="D70" i="15"/>
  <c r="E70" i="15" s="1"/>
  <c r="D71" i="15"/>
  <c r="E71" i="15" s="1"/>
  <c r="D72" i="15"/>
  <c r="E72" i="15" s="1"/>
  <c r="D73" i="15"/>
  <c r="E73" i="15" s="1"/>
  <c r="D74" i="15"/>
  <c r="E74" i="15" s="1"/>
  <c r="D75" i="15"/>
  <c r="E75" i="15" s="1"/>
  <c r="D76" i="15"/>
  <c r="E76" i="15" s="1"/>
  <c r="D77" i="15"/>
  <c r="E77" i="15" s="1"/>
  <c r="D78" i="15"/>
  <c r="E78" i="15" s="1"/>
  <c r="D79" i="15"/>
  <c r="E79" i="15" s="1"/>
  <c r="D80" i="15"/>
  <c r="E80" i="15" s="1"/>
  <c r="D81" i="15"/>
  <c r="E81" i="15" s="1"/>
  <c r="D82" i="15"/>
  <c r="E82" i="15" s="1"/>
  <c r="D83" i="15"/>
  <c r="E83" i="15" s="1"/>
  <c r="D84" i="15"/>
  <c r="E84" i="15" s="1"/>
  <c r="D85" i="15"/>
  <c r="E85" i="15" s="1"/>
  <c r="D86" i="15"/>
  <c r="E86" i="15" s="1"/>
  <c r="D87" i="15"/>
  <c r="E87" i="15" s="1"/>
  <c r="D88" i="15"/>
  <c r="E88" i="15" s="1"/>
  <c r="D89" i="15"/>
  <c r="E89" i="15" s="1"/>
  <c r="D90" i="15"/>
  <c r="E90" i="15" s="1"/>
  <c r="D91" i="15"/>
  <c r="E91" i="15" s="1"/>
  <c r="D92" i="15"/>
  <c r="E92" i="15" s="1"/>
  <c r="D93" i="15"/>
  <c r="E93" i="15" s="1"/>
  <c r="D94" i="15"/>
  <c r="E94" i="15" s="1"/>
  <c r="D95" i="15"/>
  <c r="E95" i="15" s="1"/>
  <c r="D96" i="15"/>
  <c r="E96" i="15" s="1"/>
  <c r="D97" i="15"/>
  <c r="E97" i="15" s="1"/>
  <c r="D98" i="15"/>
  <c r="E98" i="15" s="1"/>
  <c r="D99" i="15"/>
  <c r="E99" i="15" s="1"/>
  <c r="D100" i="15"/>
  <c r="E100" i="15" s="1"/>
  <c r="D101" i="15"/>
  <c r="E101" i="15" s="1"/>
  <c r="D102" i="15"/>
  <c r="E102" i="15" s="1"/>
  <c r="D103" i="15"/>
  <c r="E103" i="15" s="1"/>
  <c r="D104" i="15"/>
  <c r="E104" i="15" s="1"/>
  <c r="D105" i="15"/>
  <c r="E105" i="15" s="1"/>
  <c r="D106" i="15"/>
  <c r="E106" i="15" s="1"/>
  <c r="D107" i="15"/>
  <c r="E107" i="15" s="1"/>
  <c r="D108" i="15"/>
  <c r="E108" i="15" s="1"/>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I108"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D6" i="14"/>
  <c r="E6" i="14" s="1"/>
  <c r="D7" i="14"/>
  <c r="E7" i="14" s="1"/>
  <c r="D8" i="14"/>
  <c r="E8" i="14" s="1"/>
  <c r="D9" i="14"/>
  <c r="E9" i="14" s="1"/>
  <c r="D10" i="14"/>
  <c r="E10" i="14" s="1"/>
  <c r="D11" i="14"/>
  <c r="E11" i="14" s="1"/>
  <c r="D12" i="14"/>
  <c r="E12" i="14" s="1"/>
  <c r="D13" i="14"/>
  <c r="E13" i="14" s="1"/>
  <c r="D14" i="14"/>
  <c r="E14" i="14" s="1"/>
  <c r="D15" i="14"/>
  <c r="E15" i="14" s="1"/>
  <c r="D16" i="14"/>
  <c r="E16" i="14" s="1"/>
  <c r="D17" i="14"/>
  <c r="E17" i="14" s="1"/>
  <c r="D18" i="14"/>
  <c r="E18" i="14" s="1"/>
  <c r="D19" i="14"/>
  <c r="E19" i="14" s="1"/>
  <c r="D20" i="14"/>
  <c r="E20" i="14" s="1"/>
  <c r="D21" i="14"/>
  <c r="E21" i="14" s="1"/>
  <c r="D22" i="14"/>
  <c r="E22" i="14" s="1"/>
  <c r="D23" i="14"/>
  <c r="E23" i="14" s="1"/>
  <c r="D24" i="14"/>
  <c r="E24" i="14" s="1"/>
  <c r="D25" i="14"/>
  <c r="E25" i="14" s="1"/>
  <c r="D26" i="14"/>
  <c r="E26" i="14" s="1"/>
  <c r="D27" i="14"/>
  <c r="E27" i="14" s="1"/>
  <c r="D28" i="14"/>
  <c r="E28" i="14" s="1"/>
  <c r="D29" i="14"/>
  <c r="E29" i="14" s="1"/>
  <c r="D30" i="14"/>
  <c r="E30" i="14" s="1"/>
  <c r="D31" i="14"/>
  <c r="E31" i="14" s="1"/>
  <c r="D32" i="14"/>
  <c r="E32" i="14" s="1"/>
  <c r="D33" i="14"/>
  <c r="E33" i="14" s="1"/>
  <c r="D34" i="14"/>
  <c r="E34" i="14" s="1"/>
  <c r="D35" i="14"/>
  <c r="E35" i="14" s="1"/>
  <c r="D36" i="14"/>
  <c r="E36" i="14" s="1"/>
  <c r="D37" i="14"/>
  <c r="E37" i="14" s="1"/>
  <c r="D38" i="14"/>
  <c r="E38" i="14" s="1"/>
  <c r="D39" i="14"/>
  <c r="E39" i="14" s="1"/>
  <c r="D40" i="14"/>
  <c r="E40" i="14" s="1"/>
  <c r="D41" i="14"/>
  <c r="E41" i="14" s="1"/>
  <c r="D42" i="14"/>
  <c r="E42" i="14" s="1"/>
  <c r="D43" i="14"/>
  <c r="E43" i="14" s="1"/>
  <c r="D44" i="14"/>
  <c r="E44" i="14" s="1"/>
  <c r="D45" i="14"/>
  <c r="E45" i="14" s="1"/>
  <c r="D46" i="14"/>
  <c r="E46" i="14" s="1"/>
  <c r="D47" i="14"/>
  <c r="E47" i="14" s="1"/>
  <c r="D48" i="14"/>
  <c r="E48" i="14" s="1"/>
  <c r="D49" i="14"/>
  <c r="E49" i="14" s="1"/>
  <c r="D50" i="14"/>
  <c r="E50" i="14" s="1"/>
  <c r="D51" i="14"/>
  <c r="E51" i="14" s="1"/>
  <c r="D52" i="14"/>
  <c r="E52" i="14" s="1"/>
  <c r="D53" i="14"/>
  <c r="E53" i="14" s="1"/>
  <c r="D54" i="14"/>
  <c r="E54" i="14" s="1"/>
  <c r="D55" i="14"/>
  <c r="E55" i="14" s="1"/>
  <c r="D56" i="14"/>
  <c r="E56" i="14" s="1"/>
  <c r="D57" i="14"/>
  <c r="E57" i="14" s="1"/>
  <c r="D58" i="14"/>
  <c r="E58" i="14" s="1"/>
  <c r="D59" i="14"/>
  <c r="E59" i="14" s="1"/>
  <c r="D60" i="14"/>
  <c r="E60" i="14" s="1"/>
  <c r="D61" i="14"/>
  <c r="E61" i="14" s="1"/>
  <c r="D62" i="14"/>
  <c r="E62" i="14" s="1"/>
  <c r="D63" i="14"/>
  <c r="E63" i="14" s="1"/>
  <c r="D64" i="14"/>
  <c r="E64" i="14" s="1"/>
  <c r="D65" i="14"/>
  <c r="E65" i="14" s="1"/>
  <c r="D66" i="14"/>
  <c r="E66" i="14" s="1"/>
  <c r="D67" i="14"/>
  <c r="E67" i="14" s="1"/>
  <c r="D68" i="14"/>
  <c r="E68" i="14" s="1"/>
  <c r="D69" i="14"/>
  <c r="E69" i="14" s="1"/>
  <c r="D70" i="14"/>
  <c r="E70" i="14" s="1"/>
  <c r="D71" i="14"/>
  <c r="E71" i="14" s="1"/>
  <c r="D72" i="14"/>
  <c r="E72" i="14" s="1"/>
  <c r="D73" i="14"/>
  <c r="E73" i="14" s="1"/>
  <c r="D74" i="14"/>
  <c r="E74" i="14" s="1"/>
  <c r="D75" i="14"/>
  <c r="E75" i="14" s="1"/>
  <c r="D76" i="14"/>
  <c r="E76" i="14" s="1"/>
  <c r="D77" i="14"/>
  <c r="E77" i="14" s="1"/>
  <c r="D78" i="14"/>
  <c r="E78" i="14" s="1"/>
  <c r="D79" i="14"/>
  <c r="E79" i="14" s="1"/>
  <c r="D80" i="14"/>
  <c r="E80" i="14" s="1"/>
  <c r="D81" i="14"/>
  <c r="E81" i="14" s="1"/>
  <c r="D82" i="14"/>
  <c r="E82" i="14" s="1"/>
  <c r="D83" i="14"/>
  <c r="E83" i="14" s="1"/>
  <c r="D84" i="14"/>
  <c r="E84" i="14" s="1"/>
  <c r="D85" i="14"/>
  <c r="E85" i="14" s="1"/>
  <c r="D86" i="14"/>
  <c r="E86" i="14" s="1"/>
  <c r="D87" i="14"/>
  <c r="E87" i="14" s="1"/>
  <c r="D88" i="14"/>
  <c r="E88" i="14" s="1"/>
  <c r="D89" i="14"/>
  <c r="E89" i="14" s="1"/>
  <c r="D90" i="14"/>
  <c r="E90" i="14" s="1"/>
  <c r="D91" i="14"/>
  <c r="E91" i="14" s="1"/>
  <c r="D92" i="14"/>
  <c r="E92" i="14" s="1"/>
  <c r="D93" i="14"/>
  <c r="E93" i="14" s="1"/>
  <c r="D94" i="14"/>
  <c r="E94" i="14" s="1"/>
  <c r="D95" i="14"/>
  <c r="E95" i="14" s="1"/>
  <c r="D96" i="14"/>
  <c r="E96" i="14" s="1"/>
  <c r="D97" i="14"/>
  <c r="E97" i="14" s="1"/>
  <c r="D98" i="14"/>
  <c r="E98" i="14" s="1"/>
  <c r="D99" i="14"/>
  <c r="E99" i="14" s="1"/>
  <c r="D100" i="14"/>
  <c r="E100" i="14" s="1"/>
  <c r="D101" i="14"/>
  <c r="E101" i="14" s="1"/>
  <c r="D102" i="14"/>
  <c r="E102" i="14" s="1"/>
  <c r="D103" i="14"/>
  <c r="E103" i="14" s="1"/>
  <c r="D104" i="14"/>
  <c r="E104" i="14" s="1"/>
  <c r="D105" i="14"/>
  <c r="E105" i="14" s="1"/>
  <c r="D106" i="14"/>
  <c r="E106" i="14" s="1"/>
  <c r="D107" i="14"/>
  <c r="E107" i="14" s="1"/>
  <c r="D108" i="14"/>
  <c r="E108" i="14" s="1"/>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D6" i="13"/>
  <c r="E6" i="13" s="1"/>
  <c r="D7" i="13"/>
  <c r="E7" i="13" s="1"/>
  <c r="D8" i="13"/>
  <c r="E8" i="13" s="1"/>
  <c r="D9" i="13"/>
  <c r="E9" i="13" s="1"/>
  <c r="D10" i="13"/>
  <c r="E10" i="13" s="1"/>
  <c r="D11" i="13"/>
  <c r="E11" i="13" s="1"/>
  <c r="D12" i="13"/>
  <c r="E12" i="13" s="1"/>
  <c r="D13" i="13"/>
  <c r="E13" i="13" s="1"/>
  <c r="D14" i="13"/>
  <c r="E14" i="13" s="1"/>
  <c r="D15" i="13"/>
  <c r="E15" i="13" s="1"/>
  <c r="D16" i="13"/>
  <c r="E16" i="13" s="1"/>
  <c r="D17" i="13"/>
  <c r="E17" i="13" s="1"/>
  <c r="D18" i="13"/>
  <c r="E18" i="13" s="1"/>
  <c r="D19" i="13"/>
  <c r="E19" i="13" s="1"/>
  <c r="D20" i="13"/>
  <c r="E20" i="13" s="1"/>
  <c r="D21" i="13"/>
  <c r="E21" i="13" s="1"/>
  <c r="D22" i="13"/>
  <c r="E22" i="13" s="1"/>
  <c r="D23" i="13"/>
  <c r="E23" i="13" s="1"/>
  <c r="D24" i="13"/>
  <c r="E24" i="13" s="1"/>
  <c r="D25" i="13"/>
  <c r="E25" i="13" s="1"/>
  <c r="D26" i="13"/>
  <c r="E26" i="13" s="1"/>
  <c r="D27" i="13"/>
  <c r="E27" i="13" s="1"/>
  <c r="D28" i="13"/>
  <c r="E28" i="13" s="1"/>
  <c r="D29" i="13"/>
  <c r="E29" i="13" s="1"/>
  <c r="D30" i="13"/>
  <c r="E30" i="13" s="1"/>
  <c r="D31" i="13"/>
  <c r="E31" i="13" s="1"/>
  <c r="D32" i="13"/>
  <c r="E32" i="13" s="1"/>
  <c r="D33" i="13"/>
  <c r="E33" i="13" s="1"/>
  <c r="D34" i="13"/>
  <c r="E34" i="13" s="1"/>
  <c r="D35" i="13"/>
  <c r="E35" i="13" s="1"/>
  <c r="D36" i="13"/>
  <c r="E36" i="13" s="1"/>
  <c r="D37" i="13"/>
  <c r="E37" i="13" s="1"/>
  <c r="D38" i="13"/>
  <c r="E38" i="13" s="1"/>
  <c r="D39" i="13"/>
  <c r="E39" i="13" s="1"/>
  <c r="D40" i="13"/>
  <c r="E40" i="13" s="1"/>
  <c r="D41" i="13"/>
  <c r="E41" i="13" s="1"/>
  <c r="D42" i="13"/>
  <c r="E42" i="13" s="1"/>
  <c r="D43" i="13"/>
  <c r="E43" i="13" s="1"/>
  <c r="D44" i="13"/>
  <c r="E44" i="13" s="1"/>
  <c r="D45" i="13"/>
  <c r="E45" i="13" s="1"/>
  <c r="D46" i="13"/>
  <c r="E46" i="13" s="1"/>
  <c r="D47" i="13"/>
  <c r="E47" i="13" s="1"/>
  <c r="D48" i="13"/>
  <c r="E48" i="13" s="1"/>
  <c r="D49" i="13"/>
  <c r="E49" i="13" s="1"/>
  <c r="D50" i="13"/>
  <c r="E50" i="13" s="1"/>
  <c r="D51" i="13"/>
  <c r="E51" i="13" s="1"/>
  <c r="D52" i="13"/>
  <c r="E52" i="13" s="1"/>
  <c r="D53" i="13"/>
  <c r="E53" i="13" s="1"/>
  <c r="D54" i="13"/>
  <c r="E54" i="13" s="1"/>
  <c r="D55" i="13"/>
  <c r="E55" i="13" s="1"/>
  <c r="D56" i="13"/>
  <c r="E56" i="13" s="1"/>
  <c r="D57" i="13"/>
  <c r="E57" i="13" s="1"/>
  <c r="D58" i="13"/>
  <c r="E58" i="13" s="1"/>
  <c r="D59" i="13"/>
  <c r="E59" i="13" s="1"/>
  <c r="D60" i="13"/>
  <c r="E60" i="13" s="1"/>
  <c r="D61" i="13"/>
  <c r="E61" i="13" s="1"/>
  <c r="D62" i="13"/>
  <c r="E62" i="13" s="1"/>
  <c r="D63" i="13"/>
  <c r="E63" i="13" s="1"/>
  <c r="D64" i="13"/>
  <c r="E64" i="13" s="1"/>
  <c r="D65" i="13"/>
  <c r="E65" i="13" s="1"/>
  <c r="D66" i="13"/>
  <c r="E66" i="13" s="1"/>
  <c r="D67" i="13"/>
  <c r="E67" i="13" s="1"/>
  <c r="D68" i="13"/>
  <c r="E68" i="13" s="1"/>
  <c r="D69" i="13"/>
  <c r="E69" i="13" s="1"/>
  <c r="D70" i="13"/>
  <c r="E70" i="13" s="1"/>
  <c r="D71" i="13"/>
  <c r="E71" i="13" s="1"/>
  <c r="D72" i="13"/>
  <c r="E72" i="13" s="1"/>
  <c r="D73" i="13"/>
  <c r="E73" i="13" s="1"/>
  <c r="D74" i="13"/>
  <c r="E74" i="13" s="1"/>
  <c r="D75" i="13"/>
  <c r="E75" i="13" s="1"/>
  <c r="D76" i="13"/>
  <c r="E76" i="13" s="1"/>
  <c r="D77" i="13"/>
  <c r="E77" i="13" s="1"/>
  <c r="D78" i="13"/>
  <c r="E78" i="13" s="1"/>
  <c r="D79" i="13"/>
  <c r="E79" i="13" s="1"/>
  <c r="D80" i="13"/>
  <c r="E80" i="13" s="1"/>
  <c r="D81" i="13"/>
  <c r="E81" i="13" s="1"/>
  <c r="D82" i="13"/>
  <c r="E82" i="13" s="1"/>
  <c r="D83" i="13"/>
  <c r="E83" i="13" s="1"/>
  <c r="D84" i="13"/>
  <c r="E84" i="13" s="1"/>
  <c r="D85" i="13"/>
  <c r="E85" i="13" s="1"/>
  <c r="D86" i="13"/>
  <c r="E86" i="13" s="1"/>
  <c r="D87" i="13"/>
  <c r="E87" i="13" s="1"/>
  <c r="D88" i="13"/>
  <c r="E88" i="13" s="1"/>
  <c r="D89" i="13"/>
  <c r="E89" i="13" s="1"/>
  <c r="D90" i="13"/>
  <c r="E90" i="13" s="1"/>
  <c r="D91" i="13"/>
  <c r="E91" i="13" s="1"/>
  <c r="D92" i="13"/>
  <c r="E92" i="13" s="1"/>
  <c r="D93" i="13"/>
  <c r="E93" i="13" s="1"/>
  <c r="D94" i="13"/>
  <c r="E94" i="13" s="1"/>
  <c r="D95" i="13"/>
  <c r="E95" i="13" s="1"/>
  <c r="D96" i="13"/>
  <c r="E96" i="13" s="1"/>
  <c r="D97" i="13"/>
  <c r="E97" i="13" s="1"/>
  <c r="D98" i="13"/>
  <c r="E98" i="13" s="1"/>
  <c r="D99" i="13"/>
  <c r="E99" i="13" s="1"/>
  <c r="D100" i="13"/>
  <c r="E100" i="13" s="1"/>
  <c r="D101" i="13"/>
  <c r="E101" i="13" s="1"/>
  <c r="D102" i="13"/>
  <c r="E102" i="13" s="1"/>
  <c r="D103" i="13"/>
  <c r="E103" i="13" s="1"/>
  <c r="D104" i="13"/>
  <c r="E104" i="13" s="1"/>
  <c r="D105" i="13"/>
  <c r="E105" i="13" s="1"/>
  <c r="D106" i="13"/>
  <c r="E106" i="13" s="1"/>
  <c r="D107" i="13"/>
  <c r="E107" i="13" s="1"/>
  <c r="D108" i="13"/>
  <c r="E108" i="13" s="1"/>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E90" i="12"/>
  <c r="D6" i="12"/>
  <c r="E6" i="12" s="1"/>
  <c r="D7" i="12"/>
  <c r="E7" i="12" s="1"/>
  <c r="D8" i="12"/>
  <c r="E8" i="12" s="1"/>
  <c r="D9" i="12"/>
  <c r="E9" i="12" s="1"/>
  <c r="D10" i="12"/>
  <c r="E10" i="12" s="1"/>
  <c r="D11" i="12"/>
  <c r="E11" i="12" s="1"/>
  <c r="D12" i="12"/>
  <c r="E12" i="12" s="1"/>
  <c r="D13" i="12"/>
  <c r="E13" i="12" s="1"/>
  <c r="D14" i="12"/>
  <c r="E14" i="12" s="1"/>
  <c r="D15" i="12"/>
  <c r="E15" i="12" s="1"/>
  <c r="D16" i="12"/>
  <c r="E16" i="12" s="1"/>
  <c r="D17" i="12"/>
  <c r="E17" i="12" s="1"/>
  <c r="D18" i="12"/>
  <c r="E18" i="12" s="1"/>
  <c r="D19" i="12"/>
  <c r="E19" i="12" s="1"/>
  <c r="D20" i="12"/>
  <c r="E20" i="12" s="1"/>
  <c r="D21" i="12"/>
  <c r="E21" i="12" s="1"/>
  <c r="D22" i="12"/>
  <c r="E22" i="12" s="1"/>
  <c r="D23" i="12"/>
  <c r="E23" i="12" s="1"/>
  <c r="D24" i="12"/>
  <c r="E24" i="12" s="1"/>
  <c r="D25" i="12"/>
  <c r="E25" i="12" s="1"/>
  <c r="D26" i="12"/>
  <c r="E26" i="12" s="1"/>
  <c r="D27" i="12"/>
  <c r="E27" i="12" s="1"/>
  <c r="D28" i="12"/>
  <c r="E28" i="12" s="1"/>
  <c r="D29" i="12"/>
  <c r="E29" i="12" s="1"/>
  <c r="D30" i="12"/>
  <c r="E30" i="12" s="1"/>
  <c r="D31" i="12"/>
  <c r="E31" i="12" s="1"/>
  <c r="D32" i="12"/>
  <c r="E32" i="12" s="1"/>
  <c r="D33" i="12"/>
  <c r="E33" i="12" s="1"/>
  <c r="D34" i="12"/>
  <c r="E34" i="12" s="1"/>
  <c r="D35" i="12"/>
  <c r="E35" i="12" s="1"/>
  <c r="D36" i="12"/>
  <c r="E36" i="12" s="1"/>
  <c r="D37" i="12"/>
  <c r="E37" i="12" s="1"/>
  <c r="D38" i="12"/>
  <c r="E38" i="12" s="1"/>
  <c r="D39" i="12"/>
  <c r="E39" i="12" s="1"/>
  <c r="D40" i="12"/>
  <c r="E40" i="12" s="1"/>
  <c r="D41" i="12"/>
  <c r="E41" i="12" s="1"/>
  <c r="D42" i="12"/>
  <c r="E42" i="12" s="1"/>
  <c r="D43" i="12"/>
  <c r="E43" i="12" s="1"/>
  <c r="D44" i="12"/>
  <c r="E44" i="12" s="1"/>
  <c r="D45" i="12"/>
  <c r="E45" i="12" s="1"/>
  <c r="D46" i="12"/>
  <c r="E46" i="12" s="1"/>
  <c r="D47" i="12"/>
  <c r="E47" i="12" s="1"/>
  <c r="D48" i="12"/>
  <c r="E48" i="12" s="1"/>
  <c r="D49" i="12"/>
  <c r="E49" i="12" s="1"/>
  <c r="D50" i="12"/>
  <c r="E50" i="12" s="1"/>
  <c r="D51" i="12"/>
  <c r="E51" i="12" s="1"/>
  <c r="D52" i="12"/>
  <c r="E52" i="12" s="1"/>
  <c r="D53" i="12"/>
  <c r="E53" i="12" s="1"/>
  <c r="D54" i="12"/>
  <c r="E54" i="12" s="1"/>
  <c r="D55" i="12"/>
  <c r="E55" i="12" s="1"/>
  <c r="D56" i="12"/>
  <c r="E56" i="12" s="1"/>
  <c r="D57" i="12"/>
  <c r="E57" i="12" s="1"/>
  <c r="D58" i="12"/>
  <c r="E58" i="12" s="1"/>
  <c r="D59" i="12"/>
  <c r="E59" i="12" s="1"/>
  <c r="D60" i="12"/>
  <c r="E60" i="12" s="1"/>
  <c r="D61" i="12"/>
  <c r="E61" i="12" s="1"/>
  <c r="D62" i="12"/>
  <c r="E62" i="12" s="1"/>
  <c r="D63" i="12"/>
  <c r="E63" i="12" s="1"/>
  <c r="D64" i="12"/>
  <c r="E64" i="12" s="1"/>
  <c r="D65" i="12"/>
  <c r="E65" i="12" s="1"/>
  <c r="D66" i="12"/>
  <c r="E66" i="12" s="1"/>
  <c r="D67" i="12"/>
  <c r="E67" i="12" s="1"/>
  <c r="D68" i="12"/>
  <c r="E68" i="12" s="1"/>
  <c r="D69" i="12"/>
  <c r="E69" i="12" s="1"/>
  <c r="D70" i="12"/>
  <c r="E70" i="12" s="1"/>
  <c r="D71" i="12"/>
  <c r="E71" i="12" s="1"/>
  <c r="D72" i="12"/>
  <c r="E72" i="12" s="1"/>
  <c r="D73" i="12"/>
  <c r="E73" i="12" s="1"/>
  <c r="D74" i="12"/>
  <c r="E74" i="12" s="1"/>
  <c r="D75" i="12"/>
  <c r="E75" i="12" s="1"/>
  <c r="D76" i="12"/>
  <c r="E76" i="12" s="1"/>
  <c r="D77" i="12"/>
  <c r="E77" i="12" s="1"/>
  <c r="D78" i="12"/>
  <c r="E78" i="12" s="1"/>
  <c r="D79" i="12"/>
  <c r="E79" i="12" s="1"/>
  <c r="D80" i="12"/>
  <c r="E80" i="12" s="1"/>
  <c r="D81" i="12"/>
  <c r="E81" i="12" s="1"/>
  <c r="D82" i="12"/>
  <c r="E82" i="12" s="1"/>
  <c r="D83" i="12"/>
  <c r="E83" i="12" s="1"/>
  <c r="D84" i="12"/>
  <c r="E84" i="12" s="1"/>
  <c r="D85" i="12"/>
  <c r="E85" i="12" s="1"/>
  <c r="D86" i="12"/>
  <c r="E86" i="12" s="1"/>
  <c r="D87" i="12"/>
  <c r="E87" i="12" s="1"/>
  <c r="D88" i="12"/>
  <c r="E88" i="12" s="1"/>
  <c r="D89" i="12"/>
  <c r="E89" i="12" s="1"/>
  <c r="D90" i="12"/>
  <c r="D91" i="12"/>
  <c r="E91" i="12" s="1"/>
  <c r="D92" i="12"/>
  <c r="E92" i="12" s="1"/>
  <c r="D93" i="12"/>
  <c r="E93" i="12" s="1"/>
  <c r="D94" i="12"/>
  <c r="E94" i="12" s="1"/>
  <c r="D95" i="12"/>
  <c r="E95" i="12" s="1"/>
  <c r="D96" i="12"/>
  <c r="E96" i="12" s="1"/>
  <c r="D97" i="12"/>
  <c r="E97" i="12" s="1"/>
  <c r="D98" i="12"/>
  <c r="E98" i="12" s="1"/>
  <c r="D99" i="12"/>
  <c r="E99" i="12" s="1"/>
  <c r="D100" i="12"/>
  <c r="E100" i="12" s="1"/>
  <c r="D101" i="12"/>
  <c r="E101" i="12" s="1"/>
  <c r="D102" i="12"/>
  <c r="E102" i="12" s="1"/>
  <c r="D103" i="12"/>
  <c r="E103" i="12" s="1"/>
  <c r="D104" i="12"/>
  <c r="E104" i="12" s="1"/>
  <c r="D105" i="12"/>
  <c r="E105" i="12" s="1"/>
  <c r="D106" i="12"/>
  <c r="E106" i="12" s="1"/>
  <c r="D107" i="12"/>
  <c r="E107" i="12" s="1"/>
  <c r="D108" i="12"/>
  <c r="E108" i="12" s="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D6" i="11"/>
  <c r="E6" i="11" s="1"/>
  <c r="D7" i="11"/>
  <c r="E7" i="11" s="1"/>
  <c r="D8" i="11"/>
  <c r="E8" i="11" s="1"/>
  <c r="D9" i="11"/>
  <c r="E9" i="11" s="1"/>
  <c r="D10" i="11"/>
  <c r="E10" i="11" s="1"/>
  <c r="D11" i="11"/>
  <c r="E11" i="11" s="1"/>
  <c r="D12" i="11"/>
  <c r="E12" i="11" s="1"/>
  <c r="D13" i="11"/>
  <c r="E13" i="11" s="1"/>
  <c r="D14" i="11"/>
  <c r="E14" i="11" s="1"/>
  <c r="D15" i="11"/>
  <c r="E15" i="11" s="1"/>
  <c r="D16" i="11"/>
  <c r="E16" i="11" s="1"/>
  <c r="D17" i="11"/>
  <c r="E17" i="11" s="1"/>
  <c r="D18" i="11"/>
  <c r="E18" i="11" s="1"/>
  <c r="D19" i="11"/>
  <c r="E19" i="11" s="1"/>
  <c r="D20" i="11"/>
  <c r="E20" i="11" s="1"/>
  <c r="D21" i="11"/>
  <c r="E21" i="11" s="1"/>
  <c r="D22" i="11"/>
  <c r="E22" i="11" s="1"/>
  <c r="D23" i="11"/>
  <c r="E23" i="11" s="1"/>
  <c r="D24" i="11"/>
  <c r="E24" i="11" s="1"/>
  <c r="D25" i="11"/>
  <c r="E25" i="11" s="1"/>
  <c r="D26" i="11"/>
  <c r="E26" i="11" s="1"/>
  <c r="D27" i="11"/>
  <c r="E27" i="11" s="1"/>
  <c r="D28" i="11"/>
  <c r="E28" i="11" s="1"/>
  <c r="D29" i="11"/>
  <c r="E29" i="11" s="1"/>
  <c r="D30" i="11"/>
  <c r="E30" i="11" s="1"/>
  <c r="D31" i="11"/>
  <c r="E31" i="11" s="1"/>
  <c r="D32" i="11"/>
  <c r="E32" i="11" s="1"/>
  <c r="D33" i="11"/>
  <c r="E33" i="11" s="1"/>
  <c r="D34" i="11"/>
  <c r="E34" i="11" s="1"/>
  <c r="D35" i="11"/>
  <c r="E35" i="11" s="1"/>
  <c r="D36" i="11"/>
  <c r="E36" i="11" s="1"/>
  <c r="D37" i="11"/>
  <c r="E37" i="11" s="1"/>
  <c r="D38" i="11"/>
  <c r="E38" i="11" s="1"/>
  <c r="D39" i="11"/>
  <c r="E39" i="11" s="1"/>
  <c r="D40" i="11"/>
  <c r="E40" i="11" s="1"/>
  <c r="D41" i="11"/>
  <c r="E41" i="11" s="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G108"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D6" i="10"/>
  <c r="E6" i="10" s="1"/>
  <c r="D7" i="10"/>
  <c r="E7" i="10" s="1"/>
  <c r="D8" i="10"/>
  <c r="E8" i="10" s="1"/>
  <c r="D9" i="10"/>
  <c r="E9" i="10" s="1"/>
  <c r="D10" i="10"/>
  <c r="E10" i="10" s="1"/>
  <c r="D11" i="10"/>
  <c r="E11" i="10" s="1"/>
  <c r="D12" i="10"/>
  <c r="E12" i="10" s="1"/>
  <c r="D13" i="10"/>
  <c r="E13" i="10" s="1"/>
  <c r="D14" i="10"/>
  <c r="E14" i="10" s="1"/>
  <c r="D15" i="10"/>
  <c r="E15" i="10" s="1"/>
  <c r="D16" i="10"/>
  <c r="E16" i="10" s="1"/>
  <c r="D17" i="10"/>
  <c r="E17" i="10" s="1"/>
  <c r="D18" i="10"/>
  <c r="E18" i="10" s="1"/>
  <c r="D19" i="10"/>
  <c r="E19" i="10" s="1"/>
  <c r="D20" i="10"/>
  <c r="E20" i="10" s="1"/>
  <c r="D21" i="10"/>
  <c r="E21" i="10" s="1"/>
  <c r="D22" i="10"/>
  <c r="E22" i="10" s="1"/>
  <c r="D23" i="10"/>
  <c r="E23" i="10" s="1"/>
  <c r="D24" i="10"/>
  <c r="E24" i="10" s="1"/>
  <c r="D25" i="10"/>
  <c r="E25" i="10" s="1"/>
  <c r="D26" i="10"/>
  <c r="E26" i="10" s="1"/>
  <c r="D27" i="10"/>
  <c r="E27" i="10" s="1"/>
  <c r="D28" i="10"/>
  <c r="E28" i="10" s="1"/>
  <c r="D29" i="10"/>
  <c r="E29" i="10" s="1"/>
  <c r="D30" i="10"/>
  <c r="E30" i="10" s="1"/>
  <c r="D31" i="10"/>
  <c r="E31" i="10" s="1"/>
  <c r="D32" i="10"/>
  <c r="E32" i="10" s="1"/>
  <c r="D33" i="10"/>
  <c r="E33" i="10" s="1"/>
  <c r="D34" i="10"/>
  <c r="E34" i="10" s="1"/>
  <c r="D35" i="10"/>
  <c r="E35" i="10" s="1"/>
  <c r="D36" i="10"/>
  <c r="E36" i="10" s="1"/>
  <c r="D37" i="10"/>
  <c r="E37" i="10" s="1"/>
  <c r="D38" i="10"/>
  <c r="E38" i="10" s="1"/>
  <c r="D39" i="10"/>
  <c r="E39" i="10" s="1"/>
  <c r="D40" i="10"/>
  <c r="E40" i="10" s="1"/>
  <c r="D41" i="10"/>
  <c r="E41" i="10" s="1"/>
  <c r="D42" i="10"/>
  <c r="E42" i="10" s="1"/>
  <c r="D43" i="10"/>
  <c r="E43" i="10" s="1"/>
  <c r="D44" i="10"/>
  <c r="E44" i="10" s="1"/>
  <c r="D45" i="10"/>
  <c r="E45" i="10" s="1"/>
  <c r="D46" i="10"/>
  <c r="E46" i="10" s="1"/>
  <c r="D47" i="10"/>
  <c r="E47" i="10" s="1"/>
  <c r="D48" i="10"/>
  <c r="E48" i="10" s="1"/>
  <c r="D49" i="10"/>
  <c r="E49" i="10" s="1"/>
  <c r="D50" i="10"/>
  <c r="E50" i="10" s="1"/>
  <c r="D51" i="10"/>
  <c r="E51" i="10" s="1"/>
  <c r="D52" i="10"/>
  <c r="E52" i="10" s="1"/>
  <c r="D53" i="10"/>
  <c r="E53" i="10" s="1"/>
  <c r="D54" i="10"/>
  <c r="E54" i="10" s="1"/>
  <c r="D55" i="10"/>
  <c r="E55" i="10" s="1"/>
  <c r="D56" i="10"/>
  <c r="E56" i="10" s="1"/>
  <c r="D57" i="10"/>
  <c r="E57" i="10" s="1"/>
  <c r="D58" i="10"/>
  <c r="E58" i="10" s="1"/>
  <c r="D59" i="10"/>
  <c r="E59" i="10" s="1"/>
  <c r="D60" i="10"/>
  <c r="E60" i="10" s="1"/>
  <c r="D61" i="10"/>
  <c r="E61" i="10" s="1"/>
  <c r="D62" i="10"/>
  <c r="E62" i="10" s="1"/>
  <c r="D63" i="10"/>
  <c r="E63" i="10" s="1"/>
  <c r="D64" i="10"/>
  <c r="E64" i="10" s="1"/>
  <c r="D65" i="10"/>
  <c r="E65" i="10" s="1"/>
  <c r="D66" i="10"/>
  <c r="E66" i="10" s="1"/>
  <c r="D67" i="10"/>
  <c r="E67" i="10" s="1"/>
  <c r="D68" i="10"/>
  <c r="E68" i="10" s="1"/>
  <c r="D69" i="10"/>
  <c r="E69" i="10" s="1"/>
  <c r="D70" i="10"/>
  <c r="E70" i="10" s="1"/>
  <c r="D71" i="10"/>
  <c r="E71" i="10" s="1"/>
  <c r="D72" i="10"/>
  <c r="E72" i="10" s="1"/>
  <c r="D73" i="10"/>
  <c r="E73" i="10" s="1"/>
  <c r="D74" i="10"/>
  <c r="E74" i="10" s="1"/>
  <c r="D75" i="10"/>
  <c r="E75" i="10" s="1"/>
  <c r="D76" i="10"/>
  <c r="E76" i="10" s="1"/>
  <c r="D77" i="10"/>
  <c r="E77" i="10" s="1"/>
  <c r="D78" i="10"/>
  <c r="E78" i="10" s="1"/>
  <c r="D79" i="10"/>
  <c r="E79" i="10" s="1"/>
  <c r="D80" i="10"/>
  <c r="E80" i="10" s="1"/>
  <c r="D81" i="10"/>
  <c r="E81" i="10" s="1"/>
  <c r="D82" i="10"/>
  <c r="E82" i="10" s="1"/>
  <c r="D83" i="10"/>
  <c r="E83" i="10" s="1"/>
  <c r="D84" i="10"/>
  <c r="E84" i="10" s="1"/>
  <c r="D85" i="10"/>
  <c r="E85" i="10" s="1"/>
  <c r="D86" i="10"/>
  <c r="E86" i="10" s="1"/>
  <c r="D87" i="10"/>
  <c r="E87" i="10" s="1"/>
  <c r="D88" i="10"/>
  <c r="E88" i="10" s="1"/>
  <c r="D89" i="10"/>
  <c r="E89" i="10" s="1"/>
  <c r="D90" i="10"/>
  <c r="E90" i="10" s="1"/>
  <c r="D91" i="10"/>
  <c r="E91" i="10" s="1"/>
  <c r="D92" i="10"/>
  <c r="E92" i="10" s="1"/>
  <c r="D93" i="10"/>
  <c r="E93" i="10" s="1"/>
  <c r="D94" i="10"/>
  <c r="E94" i="10" s="1"/>
  <c r="D95" i="10"/>
  <c r="E95" i="10" s="1"/>
  <c r="D96" i="10"/>
  <c r="E96" i="10" s="1"/>
  <c r="D97" i="10"/>
  <c r="E97" i="10" s="1"/>
  <c r="D98" i="10"/>
  <c r="E98" i="10" s="1"/>
  <c r="D99" i="10"/>
  <c r="E99" i="10" s="1"/>
  <c r="D100" i="10"/>
  <c r="E100" i="10" s="1"/>
  <c r="D101" i="10"/>
  <c r="E101" i="10" s="1"/>
  <c r="D102" i="10"/>
  <c r="E102" i="10" s="1"/>
  <c r="D103" i="10"/>
  <c r="E103" i="10" s="1"/>
  <c r="D104" i="10"/>
  <c r="E104" i="10" s="1"/>
  <c r="D105" i="10"/>
  <c r="E105" i="10" s="1"/>
  <c r="D106" i="10"/>
  <c r="E106" i="10" s="1"/>
  <c r="D107" i="10"/>
  <c r="E107" i="10" s="1"/>
  <c r="D108" i="10"/>
  <c r="E108" i="10" s="1"/>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E39" i="9"/>
  <c r="D6" i="9"/>
  <c r="E6" i="9" s="1"/>
  <c r="D7" i="9"/>
  <c r="E7" i="9" s="1"/>
  <c r="D8" i="9"/>
  <c r="E8" i="9" s="1"/>
  <c r="D9" i="9"/>
  <c r="E9" i="9" s="1"/>
  <c r="D10" i="9"/>
  <c r="E10" i="9" s="1"/>
  <c r="D11" i="9"/>
  <c r="E11" i="9" s="1"/>
  <c r="D12" i="9"/>
  <c r="E12" i="9" s="1"/>
  <c r="D13" i="9"/>
  <c r="E13" i="9" s="1"/>
  <c r="D14" i="9"/>
  <c r="E14" i="9" s="1"/>
  <c r="D15" i="9"/>
  <c r="E15" i="9" s="1"/>
  <c r="D16" i="9"/>
  <c r="E16" i="9" s="1"/>
  <c r="D17" i="9"/>
  <c r="E17" i="9" s="1"/>
  <c r="D18" i="9"/>
  <c r="E18" i="9" s="1"/>
  <c r="D19" i="9"/>
  <c r="E19" i="9" s="1"/>
  <c r="D20" i="9"/>
  <c r="E20" i="9" s="1"/>
  <c r="D21" i="9"/>
  <c r="E21" i="9" s="1"/>
  <c r="D22" i="9"/>
  <c r="E22" i="9" s="1"/>
  <c r="D23" i="9"/>
  <c r="E23" i="9" s="1"/>
  <c r="D24" i="9"/>
  <c r="E24" i="9" s="1"/>
  <c r="D25" i="9"/>
  <c r="E25" i="9" s="1"/>
  <c r="D26" i="9"/>
  <c r="E26" i="9" s="1"/>
  <c r="D27" i="9"/>
  <c r="E27" i="9" s="1"/>
  <c r="D28" i="9"/>
  <c r="E28" i="9" s="1"/>
  <c r="D29" i="9"/>
  <c r="E29" i="9" s="1"/>
  <c r="D30" i="9"/>
  <c r="E30" i="9" s="1"/>
  <c r="D31" i="9"/>
  <c r="E31" i="9" s="1"/>
  <c r="D32" i="9"/>
  <c r="E32" i="9" s="1"/>
  <c r="D33" i="9"/>
  <c r="E33" i="9" s="1"/>
  <c r="D34" i="9"/>
  <c r="E34" i="9" s="1"/>
  <c r="D35" i="9"/>
  <c r="E35" i="9" s="1"/>
  <c r="D36" i="9"/>
  <c r="E36" i="9" s="1"/>
  <c r="D37" i="9"/>
  <c r="E37" i="9" s="1"/>
  <c r="D38" i="9"/>
  <c r="E38" i="9" s="1"/>
  <c r="D39" i="9"/>
  <c r="D40" i="9"/>
  <c r="E40" i="9" s="1"/>
  <c r="D41" i="9"/>
  <c r="E41" i="9" s="1"/>
  <c r="D42" i="9"/>
  <c r="E42" i="9" s="1"/>
  <c r="D43" i="9"/>
  <c r="E43" i="9" s="1"/>
  <c r="D44" i="9"/>
  <c r="E44" i="9" s="1"/>
  <c r="D45" i="9"/>
  <c r="E45" i="9" s="1"/>
  <c r="D46" i="9"/>
  <c r="E46" i="9" s="1"/>
  <c r="D47" i="9"/>
  <c r="E47" i="9" s="1"/>
  <c r="D48" i="9"/>
  <c r="E48" i="9" s="1"/>
  <c r="D49" i="9"/>
  <c r="E49" i="9" s="1"/>
  <c r="D50" i="9"/>
  <c r="E50" i="9" s="1"/>
  <c r="D51" i="9"/>
  <c r="E51" i="9" s="1"/>
  <c r="D52" i="9"/>
  <c r="E52" i="9" s="1"/>
  <c r="D53" i="9"/>
  <c r="E53" i="9" s="1"/>
  <c r="D54" i="9"/>
  <c r="E54" i="9" s="1"/>
  <c r="D55" i="9"/>
  <c r="E55" i="9" s="1"/>
  <c r="D56" i="9"/>
  <c r="E56" i="9" s="1"/>
  <c r="D57" i="9"/>
  <c r="E57" i="9" s="1"/>
  <c r="D58" i="9"/>
  <c r="E58" i="9" s="1"/>
  <c r="D59" i="9"/>
  <c r="E59" i="9" s="1"/>
  <c r="D60" i="9"/>
  <c r="E60" i="9" s="1"/>
  <c r="D61" i="9"/>
  <c r="E61" i="9" s="1"/>
  <c r="D62" i="9"/>
  <c r="E62" i="9" s="1"/>
  <c r="D63" i="9"/>
  <c r="E63" i="9" s="1"/>
  <c r="D64" i="9"/>
  <c r="E64" i="9" s="1"/>
  <c r="D65" i="9"/>
  <c r="E65" i="9" s="1"/>
  <c r="D66" i="9"/>
  <c r="E66" i="9" s="1"/>
  <c r="D67" i="9"/>
  <c r="E67" i="9" s="1"/>
  <c r="D68" i="9"/>
  <c r="E68" i="9" s="1"/>
  <c r="D69" i="9"/>
  <c r="E69" i="9" s="1"/>
  <c r="D70" i="9"/>
  <c r="E70" i="9" s="1"/>
  <c r="D71" i="9"/>
  <c r="E71" i="9" s="1"/>
  <c r="D72" i="9"/>
  <c r="E72" i="9" s="1"/>
  <c r="D73" i="9"/>
  <c r="E73" i="9" s="1"/>
  <c r="D74" i="9"/>
  <c r="E74" i="9" s="1"/>
  <c r="D75" i="9"/>
  <c r="E75" i="9" s="1"/>
  <c r="D76" i="9"/>
  <c r="E76" i="9" s="1"/>
  <c r="D77" i="9"/>
  <c r="E77" i="9" s="1"/>
  <c r="D78" i="9"/>
  <c r="E78" i="9" s="1"/>
  <c r="D79" i="9"/>
  <c r="E79" i="9" s="1"/>
  <c r="D80" i="9"/>
  <c r="E80" i="9" s="1"/>
  <c r="D81" i="9"/>
  <c r="E81" i="9" s="1"/>
  <c r="D82" i="9"/>
  <c r="E82" i="9" s="1"/>
  <c r="D83" i="9"/>
  <c r="E83" i="9" s="1"/>
  <c r="D84" i="9"/>
  <c r="E84" i="9" s="1"/>
  <c r="D85" i="9"/>
  <c r="E85" i="9" s="1"/>
  <c r="D86" i="9"/>
  <c r="E86" i="9" s="1"/>
  <c r="D87" i="9"/>
  <c r="E87" i="9" s="1"/>
  <c r="D88" i="9"/>
  <c r="E88" i="9" s="1"/>
  <c r="D89" i="9"/>
  <c r="E89" i="9" s="1"/>
  <c r="D90" i="9"/>
  <c r="E90" i="9" s="1"/>
  <c r="D91" i="9"/>
  <c r="E91" i="9" s="1"/>
  <c r="D92" i="9"/>
  <c r="E92" i="9" s="1"/>
  <c r="D93" i="9"/>
  <c r="E93" i="9" s="1"/>
  <c r="D94" i="9"/>
  <c r="E94" i="9" s="1"/>
  <c r="D95" i="9"/>
  <c r="E95" i="9" s="1"/>
  <c r="D96" i="9"/>
  <c r="E96" i="9" s="1"/>
  <c r="D97" i="9"/>
  <c r="E97" i="9" s="1"/>
  <c r="D98" i="9"/>
  <c r="E98" i="9" s="1"/>
  <c r="D99" i="9"/>
  <c r="E99" i="9" s="1"/>
  <c r="D100" i="9"/>
  <c r="E100" i="9" s="1"/>
  <c r="D101" i="9"/>
  <c r="E101" i="9" s="1"/>
  <c r="D102" i="9"/>
  <c r="E102" i="9" s="1"/>
  <c r="D103" i="9"/>
  <c r="E103" i="9" s="1"/>
  <c r="D104" i="9"/>
  <c r="E104" i="9" s="1"/>
  <c r="D105" i="9"/>
  <c r="E105" i="9" s="1"/>
  <c r="D106" i="9"/>
  <c r="E106" i="9" s="1"/>
  <c r="D107" i="9"/>
  <c r="E107" i="9" s="1"/>
  <c r="D108" i="9"/>
  <c r="E108" i="9" s="1"/>
  <c r="I6" i="16"/>
  <c r="I7" i="16"/>
  <c r="I8" i="16"/>
  <c r="I9" i="16"/>
  <c r="I10" i="16"/>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89" i="16"/>
  <c r="I90" i="16"/>
  <c r="I91" i="16"/>
  <c r="I92" i="16"/>
  <c r="I93" i="16"/>
  <c r="I94" i="16"/>
  <c r="I95" i="16"/>
  <c r="I96" i="16"/>
  <c r="I97" i="16"/>
  <c r="I98" i="16"/>
  <c r="I99" i="16"/>
  <c r="I100" i="16"/>
  <c r="I101" i="16"/>
  <c r="I102" i="16"/>
  <c r="I103" i="16"/>
  <c r="I104" i="16"/>
  <c r="I105" i="16"/>
  <c r="I106" i="16"/>
  <c r="I107" i="16"/>
  <c r="I108"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D6" i="16"/>
  <c r="E6" i="16" s="1"/>
  <c r="D7" i="16"/>
  <c r="E7" i="16" s="1"/>
  <c r="D8" i="16"/>
  <c r="E8" i="16" s="1"/>
  <c r="D9" i="16"/>
  <c r="E9" i="16" s="1"/>
  <c r="D10" i="16"/>
  <c r="E10" i="16" s="1"/>
  <c r="D11" i="16"/>
  <c r="E11" i="16" s="1"/>
  <c r="D12" i="16"/>
  <c r="E12" i="16" s="1"/>
  <c r="D13" i="16"/>
  <c r="E13" i="16" s="1"/>
  <c r="D14" i="16"/>
  <c r="E14" i="16" s="1"/>
  <c r="D15" i="16"/>
  <c r="E15" i="16" s="1"/>
  <c r="D16" i="16"/>
  <c r="E16" i="16" s="1"/>
  <c r="D17" i="16"/>
  <c r="E17" i="16" s="1"/>
  <c r="D18" i="16"/>
  <c r="E18" i="16" s="1"/>
  <c r="D19" i="16"/>
  <c r="E19" i="16" s="1"/>
  <c r="D20" i="16"/>
  <c r="E20" i="16" s="1"/>
  <c r="D21" i="16"/>
  <c r="E21" i="16" s="1"/>
  <c r="D22" i="16"/>
  <c r="E22" i="16" s="1"/>
  <c r="D23" i="16"/>
  <c r="E23" i="16" s="1"/>
  <c r="D24" i="16"/>
  <c r="E24" i="16" s="1"/>
  <c r="D25" i="16"/>
  <c r="E25" i="16" s="1"/>
  <c r="D26" i="16"/>
  <c r="E26" i="16" s="1"/>
  <c r="D27" i="16"/>
  <c r="E27" i="16" s="1"/>
  <c r="D28" i="16"/>
  <c r="E28" i="16" s="1"/>
  <c r="D29" i="16"/>
  <c r="E29" i="16" s="1"/>
  <c r="D30" i="16"/>
  <c r="E30" i="16" s="1"/>
  <c r="D31" i="16"/>
  <c r="E31" i="16" s="1"/>
  <c r="D32" i="16"/>
  <c r="E32" i="16" s="1"/>
  <c r="D33" i="16"/>
  <c r="E33" i="16" s="1"/>
  <c r="D34" i="16"/>
  <c r="E34" i="16" s="1"/>
  <c r="D35" i="16"/>
  <c r="E35" i="16" s="1"/>
  <c r="D36" i="16"/>
  <c r="E36" i="16" s="1"/>
  <c r="D37" i="16"/>
  <c r="E37" i="16" s="1"/>
  <c r="D38" i="16"/>
  <c r="E38" i="16" s="1"/>
  <c r="D39" i="16"/>
  <c r="E39" i="16" s="1"/>
  <c r="D40" i="16"/>
  <c r="E40" i="16" s="1"/>
  <c r="D41" i="16"/>
  <c r="E41" i="16" s="1"/>
  <c r="D42" i="16"/>
  <c r="E42" i="16" s="1"/>
  <c r="D43" i="16"/>
  <c r="E43" i="16" s="1"/>
  <c r="D44" i="16"/>
  <c r="E44" i="16" s="1"/>
  <c r="D45" i="16"/>
  <c r="E45" i="16" s="1"/>
  <c r="D46" i="16"/>
  <c r="E46" i="16" s="1"/>
  <c r="D47" i="16"/>
  <c r="E47" i="16" s="1"/>
  <c r="D48" i="16"/>
  <c r="E48" i="16" s="1"/>
  <c r="D49" i="16"/>
  <c r="E49" i="16" s="1"/>
  <c r="D50" i="16"/>
  <c r="E50" i="16" s="1"/>
  <c r="D51" i="16"/>
  <c r="E51" i="16" s="1"/>
  <c r="D52" i="16"/>
  <c r="E52" i="16" s="1"/>
  <c r="D53" i="16"/>
  <c r="E53" i="16" s="1"/>
  <c r="D54" i="16"/>
  <c r="E54" i="16" s="1"/>
  <c r="D55" i="16"/>
  <c r="E55" i="16" s="1"/>
  <c r="D56" i="16"/>
  <c r="E56" i="16" s="1"/>
  <c r="D57" i="16"/>
  <c r="E57" i="16" s="1"/>
  <c r="D58" i="16"/>
  <c r="E58" i="16" s="1"/>
  <c r="D59" i="16"/>
  <c r="E59" i="16" s="1"/>
  <c r="D60" i="16"/>
  <c r="E60" i="16" s="1"/>
  <c r="D61" i="16"/>
  <c r="E61" i="16" s="1"/>
  <c r="D62" i="16"/>
  <c r="E62" i="16" s="1"/>
  <c r="D63" i="16"/>
  <c r="E63" i="16" s="1"/>
  <c r="D64" i="16"/>
  <c r="E64" i="16" s="1"/>
  <c r="D65" i="16"/>
  <c r="E65" i="16" s="1"/>
  <c r="D66" i="16"/>
  <c r="E66" i="16" s="1"/>
  <c r="D67" i="16"/>
  <c r="E67" i="16" s="1"/>
  <c r="D68" i="16"/>
  <c r="E68" i="16" s="1"/>
  <c r="D69" i="16"/>
  <c r="E69" i="16" s="1"/>
  <c r="D70" i="16"/>
  <c r="E70" i="16" s="1"/>
  <c r="D71" i="16"/>
  <c r="E71" i="16" s="1"/>
  <c r="D72" i="16"/>
  <c r="E72" i="16" s="1"/>
  <c r="D73" i="16"/>
  <c r="E73" i="16" s="1"/>
  <c r="D74" i="16"/>
  <c r="E74" i="16" s="1"/>
  <c r="D75" i="16"/>
  <c r="E75" i="16" s="1"/>
  <c r="D76" i="16"/>
  <c r="E76" i="16" s="1"/>
  <c r="D77" i="16"/>
  <c r="E77" i="16" s="1"/>
  <c r="D78" i="16"/>
  <c r="E78" i="16" s="1"/>
  <c r="D79" i="16"/>
  <c r="E79" i="16" s="1"/>
  <c r="D80" i="16"/>
  <c r="E80" i="16" s="1"/>
  <c r="D81" i="16"/>
  <c r="E81" i="16" s="1"/>
  <c r="D82" i="16"/>
  <c r="E82" i="16" s="1"/>
  <c r="D83" i="16"/>
  <c r="E83" i="16" s="1"/>
  <c r="D84" i="16"/>
  <c r="E84" i="16" s="1"/>
  <c r="D85" i="16"/>
  <c r="E85" i="16" s="1"/>
  <c r="D86" i="16"/>
  <c r="E86" i="16" s="1"/>
  <c r="D87" i="16"/>
  <c r="E87" i="16" s="1"/>
  <c r="D88" i="16"/>
  <c r="E88" i="16" s="1"/>
  <c r="D89" i="16"/>
  <c r="E89" i="16" s="1"/>
  <c r="D90" i="16"/>
  <c r="E90" i="16" s="1"/>
  <c r="D91" i="16"/>
  <c r="E91" i="16" s="1"/>
  <c r="D92" i="16"/>
  <c r="E92" i="16" s="1"/>
  <c r="D93" i="16"/>
  <c r="E93" i="16" s="1"/>
  <c r="D94" i="16"/>
  <c r="E94" i="16" s="1"/>
  <c r="D95" i="16"/>
  <c r="E95" i="16" s="1"/>
  <c r="D96" i="16"/>
  <c r="E96" i="16" s="1"/>
  <c r="D97" i="16"/>
  <c r="E97" i="16" s="1"/>
  <c r="D98" i="16"/>
  <c r="E98" i="16" s="1"/>
  <c r="D99" i="16"/>
  <c r="E99" i="16" s="1"/>
  <c r="D100" i="16"/>
  <c r="E100" i="16" s="1"/>
  <c r="D101" i="16"/>
  <c r="E101" i="16" s="1"/>
  <c r="D102" i="16"/>
  <c r="E102" i="16" s="1"/>
  <c r="D103" i="16"/>
  <c r="E103" i="16" s="1"/>
  <c r="D104" i="16"/>
  <c r="E104" i="16" s="1"/>
  <c r="D105" i="16"/>
  <c r="E105" i="16" s="1"/>
  <c r="D106" i="16"/>
  <c r="E106" i="16" s="1"/>
  <c r="D107" i="16"/>
  <c r="E107" i="16" s="1"/>
  <c r="D108" i="16"/>
  <c r="E108" i="16" s="1"/>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D6" i="7"/>
  <c r="E6" i="7" s="1"/>
  <c r="D7" i="7"/>
  <c r="E7" i="7" s="1"/>
  <c r="D8" i="7"/>
  <c r="E8" i="7" s="1"/>
  <c r="D9" i="7"/>
  <c r="E9" i="7" s="1"/>
  <c r="D10" i="7"/>
  <c r="E10" i="7" s="1"/>
  <c r="D11" i="7"/>
  <c r="E11" i="7" s="1"/>
  <c r="D12" i="7"/>
  <c r="E12" i="7" s="1"/>
  <c r="D13" i="7"/>
  <c r="E13" i="7" s="1"/>
  <c r="D14" i="7"/>
  <c r="E14" i="7" s="1"/>
  <c r="D15" i="7"/>
  <c r="E15" i="7" s="1"/>
  <c r="D16" i="7"/>
  <c r="E16" i="7" s="1"/>
  <c r="D17" i="7"/>
  <c r="E17" i="7" s="1"/>
  <c r="D18" i="7"/>
  <c r="E18" i="7" s="1"/>
  <c r="D19" i="7"/>
  <c r="E19" i="7" s="1"/>
  <c r="D20" i="7"/>
  <c r="E20" i="7" s="1"/>
  <c r="D21" i="7"/>
  <c r="E21" i="7" s="1"/>
  <c r="D22" i="7"/>
  <c r="E22" i="7" s="1"/>
  <c r="D23" i="7"/>
  <c r="E23" i="7" s="1"/>
  <c r="D24" i="7"/>
  <c r="E24" i="7" s="1"/>
  <c r="D25" i="7"/>
  <c r="E25" i="7" s="1"/>
  <c r="D26" i="7"/>
  <c r="E26" i="7" s="1"/>
  <c r="D27" i="7"/>
  <c r="E27" i="7" s="1"/>
  <c r="D28" i="7"/>
  <c r="E28" i="7" s="1"/>
  <c r="D29" i="7"/>
  <c r="E29" i="7" s="1"/>
  <c r="D30" i="7"/>
  <c r="E30" i="7" s="1"/>
  <c r="D31" i="7"/>
  <c r="E31" i="7" s="1"/>
  <c r="D32" i="7"/>
  <c r="E32" i="7" s="1"/>
  <c r="D33" i="7"/>
  <c r="E33" i="7" s="1"/>
  <c r="D34" i="7"/>
  <c r="E34" i="7" s="1"/>
  <c r="D35" i="7"/>
  <c r="E35" i="7" s="1"/>
  <c r="D36" i="7"/>
  <c r="E36" i="7" s="1"/>
  <c r="D37" i="7"/>
  <c r="E37" i="7" s="1"/>
  <c r="D38" i="7"/>
  <c r="E38" i="7" s="1"/>
  <c r="D39" i="7"/>
  <c r="E39" i="7" s="1"/>
  <c r="D40" i="7"/>
  <c r="E40" i="7" s="1"/>
  <c r="D41" i="7"/>
  <c r="E41" i="7" s="1"/>
  <c r="D42" i="7"/>
  <c r="E42" i="7" s="1"/>
  <c r="D43" i="7"/>
  <c r="E43" i="7" s="1"/>
  <c r="D44" i="7"/>
  <c r="E44" i="7" s="1"/>
  <c r="D45" i="7"/>
  <c r="E45" i="7" s="1"/>
  <c r="D46" i="7"/>
  <c r="E46" i="7" s="1"/>
  <c r="D47" i="7"/>
  <c r="E47" i="7" s="1"/>
  <c r="D48" i="7"/>
  <c r="E48" i="7" s="1"/>
  <c r="D49" i="7"/>
  <c r="E49" i="7" s="1"/>
  <c r="D50" i="7"/>
  <c r="E50" i="7" s="1"/>
  <c r="D51" i="7"/>
  <c r="E51" i="7" s="1"/>
  <c r="D52" i="7"/>
  <c r="E52" i="7" s="1"/>
  <c r="D53" i="7"/>
  <c r="E53" i="7" s="1"/>
  <c r="D54" i="7"/>
  <c r="E54" i="7" s="1"/>
  <c r="D55" i="7"/>
  <c r="E55" i="7" s="1"/>
  <c r="D56" i="7"/>
  <c r="E56" i="7" s="1"/>
  <c r="D57" i="7"/>
  <c r="E57" i="7" s="1"/>
  <c r="D58" i="7"/>
  <c r="E58" i="7" s="1"/>
  <c r="D59" i="7"/>
  <c r="E59" i="7" s="1"/>
  <c r="D60" i="7"/>
  <c r="E60" i="7" s="1"/>
  <c r="D61" i="7"/>
  <c r="E61" i="7" s="1"/>
  <c r="D62" i="7"/>
  <c r="E62" i="7" s="1"/>
  <c r="D63" i="7"/>
  <c r="E63" i="7" s="1"/>
  <c r="D64" i="7"/>
  <c r="E64" i="7" s="1"/>
  <c r="D65" i="7"/>
  <c r="E65" i="7" s="1"/>
  <c r="D66" i="7"/>
  <c r="E66" i="7" s="1"/>
  <c r="D67" i="7"/>
  <c r="E67" i="7" s="1"/>
  <c r="D68" i="7"/>
  <c r="E68" i="7" s="1"/>
  <c r="D69" i="7"/>
  <c r="E69" i="7" s="1"/>
  <c r="D70" i="7"/>
  <c r="E70" i="7" s="1"/>
  <c r="D71" i="7"/>
  <c r="E71" i="7" s="1"/>
  <c r="D72" i="7"/>
  <c r="E72" i="7" s="1"/>
  <c r="D73" i="7"/>
  <c r="E73" i="7" s="1"/>
  <c r="D74" i="7"/>
  <c r="E74" i="7" s="1"/>
  <c r="D75" i="7"/>
  <c r="E75" i="7" s="1"/>
  <c r="D76" i="7"/>
  <c r="E76" i="7" s="1"/>
  <c r="D77" i="7"/>
  <c r="E77" i="7" s="1"/>
  <c r="D78" i="7"/>
  <c r="E78" i="7" s="1"/>
  <c r="D79" i="7"/>
  <c r="E79" i="7" s="1"/>
  <c r="D80" i="7"/>
  <c r="E80" i="7" s="1"/>
  <c r="D81" i="7"/>
  <c r="E81" i="7" s="1"/>
  <c r="D82" i="7"/>
  <c r="E82" i="7" s="1"/>
  <c r="D83" i="7"/>
  <c r="E83" i="7" s="1"/>
  <c r="D84" i="7"/>
  <c r="E84" i="7" s="1"/>
  <c r="D85" i="7"/>
  <c r="E85" i="7" s="1"/>
  <c r="D86" i="7"/>
  <c r="E86" i="7" s="1"/>
  <c r="D87" i="7"/>
  <c r="E87" i="7" s="1"/>
  <c r="D88" i="7"/>
  <c r="E88" i="7" s="1"/>
  <c r="D89" i="7"/>
  <c r="E89" i="7" s="1"/>
  <c r="D90" i="7"/>
  <c r="E90" i="7" s="1"/>
  <c r="D91" i="7"/>
  <c r="E91" i="7" s="1"/>
  <c r="D92" i="7"/>
  <c r="E92" i="7" s="1"/>
  <c r="D93" i="7"/>
  <c r="E93" i="7" s="1"/>
  <c r="D94" i="7"/>
  <c r="E94" i="7" s="1"/>
  <c r="D95" i="7"/>
  <c r="E95" i="7" s="1"/>
  <c r="D96" i="7"/>
  <c r="E96" i="7" s="1"/>
  <c r="D97" i="7"/>
  <c r="E97" i="7" s="1"/>
  <c r="D98" i="7"/>
  <c r="E98" i="7" s="1"/>
  <c r="D99" i="7"/>
  <c r="E99" i="7" s="1"/>
  <c r="D100" i="7"/>
  <c r="E100" i="7" s="1"/>
  <c r="D101" i="7"/>
  <c r="E101" i="7" s="1"/>
  <c r="D102" i="7"/>
  <c r="E102" i="7" s="1"/>
  <c r="D103" i="7"/>
  <c r="E103" i="7" s="1"/>
  <c r="D104" i="7"/>
  <c r="E104" i="7" s="1"/>
  <c r="D105" i="7"/>
  <c r="E105" i="7" s="1"/>
  <c r="D106" i="7"/>
  <c r="E106" i="7" s="1"/>
  <c r="D107" i="7"/>
  <c r="E107" i="7" s="1"/>
  <c r="D108" i="7"/>
  <c r="E108" i="7" s="1"/>
  <c r="A92" i="15"/>
  <c r="A93" i="15" s="1"/>
  <c r="A94" i="15" s="1"/>
  <c r="A95" i="15" s="1"/>
  <c r="A96" i="15" s="1"/>
  <c r="A97" i="15" s="1"/>
  <c r="A98" i="15" s="1"/>
  <c r="A99" i="15" s="1"/>
  <c r="A100" i="15" s="1"/>
  <c r="A101" i="15" s="1"/>
  <c r="A102" i="15" s="1"/>
  <c r="A103" i="15" s="1"/>
  <c r="A104" i="15" s="1"/>
  <c r="A105" i="15" s="1"/>
  <c r="A106" i="15" s="1"/>
  <c r="A107" i="15" s="1"/>
  <c r="A108" i="15" s="1"/>
  <c r="A92" i="14"/>
  <c r="A93" i="14" s="1"/>
  <c r="A94" i="14" s="1"/>
  <c r="A95" i="14" s="1"/>
  <c r="A96" i="14" s="1"/>
  <c r="A97" i="14" s="1"/>
  <c r="A98" i="14" s="1"/>
  <c r="A99" i="14" s="1"/>
  <c r="A100" i="14" s="1"/>
  <c r="A101" i="14" s="1"/>
  <c r="A102" i="14" s="1"/>
  <c r="A103" i="14" s="1"/>
  <c r="A104" i="14" s="1"/>
  <c r="A105" i="14" s="1"/>
  <c r="A106" i="14" s="1"/>
  <c r="A107" i="14" s="1"/>
  <c r="A108" i="14" s="1"/>
  <c r="A92" i="13"/>
  <c r="A93" i="13" s="1"/>
  <c r="A94" i="13" s="1"/>
  <c r="A95" i="13" s="1"/>
  <c r="A96" i="13" s="1"/>
  <c r="A97" i="13" s="1"/>
  <c r="A98" i="13" s="1"/>
  <c r="A99" i="13" s="1"/>
  <c r="A100" i="13" s="1"/>
  <c r="A101" i="13" s="1"/>
  <c r="A102" i="13" s="1"/>
  <c r="A103" i="13" s="1"/>
  <c r="A104" i="13" s="1"/>
  <c r="A105" i="13" s="1"/>
  <c r="A106" i="13" s="1"/>
  <c r="A107" i="13" s="1"/>
  <c r="A108" i="13" s="1"/>
  <c r="A92" i="12"/>
  <c r="A93" i="12" s="1"/>
  <c r="A94" i="12" s="1"/>
  <c r="A95" i="12" s="1"/>
  <c r="A96" i="12" s="1"/>
  <c r="A97" i="12" s="1"/>
  <c r="A98" i="12" s="1"/>
  <c r="A99" i="12" s="1"/>
  <c r="A100" i="12" s="1"/>
  <c r="A101" i="12" s="1"/>
  <c r="A102" i="12" s="1"/>
  <c r="A103" i="12" s="1"/>
  <c r="A104" i="12" s="1"/>
  <c r="A105" i="12" s="1"/>
  <c r="A106" i="12" s="1"/>
  <c r="A107" i="12" s="1"/>
  <c r="A108" i="12" s="1"/>
  <c r="A92" i="11"/>
  <c r="A93" i="11" s="1"/>
  <c r="A94" i="11" s="1"/>
  <c r="A95" i="11" s="1"/>
  <c r="A96" i="11" s="1"/>
  <c r="A97" i="11" s="1"/>
  <c r="A98" i="11" s="1"/>
  <c r="A99" i="11" s="1"/>
  <c r="A100" i="11" s="1"/>
  <c r="A101" i="11" s="1"/>
  <c r="A102" i="11" s="1"/>
  <c r="A103" i="11" s="1"/>
  <c r="A104" i="11" s="1"/>
  <c r="A105" i="11" s="1"/>
  <c r="A106" i="11" s="1"/>
  <c r="A107" i="11" s="1"/>
  <c r="A108" i="11" s="1"/>
  <c r="A92" i="10"/>
  <c r="A93" i="10" s="1"/>
  <c r="A94" i="10" s="1"/>
  <c r="A95" i="10" s="1"/>
  <c r="A96" i="10" s="1"/>
  <c r="A97" i="10" s="1"/>
  <c r="A98" i="10" s="1"/>
  <c r="A99" i="10" s="1"/>
  <c r="A100" i="10" s="1"/>
  <c r="A101" i="10" s="1"/>
  <c r="A102" i="10" s="1"/>
  <c r="A103" i="10" s="1"/>
  <c r="A104" i="10" s="1"/>
  <c r="A105" i="10" s="1"/>
  <c r="A106" i="10" s="1"/>
  <c r="A107" i="10" s="1"/>
  <c r="A108" i="10" s="1"/>
  <c r="A92" i="9"/>
  <c r="A93" i="9" s="1"/>
  <c r="A94" i="9" s="1"/>
  <c r="A95" i="9" s="1"/>
  <c r="A96" i="9" s="1"/>
  <c r="A97" i="9" s="1"/>
  <c r="A98" i="9" s="1"/>
  <c r="A99" i="9" s="1"/>
  <c r="A100" i="9" s="1"/>
  <c r="A101" i="9" s="1"/>
  <c r="A102" i="9" s="1"/>
  <c r="A103" i="9" s="1"/>
  <c r="A104" i="9" s="1"/>
  <c r="A105" i="9" s="1"/>
  <c r="A106" i="9" s="1"/>
  <c r="A107" i="9" s="1"/>
  <c r="A108" i="9" s="1"/>
  <c r="A92" i="16"/>
  <c r="A93" i="16" s="1"/>
  <c r="A94" i="16" s="1"/>
  <c r="A95" i="16" s="1"/>
  <c r="A96" i="16" s="1"/>
  <c r="A97" i="16" s="1"/>
  <c r="A98" i="16" s="1"/>
  <c r="A99" i="16" s="1"/>
  <c r="A100" i="16" s="1"/>
  <c r="A101" i="16" s="1"/>
  <c r="A102" i="16" s="1"/>
  <c r="A103" i="16" s="1"/>
  <c r="A104" i="16" s="1"/>
  <c r="A105" i="16" s="1"/>
  <c r="A106" i="16" s="1"/>
  <c r="A107" i="16" s="1"/>
  <c r="A108" i="16" s="1"/>
  <c r="A92" i="7"/>
  <c r="A93" i="7" s="1"/>
  <c r="A94" i="7" s="1"/>
  <c r="A95" i="7" s="1"/>
  <c r="A96" i="7" s="1"/>
  <c r="A97" i="7" s="1"/>
  <c r="A98" i="7" s="1"/>
  <c r="A99" i="7" s="1"/>
  <c r="A100" i="7" s="1"/>
  <c r="A101" i="7" s="1"/>
  <c r="A102" i="7" s="1"/>
  <c r="A103" i="7" s="1"/>
  <c r="A104" i="7" s="1"/>
  <c r="A105" i="7" s="1"/>
  <c r="A106" i="7" s="1"/>
  <c r="A107" i="7" s="1"/>
  <c r="A108" i="7" s="1"/>
  <c r="D31" i="2"/>
  <c r="E31" i="2" s="1"/>
  <c r="D28" i="2"/>
  <c r="E28" i="2" s="1"/>
  <c r="D25" i="2"/>
  <c r="E25" i="2" s="1"/>
  <c r="D22" i="2"/>
  <c r="E22" i="2" s="1"/>
  <c r="D19" i="2"/>
  <c r="E19" i="2" s="1"/>
  <c r="D16" i="2"/>
  <c r="E16" i="2" s="1"/>
  <c r="D13" i="2"/>
  <c r="E13" i="2" s="1"/>
  <c r="D10" i="2"/>
  <c r="E10" i="2" s="1"/>
  <c r="D7" i="2" l="1"/>
  <c r="E7" i="2" s="1"/>
  <c r="I5" i="15"/>
  <c r="G5" i="15"/>
  <c r="I5" i="14"/>
  <c r="G5" i="14"/>
  <c r="I5" i="13"/>
  <c r="G5" i="13"/>
  <c r="I5" i="12"/>
  <c r="G5" i="12"/>
  <c r="I5" i="11"/>
  <c r="G5" i="11"/>
  <c r="I5" i="10"/>
  <c r="G5" i="10"/>
  <c r="I5" i="9"/>
  <c r="G5" i="9"/>
  <c r="I5" i="16"/>
  <c r="G5" i="16"/>
  <c r="I5" i="7"/>
  <c r="G5" i="7"/>
  <c r="D5" i="15" l="1"/>
  <c r="E5" i="15" s="1"/>
  <c r="D5" i="14"/>
  <c r="E5" i="14" s="1"/>
  <c r="D5" i="13"/>
  <c r="E5" i="13" s="1"/>
  <c r="D5" i="12"/>
  <c r="E5" i="12" s="1"/>
  <c r="D5" i="11"/>
  <c r="E5" i="11" s="1"/>
  <c r="D5" i="10"/>
  <c r="E5" i="10" s="1"/>
  <c r="D5" i="9"/>
  <c r="E5" i="9" s="1"/>
  <c r="D5" i="16"/>
  <c r="E5" i="16" s="1"/>
  <c r="D5" i="7"/>
  <c r="E5" i="7" s="1"/>
  <c r="D30" i="2" l="1"/>
  <c r="E30" i="2" s="1"/>
  <c r="D27" i="2"/>
  <c r="E27" i="2" s="1"/>
  <c r="D24" i="2"/>
  <c r="E24" i="2" s="1"/>
  <c r="D21" i="2"/>
  <c r="E21" i="2" s="1"/>
  <c r="D18" i="2"/>
  <c r="E18" i="2" s="1"/>
  <c r="D15" i="2"/>
  <c r="E15" i="2" s="1"/>
  <c r="D12" i="2"/>
  <c r="E12" i="2" s="1"/>
  <c r="D9" i="2"/>
  <c r="E9" i="2" s="1"/>
  <c r="D6" i="2"/>
  <c r="E6" i="2" s="1"/>
</calcChain>
</file>

<file path=xl/sharedStrings.xml><?xml version="1.0" encoding="utf-8"?>
<sst xmlns="http://schemas.openxmlformats.org/spreadsheetml/2006/main" count="306" uniqueCount="99">
  <si>
    <t>Contents</t>
  </si>
  <si>
    <t>Tab</t>
  </si>
  <si>
    <t>Description</t>
  </si>
  <si>
    <t>Further information</t>
  </si>
  <si>
    <t>Relevant methodology information and links to more detail on the ABS website</t>
  </si>
  <si>
    <t>Australian Bureau of Statistics website</t>
  </si>
  <si>
    <t>© Commonwealth of Australia</t>
  </si>
  <si>
    <t>For more detail</t>
  </si>
  <si>
    <t>Table 1</t>
  </si>
  <si>
    <t>Table 2</t>
  </si>
  <si>
    <t>Table 3</t>
  </si>
  <si>
    <t>Table 4</t>
  </si>
  <si>
    <t>Australia</t>
  </si>
  <si>
    <t>This tab contains relevant methodology information and links to more detail on the ABS website. It ranges from cell A1 to A11</t>
  </si>
  <si>
    <r>
      <t>Contact us</t>
    </r>
    <r>
      <rPr>
        <sz val="12"/>
        <rFont val="Aptos Narrow"/>
        <family val="2"/>
      </rPr>
      <t xml:space="preserve"> if you have an enquiry about these statistics or to get assistance</t>
    </r>
  </si>
  <si>
    <r>
      <rPr>
        <sz val="12"/>
        <rFont val="Aptos Narrow"/>
        <family val="2"/>
      </rPr>
      <t xml:space="preserve">The </t>
    </r>
    <r>
      <rPr>
        <u/>
        <sz val="12"/>
        <color rgb="FF326297"/>
        <rFont val="Aptos Narrow"/>
        <family val="2"/>
      </rPr>
      <t>ABS privacy policy</t>
    </r>
    <r>
      <rPr>
        <sz val="12"/>
        <rFont val="Aptos Narrow"/>
        <family val="2"/>
      </rPr>
      <t xml:space="preserve"> outlines how we handle any personal information that you have provided to us</t>
    </r>
  </si>
  <si>
    <t>Footnotes</t>
  </si>
  <si>
    <t>Measuring Australia's excess mortality during the COVID-19 pandemic</t>
  </si>
  <si>
    <t>Actual deaths</t>
  </si>
  <si>
    <t>Expected deaths</t>
  </si>
  <si>
    <t>Excess deaths</t>
  </si>
  <si>
    <t>Excess (%)</t>
  </si>
  <si>
    <t>Deaths below 
usual variation</t>
  </si>
  <si>
    <t>Deaths above 
usual variation</t>
  </si>
  <si>
    <t>New South Wales</t>
  </si>
  <si>
    <t>Victoria</t>
  </si>
  <si>
    <t>Queensland</t>
  </si>
  <si>
    <t>South Australia</t>
  </si>
  <si>
    <t>Western Australia</t>
  </si>
  <si>
    <t>Tasmania</t>
  </si>
  <si>
    <t>Northern Territory</t>
  </si>
  <si>
    <t>Australian Capital Territory</t>
  </si>
  <si>
    <t>Week ending</t>
  </si>
  <si>
    <t>Actual</t>
  </si>
  <si>
    <t>Expected</t>
  </si>
  <si>
    <t>Difference</t>
  </si>
  <si>
    <t>Lower bound</t>
  </si>
  <si>
    <t>Significantly below 
lower bound</t>
  </si>
  <si>
    <t>Upper bound</t>
  </si>
  <si>
    <t>Significantly above 
upper bound</t>
  </si>
  <si>
    <t>Table 5</t>
  </si>
  <si>
    <t>Table 6</t>
  </si>
  <si>
    <t>Table 7</t>
  </si>
  <si>
    <t>Table 8</t>
  </si>
  <si>
    <t>Table 9</t>
  </si>
  <si>
    <t>Table 10</t>
  </si>
  <si>
    <t>—</t>
  </si>
  <si>
    <t>..  Not applicable</t>
  </si>
  <si>
    <t>—  nil or rounded to zero</t>
  </si>
  <si>
    <t>This table includes doctor certified and coroner certified deaths.</t>
  </si>
  <si>
    <t>This table is compiled by the date on which the death occurred.</t>
  </si>
  <si>
    <t>This data is considered to be provisional and subject to change as additional data is received.</t>
  </si>
  <si>
    <t xml:space="preserve">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</si>
  <si>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Refer to the methodology for more information regarding the data in this table.</t>
  </si>
  <si>
    <t>Tables include doctor certified and coroner certified deaths.</t>
  </si>
  <si>
    <t>Tables are compiled by the date on which the death occurred.</t>
  </si>
  <si>
    <t xml:space="preserve">This data is considered to be provisional and subject to change as additional data is received. </t>
  </si>
  <si>
    <t xml:space="preserve">Data in these tables are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</si>
  <si>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</si>
  <si>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2020) contain 53 weeks. </t>
  </si>
  <si>
    <t xml:space="preserve">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2020) contain 53 weeks. </t>
  </si>
  <si>
    <t>% Difference</t>
  </si>
  <si>
    <r>
      <rPr>
        <sz val="12"/>
        <rFont val="Aptos Narrow"/>
        <family val="2"/>
      </rPr>
      <t xml:space="preserve">This data comes from </t>
    </r>
    <r>
      <rPr>
        <u/>
        <sz val="12"/>
        <color rgb="FF326297"/>
        <rFont val="Aptos Narrow"/>
        <family val="2"/>
      </rPr>
      <t>Provisional Mortality Statistics</t>
    </r>
    <r>
      <rPr>
        <sz val="12"/>
        <rFont val="Aptos Narrow"/>
        <family val="2"/>
      </rPr>
      <t>, 2025.</t>
    </r>
  </si>
  <si>
    <r>
      <rPr>
        <sz val="12"/>
        <rFont val="Aptos Narrow"/>
        <family val="2"/>
      </rPr>
      <t xml:space="preserve">Visit Provisional Mortality Statistics </t>
    </r>
    <r>
      <rPr>
        <u/>
        <sz val="12"/>
        <color rgb="FF326297"/>
        <rFont val="Aptos Narrow"/>
        <family val="2"/>
      </rPr>
      <t>methodology</t>
    </r>
    <r>
      <rPr>
        <sz val="12"/>
        <rFont val="Aptos Narrow"/>
        <family val="2"/>
      </rPr>
      <t xml:space="preserve"> to understand more about how this data was collected. </t>
    </r>
  </si>
  <si>
    <t>Under the new model, 'Deaths below usual variation' and 'Deaths above usual variation' were based on annual comparisons with the 95% credible interval of estimated expected deaths: (1) Deaths below usual variation was calculated as the difference between the lower bound of the 95% credible interval and the number of actual deaths when actual deaths fell below this lower bound (otherwise zero); (2) Deaths above usual variation was calculated as the difference between the number of actual deaths and the upper bound of the 95% credible interval when actual deaths exceeded this upper bound (otherwise zero).
Under the previous model, 'Deaths below usual variation' and 'Deaths above usual variation' were calculated by aggregating weekly deviations across the year: (1) Deaths below usual variation was the sum of weekly differences where actual deaths fell below the lower bound of the weekly 95% confidence interval; (2) Deaths above usual variation was the sum of weekly differences where actual deaths exceeded the upper bound of the weekly 95% confidence interval.</t>
  </si>
  <si>
    <t>Under the new model, ‘Significantly below lower bound’ was calculated as the difference between the lower bound of the weekly 95% credible interval and the number of actual deaths when actual deaths fell below this lower bound (otherwise zero); ‘Significantly above upper bound’ was calculated as the difference between the number of actual deaths and the upper bound of the weekly 95% credible interval when actual deaths exceeded this upper bound (otherwise zero).
Under the previous model, ‘Significantly below lower bound’ was calculated as the difference between the lower bound of the weekly 95% confidence interval and the number of actual deaths when actual deaths fell below this lower bound (otherwise zero); ‘Significantly above upper bound’ was calculated as the difference between the number of actual deaths and the upper bound of the weekly 95% confidence interval when actual deaths exceeded this upper bound (otherwise zero).</t>
  </si>
  <si>
    <t>This tab outlines the contents of the datacube. It ranges from cell A1 to B24.</t>
  </si>
  <si>
    <t>Released at 11:30 am (Canberra time) 3 July 2026</t>
  </si>
  <si>
    <t xml:space="preserve">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</si>
  <si>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This tab outlines the number of expected, actual and excess deaths in 2024 and 2025 by year of occurrence. It includes the number of deaths outside the usual variation. It ranges from cell A1 to G41. </t>
  </si>
  <si>
    <t>This tab outlines the number of expected, actual and excess deaths in 2024 and 2025 by week of occurrence. It includes the upper and lower threshold for the number of deaths outside the usual variation each week and shows when the number of deaths in a week was outside either of the bounds. It ranges from cell A1 to I118.</t>
  </si>
  <si>
    <t>This tab outlines the number of expected, actual and excess deaths in 2024 and 2025 registered in New South Wales by week of occurrence. It includes the upper and lower threshold for the number of deaths outside the usual variation each week and shows when the number of deaths in a week was outside either of the bounds. It ranges from cell A1 to I118.</t>
  </si>
  <si>
    <t>This tab outlines the number of expected, actual and excess deaths in 2024 and 2025 registered in Victoria by week of occurrence. It includes the upper and lower threshold for the number of deaths outside the usual variation each week and shows when the number of deaths in a week was outside either of the bounds. It ranges from cell A1 to I118.</t>
  </si>
  <si>
    <t>This tab outlines the number of expected, actual and excess deaths in 2024 and 2025 registered in Queensland by week of occurrence. It includes the upper and lower threshold for the number of deaths outside the usual variation each week and shows when the number of deaths in a week was outside either of the bounds. It ranges from cell A1 to I118.</t>
  </si>
  <si>
    <t>This tab outlines the number of expected, actual and excess deaths in 2024 and 2025 registered in South Australia by week of occurrence. It includes the upper and lower threshold for the number of deaths outside the usual variation each week and shows when the number of deaths in a week was outside either of the bounds. It ranges from cell A1 to I118.</t>
  </si>
  <si>
    <t>This tab outlines the number of expected, actual and excess deaths in 2024 and 2025 registered in Western Australia by week of occurrence. It includes the upper and lower threshold for the number of deaths outside the usual variation each week and shows when the number of deaths in a week was outside either of the bounds. It ranges from cell A1 to I118.</t>
  </si>
  <si>
    <t>This tab outlines the number of expected, actual and excess deaths in 2024 and 2025 registered in Tasmania by week of occurrence. It includes the upper and lower threshold for the number of deaths outside the usual variation each week and shows when the number of deaths in a week was outside either of the bounds. It ranges from cell A1 to I118.</t>
  </si>
  <si>
    <t>This tab outlines the number of expected, actual and excess deaths in 2024 and 2025 registered in the Northern Territory by week of occurrence. It includes the upper and lower threshold for the number of deaths outside the usual variation each week and shows when the number of deaths in a week was outside either of the bounds. It ranges from cell A1 to I118.</t>
  </si>
  <si>
    <t>This tab outlines the number of expected, actual and excess deaths in 2024 and 2025 registered in the Australian Capital Territory by week of occurrence. It includes the upper and lower threshold for the number of deaths outside the usual variation each week and shows when the number of deaths in a week was outside either of the bounds. It ranges from cell A1 to I118.</t>
  </si>
  <si>
    <t>Actual and expected deaths, Australia and states and territories, 2024 and 2025 annual data by date of occurrence</t>
  </si>
  <si>
    <t>Actual and expected deaths, Australia, 2024 and 2025 weekly data by date of occurrence</t>
  </si>
  <si>
    <t>Actual and expected deaths, New South Wales, 2024 and 2025 weekly data by date of occurrence</t>
  </si>
  <si>
    <t>Actual and expected deaths, Victoria, 2024 and 2025 weekly data by date of occurrence</t>
  </si>
  <si>
    <t>Actual and expected deaths, Queensland, 2024 and 2025 weekly data by date of occurrence</t>
  </si>
  <si>
    <t>Actual and expected deaths,  South Australia, 2024 and 2025 weekly data by date of occurrence</t>
  </si>
  <si>
    <t>Actual and expected deaths, Western Australia, 2024 and 2025 weekly data by date of occurrence</t>
  </si>
  <si>
    <t>Actual and expected deaths, Tasmania, 2024 and 2025 weekly data by date of occurrence</t>
  </si>
  <si>
    <t>Actual and expected deaths, Northern Territory, 2024 and 2025 weekly data by date of occurrence</t>
  </si>
  <si>
    <t>Actual and expected deaths, Australian Capital Territory, 2024 and 2025 weekly data by date of occurrence</t>
  </si>
  <si>
    <t>Table 1 Actual and expected deaths, Australia and states and territories, 2024 and 2025 annual data by date of occurrence</t>
  </si>
  <si>
    <t>Table 2 Actual and expected deaths, Australia, 2024 and 2025 weekly data by date of occurrence</t>
  </si>
  <si>
    <t>Table 3 Actual and expected deaths, New South Wales, 2024 and 2025 weekly data by date of occurrence</t>
  </si>
  <si>
    <t>Table 4 Actual and expected deaths, Victoria, 2024 and 2025 weekly data by date of occurrence</t>
  </si>
  <si>
    <t>Table 5 Actual and expected deaths, Queensland, 2024 and 2025 weekly data by date of occurrence</t>
  </si>
  <si>
    <t>Table 6 Actual and expected deaths, South Australia, 2024 and 2025 weekly data by date of occurrence</t>
  </si>
  <si>
    <t>Table 7 Actual and expected deaths, Western Australia, 2024 and 2025 weekly data by date of occurrence</t>
  </si>
  <si>
    <t>Table 8 Actual and expected deaths, Tasmania, 2024 and 2025 weekly data by date of occurrence</t>
  </si>
  <si>
    <t>Table 9 Actual and expected deaths, Northern Territory, 2024 and 2025 weekly data by date of occurrence</t>
  </si>
  <si>
    <t>Table 10 Actual and expected deaths, Australian Capital Territory, 2024 and 2025 weekly data by date of occurrence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</si>
</sst>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18" x14ac:knownFonts="1">
    <font>
      <sz val="12"/>
      <color theme="1"/>
      <name val="Arial Narrow"/>
      <family val="2"/>
    </font>
    <font>
      <sz val="12"/>
      <color theme="1"/>
      <name val="Aptos Narrow"/>
      <family val="2"/>
    </font>
    <font>
      <sz val="12"/>
      <color theme="1"/>
      <name val="Aptos Narrow"/>
      <family val="2"/>
    </font>
    <font>
      <sz val="18"/>
      <color theme="3"/>
      <name val="Calibri Light"/>
      <family val="2"/>
      <scheme val="major"/>
    </font>
    <font>
      <b/>
      <sz val="12"/>
      <color theme="1"/>
      <name val="Aptos Narrow"/>
      <family val="2"/>
    </font>
    <font>
      <sz val="12"/>
      <color rgb="FFE6E6E6"/>
      <name val="Aptos Narrow"/>
      <family val="2"/>
    </font>
    <font>
      <b/>
      <sz val="15"/>
      <color theme="3"/>
      <name val="Aptos Narrow"/>
      <family val="2"/>
    </font>
    <font>
      <b/>
      <sz val="13"/>
      <color theme="3"/>
      <name val="Aptos Narrow"/>
      <family val="2"/>
    </font>
    <font>
      <u/>
      <sz val="12"/>
      <color theme="10"/>
      <name val="Aptos Narrow"/>
      <family val="2"/>
    </font>
    <font>
      <sz val="12"/>
      <name val="Aptos Narrow"/>
      <family val="2"/>
    </font>
    <font>
      <u/>
      <sz val="12"/>
      <color rgb="FF326297"/>
      <name val="Aptos Narrow"/>
      <family val="2"/>
    </font>
    <font>
      <u/>
      <sz val="12"/>
      <color theme="11"/>
      <name val="Arial Narrow"/>
      <family val="2"/>
    </font>
    <font>
      <b/>
      <sz val="13"/>
      <color rgb="FF326297"/>
      <name val="Aptos Narrow"/>
      <family val="2"/>
    </font>
    <font>
      <b/>
      <sz val="11"/>
      <color rgb="FF326297"/>
      <name val="Aptos Narrow"/>
      <family val="2"/>
    </font>
    <font>
      <b/>
      <sz val="15"/>
      <color rgb="FF326297"/>
      <name val="Aptos Narrow"/>
      <family val="2"/>
    </font>
    <font>
      <sz val="12"/>
      <color theme="1"/>
      <name val="Arial"/>
      <family val="2"/>
    </font>
    <font>
      <sz val="12"/>
      <name val="Arial"/>
      <family val="2"/>
    </font>
    <font>
      <sz val="12"/>
      <color rgb="FF7030A0"/>
      <name val="Aptos Narrow"/>
      <family val="2"/>
    </font>
  </fonts>
  <fills count="3">
    <fill>
      <patternFill patternType="none"/>
    </fill>
    <fill>
      <patternFill patternType="gray125"/>
    </fill>
    <fill>
      <patternFill patternType="solid">
        <fgColor rgb="FFE6E6E6"/>
        <bgColor indexed="64"/>
      </patternFill>
    </fill>
  </fills>
  <borders count="11">
    <border>
      <left/>
      <right/>
      <top/>
      <bottom/>
      <diagonal/>
    </border>
    <border>
      <left/>
      <right/>
      <top/>
      <bottom style="thin">
        <color indexed="64"/>
      </bottom>
      <diagonal/>
    </border>
    <border>
      <left/>
      <right/>
      <top style="thick">
        <color theme="4"/>
      </top>
      <bottom/>
      <diagonal/>
    </border>
    <border>
      <left/>
      <right/>
      <top style="thin">
        <color theme="4"/>
      </top>
      <bottom style="double">
        <color theme="4"/>
      </bottom>
      <diagonal/>
    </border>
    <border>
      <left/>
      <right/>
      <top/>
      <bottom style="thick">
        <color rgb="FF326297"/>
      </bottom>
      <diagonal/>
    </border>
    <border>
      <left/>
      <right/>
      <top/>
      <bottom style="thick">
        <color rgb="FFA6D8FF"/>
      </bottom>
      <diagonal/>
    </border>
    <border>
      <left/>
      <right/>
      <top/>
      <bottom style="medium">
        <color rgb="FFDDF0FF"/>
      </bottom>
      <diagonal/>
    </border>
    <border>
      <left/>
      <right/>
      <top style="thin">
        <color auto="1"/>
      </top>
      <bottom style="thin">
        <color auto="1"/>
      </bottom>
      <diagonal/>
    </border>
    <border>
      <left/>
      <right/>
      <top style="thin">
        <color indexed="64"/>
      </top>
      <bottom style="thick">
        <color rgb="FFA6D8FF"/>
      </bottom>
      <diagonal/>
    </border>
    <border>
      <left/>
      <right/>
      <top style="thick">
        <color rgb="FFA6D8FF"/>
      </top>
      <bottom/>
      <diagonal/>
    </border>
    <border>
      <left/>
      <right/>
      <top style="thick">
        <color rgb="FF326297"/>
      </top>
      <bottom/>
      <diagonal/>
    </border>
  </borders>
  <cellStyleXfs count="10">
    <xf numFmtId="0" fontId="0" fillId="0" borderId="0"/>
    <xf numFmtId="0" fontId="14" fillId="0" borderId="4" applyNumberFormat="0" applyFill="0" applyAlignment="0" applyProtection="0"/>
    <xf numFmtId="0" fontId="12"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3" fillId="0" borderId="0" applyNumberFormat="0" applyFill="0" applyBorder="0" applyAlignment="0" applyProtection="0"/>
    <xf numFmtId="0" fontId="13" fillId="0" borderId="6" applyNumberFormat="0" applyFill="0" applyAlignment="0" applyProtection="0"/>
    <xf numFmtId="0" fontId="13" fillId="0" borderId="0" applyNumberFormat="0" applyFill="0" applyBorder="0" applyAlignment="0" applyProtection="0"/>
    <xf numFmtId="0" fontId="4" fillId="0" borderId="3" applyNumberFormat="0" applyFill="0" applyAlignment="0" applyProtection="0"/>
    <xf numFmtId="0" fontId="15" fillId="0" borderId="0"/>
  </cellStyleXfs>
  <cellXfs count="69">
    <xf numFmtId="0" fontId="0" fillId="0" borderId="0" xfId="0"/>
    <xf numFmtId="0" fontId="5" fillId="2" borderId="0" xfId="0" applyFont="1" applyFill="1"/>
    <xf numFmtId="0" fontId="2" fillId="0" borderId="0" xfId="0" applyFont="1"/>
    <xf numFmtId="0" fontId="2" fillId="0" borderId="1" xfId="0" applyFont="1" applyBorder="1"/>
    <xf numFmtId="0" fontId="9" fillId="0" borderId="0" xfId="0" applyFont="1"/>
    <xf numFmtId="0" fontId="9" fillId="0" borderId="0" xfId="0" applyFont="1" applyAlignment="1">
      <alignment horizontal="left" vertical="center"/>
    </xf>
    <xf numFmtId="0" fontId="5" fillId="0" borderId="0" xfId="0" applyFont="1"/>
    <xf numFmtId="0" fontId="6" fillId="0" borderId="0" xfId="1" applyFont="1" applyFill="1" applyBorder="1"/>
    <xf numFmtId="0" fontId="7" fillId="0" borderId="0" xfId="2" applyFont="1" applyFill="1" applyBorder="1"/>
    <xf numFmtId="0" fontId="10" fillId="0" borderId="0" xfId="3"/>
    <xf numFmtId="0" fontId="12" fillId="0" borderId="5" xfId="2"/>
    <xf numFmtId="0" fontId="14" fillId="0" borderId="4" xfId="1"/>
    <xf numFmtId="0" fontId="2" fillId="0" borderId="0" xfId="0" applyFont="1" applyAlignment="1">
      <alignment horizontal="left"/>
    </xf>
    <xf numFmtId="0" fontId="1" fillId="0" borderId="0" xfId="0" applyFont="1"/>
    <xf numFmtId="0" fontId="14" fillId="0" borderId="0" xfId="1" applyBorder="1" applyAlignment="1"/>
    <xf numFmtId="0" fontId="2" fillId="0" borderId="7" xfId="0" applyFont="1" applyBorder="1"/>
    <xf numFmtId="0" fontId="2" fillId="0" borderId="7" xfId="0" applyFont="1" applyBorder="1" applyAlignment="1">
      <alignment horizontal="left"/>
    </xf>
    <xf numFmtId="0" fontId="2" fillId="0" borderId="1" xfId="0" applyFont="1" applyBorder="1" applyAlignment="1">
      <alignment horizontal="left"/>
    </xf>
    <xf numFmtId="0" fontId="1" fillId="0" borderId="0" xfId="0" applyFont="1" applyAlignment="1">
      <alignment horizontal="center"/>
    </xf>
    <xf numFmtId="0" fontId="1" fillId="0" borderId="0" xfId="0" applyFont="1" applyAlignment="1">
      <alignment horizontal="center" wrapText="1"/>
    </xf>
    <xf numFmtId="164" fontId="16" fillId="0" borderId="0" xfId="9" applyNumberFormat="1" applyFont="1" applyAlignment="1">
      <alignment horizontal="right"/>
    </xf>
    <xf numFmtId="0" fontId="4" fillId="0" borderId="1" xfId="0" applyFont="1" applyBorder="1"/>
    <xf numFmtId="2" fontId="1" fillId="0" borderId="1" xfId="0" applyNumberFormat="1" applyFont="1" applyBorder="1" applyAlignment="1">
      <alignment horizontal="center"/>
    </xf>
    <xf numFmtId="2" fontId="1" fillId="0" borderId="1" xfId="0" applyNumberFormat="1" applyFont="1" applyBorder="1" applyAlignment="1">
      <alignment horizontal="center" wrapText="1"/>
    </xf>
    <xf numFmtId="0" fontId="1" fillId="0" borderId="1" xfId="0" applyFont="1" applyBorder="1" applyAlignment="1">
      <alignment horizontal="center" wrapText="1"/>
    </xf>
    <xf numFmtId="165" fontId="2" fillId="0" borderId="0" xfId="0" applyNumberFormat="1" applyFont="1" applyAlignment="1">
      <alignment horizontal="right"/>
    </xf>
    <xf numFmtId="165" fontId="1" fillId="0" borderId="0" xfId="0" applyNumberFormat="1" applyFont="1" applyAlignment="1">
      <alignment horizontal="center"/>
    </xf>
    <xf numFmtId="165" fontId="2" fillId="0" borderId="0" xfId="0" applyNumberFormat="1" applyFont="1"/>
    <xf numFmtId="0" fontId="8" fillId="0" borderId="0" xfId="3" applyFont="1" applyFill="1" applyBorder="1" applyAlignment="1"/>
    <xf numFmtId="0" fontId="10" fillId="0" borderId="0" xfId="3" applyAlignment="1"/>
    <xf numFmtId="0" fontId="10" fillId="0" borderId="0" xfId="3" applyFill="1" applyAlignment="1"/>
    <xf numFmtId="0" fontId="1" fillId="0" borderId="0" xfId="0" applyFont="1" applyAlignment="1">
      <alignment wrapText="1"/>
    </xf>
    <xf numFmtId="1" fontId="1" fillId="0" borderId="0" xfId="0" applyNumberFormat="1" applyFont="1" applyAlignment="1">
      <alignment horizontal="right"/>
    </xf>
    <xf numFmtId="165" fontId="1" fillId="0" borderId="0" xfId="0" applyNumberFormat="1" applyFont="1" applyAlignment="1">
      <alignment horizontal="right"/>
    </xf>
    <xf numFmtId="0" fontId="1" fillId="0" borderId="1" xfId="0" applyFont="1" applyBorder="1"/>
    <xf numFmtId="164" fontId="16" fillId="0" borderId="1" xfId="9" applyNumberFormat="1" applyFont="1" applyBorder="1" applyAlignment="1">
      <alignment horizontal="right"/>
    </xf>
    <xf numFmtId="165" fontId="1" fillId="0" borderId="1" xfId="0" applyNumberFormat="1" applyFont="1" applyBorder="1" applyAlignment="1">
      <alignment horizontal="right"/>
    </xf>
    <xf numFmtId="3" fontId="2" fillId="0" borderId="0" xfId="0" applyNumberFormat="1" applyFont="1" applyAlignment="1">
      <alignment horizontal="right"/>
    </xf>
    <xf numFmtId="3" fontId="2" fillId="0" borderId="1" xfId="0" applyNumberFormat="1" applyFont="1" applyBorder="1" applyAlignment="1">
      <alignment horizontal="right"/>
    </xf>
    <xf numFmtId="3" fontId="16" fillId="0" borderId="0" xfId="9" applyNumberFormat="1" applyFont="1" applyAlignment="1">
      <alignment horizontal="right"/>
    </xf>
    <xf numFmtId="3" fontId="1" fillId="0" borderId="0" xfId="0" applyNumberFormat="1" applyFont="1"/>
    <xf numFmtId="3" fontId="1" fillId="0" borderId="0" xfId="0" applyNumberFormat="1" applyFont="1" applyAlignment="1">
      <alignment horizontal="right"/>
    </xf>
    <xf numFmtId="3" fontId="1" fillId="0" borderId="1" xfId="0" applyNumberFormat="1" applyFont="1" applyBorder="1"/>
    <xf numFmtId="3" fontId="1" fillId="0" borderId="1" xfId="0" applyNumberFormat="1" applyFont="1" applyBorder="1" applyAlignment="1">
      <alignment horizontal="right"/>
    </xf>
    <xf numFmtId="3" fontId="1" fillId="0" borderId="0" xfId="0" applyNumberFormat="1" applyFont="1" applyAlignment="1">
      <alignment horizontal="right" vertical="center"/>
    </xf>
    <xf numFmtId="3" fontId="1" fillId="0" borderId="1" xfId="0" applyNumberFormat="1" applyFont="1" applyBorder="1" applyAlignment="1">
      <alignment horizontal="right" vertical="center"/>
    </xf>
    <xf numFmtId="0" fontId="10" fillId="0" borderId="0" xfId="3" applyAlignment="1">
      <alignment horizontal="left"/>
    </xf>
    <xf numFmtId="0" fontId="12" fillId="0" borderId="5" xfId="2" applyAlignment="1">
      <alignment horizontal="left"/>
    </xf>
    <xf numFmtId="0" fontId="10" fillId="0" borderId="0" xfId="3"/>
    <xf numFmtId="0" fontId="10" fillId="0" borderId="0" xfId="3" applyFill="1" applyAlignment="1">
      <alignment horizontal="left"/>
    </xf>
    <xf numFmtId="0" fontId="12" fillId="0" borderId="5" xfId="2"/>
    <xf numFmtId="0" fontId="9" fillId="0" borderId="0" xfId="0" applyFont="1" applyAlignment="1">
      <alignment horizontal="left"/>
    </xf>
    <xf numFmtId="0" fontId="17" fillId="0" borderId="0" xfId="0" applyFont="1" applyAlignment="1">
      <alignment horizontal="left"/>
    </xf>
    <xf numFmtId="0" fontId="1" fillId="0" borderId="2" xfId="0" applyFont="1" applyBorder="1" applyAlignment="1">
      <alignment horizontal="left"/>
    </xf>
    <xf numFmtId="0" fontId="2" fillId="0" borderId="2" xfId="0" applyFont="1" applyBorder="1" applyAlignment="1">
      <alignment horizontal="left"/>
    </xf>
    <xf numFmtId="0" fontId="5" fillId="2" borderId="0" xfId="0" applyFont="1" applyFill="1"/>
    <xf numFmtId="0" fontId="14" fillId="0" borderId="4" xfId="1"/>
    <xf numFmtId="0" fontId="5" fillId="2" borderId="0" xfId="0" applyFont="1" applyFill="1" applyAlignment="1">
      <alignment horizontal="center"/>
    </xf>
    <xf numFmtId="0" fontId="14" fillId="0" borderId="4" xfId="1" applyAlignment="1"/>
    <xf numFmtId="0" fontId="12" fillId="0" borderId="8" xfId="2" applyBorder="1" applyAlignment="1">
      <alignment horizontal="left"/>
    </xf>
    <xf numFmtId="0" fontId="4" fillId="0" borderId="7" xfId="0" applyFont="1" applyBorder="1" applyAlignment="1">
      <alignment horizontal="center"/>
    </xf>
    <xf numFmtId="0" fontId="1" fillId="0" borderId="0" xfId="0" applyFont="1"/>
    <xf numFmtId="2" fontId="4" fillId="0" borderId="7" xfId="0" applyNumberFormat="1" applyFont="1" applyBorder="1" applyAlignment="1">
      <alignment horizontal="center"/>
    </xf>
    <xf numFmtId="0" fontId="1" fillId="0" borderId="0" xfId="0" applyFont="1" applyAlignment="1">
      <alignment horizontal="left"/>
    </xf>
    <xf numFmtId="0" fontId="1" fillId="0" borderId="9" xfId="0" applyFont="1" applyBorder="1" applyAlignment="1">
      <alignment horizontal="left"/>
    </xf>
    <xf numFmtId="0" fontId="1" fillId="0" borderId="0" xfId="0" applyFont="1" applyAlignment="1">
      <alignment horizontal="left" wrapText="1"/>
    </xf>
    <xf numFmtId="0" fontId="14" fillId="0" borderId="4" xfId="1" applyAlignment="1">
      <alignment horizontal="left"/>
    </xf>
    <xf numFmtId="0" fontId="10" fillId="0" borderId="0" xfId="3" applyBorder="1" applyAlignment="1">
      <alignment horizontal="left"/>
    </xf>
    <xf numFmtId="0" fontId="1" fillId="0" borderId="10" xfId="0" applyFont="1" applyBorder="1" applyAlignment="1">
      <alignment horizontal="left"/>
    </xf>
  </cellXfs>
  <cellStyles count="10">
    <cellStyle name="Followed Hyperlink" xfId="4" builtinId="9" customBuiltin="1"/>
    <cellStyle name="Heading 1" xfId="1" builtinId="16" customBuiltin="1"/>
    <cellStyle name="Heading 2" xfId="2" builtinId="17" customBuiltin="1"/>
    <cellStyle name="Heading 3" xfId="6" builtinId="18" customBuiltin="1"/>
    <cellStyle name="Heading 4" xfId="7" builtinId="19" customBuiltin="1"/>
    <cellStyle name="Hyperlink" xfId="3" builtinId="8" customBuiltin="1"/>
    <cellStyle name="Normal" xfId="0" builtinId="0" customBuiltin="1"/>
    <cellStyle name="Normal 2" xfId="9" xr:uid="{1E188701-3CE4-4B10-9E54-5B80654CBC1C}"/>
    <cellStyle name="Title" xfId="5" builtinId="15" hidden="1"/>
    <cellStyle name="Total" xfId="8" builtinId="25" hidden="1"/>
  </cellStyles>
  <dxfs count="0"/>
  <tableStyles count="0" defaultTableStyle="TableStyleMedium2" defaultPivotStyle="PivotStyleLight16"/>
  <colors>
    <mruColors>
      <color rgb="FF326297"/>
      <color rgb="FFDDF0FF"/>
      <color rgb="FFA6D8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3429726</xdr:colOff>
      <xdr:row>0</xdr:row>
      <xdr:rowOff>781154</xdr:rowOff>
    </xdr:to>
    <xdr:pic>
      <xdr:nvPicPr>
        <xdr:cNvPr id="3" name="Picture 2" descr="Australian Bureau of Statistics logo">
          <a:extLst>
            <a:ext uri="{FF2B5EF4-FFF2-40B4-BE49-F238E27FC236}">
              <a16:creationId xmlns:a16="http://schemas.microsoft.com/office/drawing/2014/main" id="{B61F16E3-D50B-44CB-8D58-5CDFE6CB4039}"/>
            </a:ext>
          </a:extLst>
        </xdr:cNvPr>
        <xdr:cNvPicPr>
          <a:picLocks noChangeAspect="1"/>
        </xdr:cNvPicPr>
      </xdr:nvPicPr>
      <xdr:blipFill>
        <a:blip xmlns:r="http://schemas.openxmlformats.org/officeDocument/2006/relationships" r:embed="rId1"/>
        <a:stretch>
          <a:fillRect/>
        </a:stretch>
      </xdr:blipFill>
      <xdr:spPr>
        <a:xfrm>
          <a:off x="0" y="38100"/>
          <a:ext cx="5201376" cy="7430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1200876</xdr:colOff>
      <xdr:row>0</xdr:row>
      <xdr:rowOff>800204</xdr:rowOff>
    </xdr:to>
    <xdr:pic>
      <xdr:nvPicPr>
        <xdr:cNvPr id="2" name="Picture 1" descr="Australian Bureau of Statistics logo">
          <a:extLst>
            <a:ext uri="{FF2B5EF4-FFF2-40B4-BE49-F238E27FC236}">
              <a16:creationId xmlns:a16="http://schemas.microsoft.com/office/drawing/2014/main" id="{7B941906-D922-474C-AF4F-972BE25EA869}"/>
            </a:ext>
          </a:extLst>
        </xdr:cNvPr>
        <xdr:cNvPicPr>
          <a:picLocks noChangeAspect="1"/>
        </xdr:cNvPicPr>
      </xdr:nvPicPr>
      <xdr:blipFill>
        <a:blip xmlns:r="http://schemas.openxmlformats.org/officeDocument/2006/relationships" r:embed="rId1"/>
        <a:stretch>
          <a:fillRect/>
        </a:stretch>
      </xdr:blipFill>
      <xdr:spPr>
        <a:xfrm>
          <a:off x="0" y="57150"/>
          <a:ext cx="5195423" cy="7430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1200876</xdr:colOff>
      <xdr:row>0</xdr:row>
      <xdr:rowOff>800204</xdr:rowOff>
    </xdr:to>
    <xdr:pic>
      <xdr:nvPicPr>
        <xdr:cNvPr id="2" name="Picture 1" descr="Australian Bureau of Statistics logo">
          <a:extLst>
            <a:ext uri="{FF2B5EF4-FFF2-40B4-BE49-F238E27FC236}">
              <a16:creationId xmlns:a16="http://schemas.microsoft.com/office/drawing/2014/main" id="{DE94F31D-B40D-43ED-BE97-CFD4E45818BF}"/>
            </a:ext>
          </a:extLst>
        </xdr:cNvPr>
        <xdr:cNvPicPr>
          <a:picLocks noChangeAspect="1"/>
        </xdr:cNvPicPr>
      </xdr:nvPicPr>
      <xdr:blipFill>
        <a:blip xmlns:r="http://schemas.openxmlformats.org/officeDocument/2006/relationships" r:embed="rId1"/>
        <a:stretch>
          <a:fillRect/>
        </a:stretch>
      </xdr:blipFill>
      <xdr:spPr>
        <a:xfrm>
          <a:off x="0" y="57150"/>
          <a:ext cx="5201376" cy="7430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5201376</xdr:colOff>
      <xdr:row>0</xdr:row>
      <xdr:rowOff>781154</xdr:rowOff>
    </xdr:to>
    <xdr:pic>
      <xdr:nvPicPr>
        <xdr:cNvPr id="2" name="Picture 1" descr="Australian Bureau of Statistics logo">
          <a:extLst>
            <a:ext uri="{FF2B5EF4-FFF2-40B4-BE49-F238E27FC236}">
              <a16:creationId xmlns:a16="http://schemas.microsoft.com/office/drawing/2014/main" id="{15F920A8-BD9D-4FF4-9C92-F0290D623AB0}"/>
            </a:ext>
          </a:extLst>
        </xdr:cNvPr>
        <xdr:cNvPicPr>
          <a:picLocks noChangeAspect="1"/>
        </xdr:cNvPicPr>
      </xdr:nvPicPr>
      <xdr:blipFill>
        <a:blip xmlns:r="http://schemas.openxmlformats.org/officeDocument/2006/relationships" r:embed="rId1"/>
        <a:stretch>
          <a:fillRect/>
        </a:stretch>
      </xdr:blipFill>
      <xdr:spPr>
        <a:xfrm>
          <a:off x="0" y="38100"/>
          <a:ext cx="5201376" cy="743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1305237</xdr:colOff>
      <xdr:row>0</xdr:row>
      <xdr:rowOff>781154</xdr:rowOff>
    </xdr:to>
    <xdr:pic>
      <xdr:nvPicPr>
        <xdr:cNvPr id="3" name="Picture 2" descr="Australian Bureau of Statistics logo">
          <a:extLst>
            <a:ext uri="{FF2B5EF4-FFF2-40B4-BE49-F238E27FC236}">
              <a16:creationId xmlns:a16="http://schemas.microsoft.com/office/drawing/2014/main" id="{E86A44DE-370B-40F6-B35F-2804830A8DA0}"/>
            </a:ext>
          </a:extLst>
        </xdr:cNvPr>
        <xdr:cNvPicPr>
          <a:picLocks noChangeAspect="1"/>
        </xdr:cNvPicPr>
      </xdr:nvPicPr>
      <xdr:blipFill>
        <a:blip xmlns:r="http://schemas.openxmlformats.org/officeDocument/2006/relationships" r:embed="rId1"/>
        <a:stretch>
          <a:fillRect/>
        </a:stretch>
      </xdr:blipFill>
      <xdr:spPr>
        <a:xfrm>
          <a:off x="0" y="38100"/>
          <a:ext cx="5201376" cy="743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1200876</xdr:colOff>
      <xdr:row>0</xdr:row>
      <xdr:rowOff>781154</xdr:rowOff>
    </xdr:to>
    <xdr:pic>
      <xdr:nvPicPr>
        <xdr:cNvPr id="2" name="Picture 1" descr="Australian Bureau of Statistics logo">
          <a:extLst>
            <a:ext uri="{FF2B5EF4-FFF2-40B4-BE49-F238E27FC236}">
              <a16:creationId xmlns:a16="http://schemas.microsoft.com/office/drawing/2014/main" id="{697F0BEC-ED8E-4AE1-94B4-217B11A87589}"/>
            </a:ext>
          </a:extLst>
        </xdr:cNvPr>
        <xdr:cNvPicPr>
          <a:picLocks noChangeAspect="1"/>
        </xdr:cNvPicPr>
      </xdr:nvPicPr>
      <xdr:blipFill>
        <a:blip xmlns:r="http://schemas.openxmlformats.org/officeDocument/2006/relationships" r:embed="rId1"/>
        <a:stretch>
          <a:fillRect/>
        </a:stretch>
      </xdr:blipFill>
      <xdr:spPr>
        <a:xfrm>
          <a:off x="0" y="38100"/>
          <a:ext cx="5201376" cy="743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1200876</xdr:colOff>
      <xdr:row>0</xdr:row>
      <xdr:rowOff>771629</xdr:rowOff>
    </xdr:to>
    <xdr:pic>
      <xdr:nvPicPr>
        <xdr:cNvPr id="2" name="Picture 1" descr="Australian Bureau of Statistics logo">
          <a:extLst>
            <a:ext uri="{FF2B5EF4-FFF2-40B4-BE49-F238E27FC236}">
              <a16:creationId xmlns:a16="http://schemas.microsoft.com/office/drawing/2014/main" id="{6519E89E-9900-4DA3-9158-1D3C482F86A8}"/>
            </a:ext>
          </a:extLst>
        </xdr:cNvPr>
        <xdr:cNvPicPr>
          <a:picLocks noChangeAspect="1"/>
        </xdr:cNvPicPr>
      </xdr:nvPicPr>
      <xdr:blipFill>
        <a:blip xmlns:r="http://schemas.openxmlformats.org/officeDocument/2006/relationships" r:embed="rId1"/>
        <a:stretch>
          <a:fillRect/>
        </a:stretch>
      </xdr:blipFill>
      <xdr:spPr>
        <a:xfrm>
          <a:off x="0" y="28575"/>
          <a:ext cx="5201376" cy="7430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1200876</xdr:colOff>
      <xdr:row>0</xdr:row>
      <xdr:rowOff>781154</xdr:rowOff>
    </xdr:to>
    <xdr:pic>
      <xdr:nvPicPr>
        <xdr:cNvPr id="2" name="Picture 1" descr="Australian Bureau of Statistics logo">
          <a:extLst>
            <a:ext uri="{FF2B5EF4-FFF2-40B4-BE49-F238E27FC236}">
              <a16:creationId xmlns:a16="http://schemas.microsoft.com/office/drawing/2014/main" id="{ED9ED49E-460B-4982-8591-D4F08D99C30A}"/>
            </a:ext>
          </a:extLst>
        </xdr:cNvPr>
        <xdr:cNvPicPr>
          <a:picLocks noChangeAspect="1"/>
        </xdr:cNvPicPr>
      </xdr:nvPicPr>
      <xdr:blipFill>
        <a:blip xmlns:r="http://schemas.openxmlformats.org/officeDocument/2006/relationships" r:embed="rId1"/>
        <a:stretch>
          <a:fillRect/>
        </a:stretch>
      </xdr:blipFill>
      <xdr:spPr>
        <a:xfrm>
          <a:off x="0" y="38100"/>
          <a:ext cx="5201376" cy="7430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1200876</xdr:colOff>
      <xdr:row>0</xdr:row>
      <xdr:rowOff>790679</xdr:rowOff>
    </xdr:to>
    <xdr:pic>
      <xdr:nvPicPr>
        <xdr:cNvPr id="2" name="Picture 1" descr="Australian Bureau of Statistics logo">
          <a:extLst>
            <a:ext uri="{FF2B5EF4-FFF2-40B4-BE49-F238E27FC236}">
              <a16:creationId xmlns:a16="http://schemas.microsoft.com/office/drawing/2014/main" id="{7036297D-235E-4B87-BAC0-792D381E81FE}"/>
            </a:ext>
          </a:extLst>
        </xdr:cNvPr>
        <xdr:cNvPicPr>
          <a:picLocks noChangeAspect="1"/>
        </xdr:cNvPicPr>
      </xdr:nvPicPr>
      <xdr:blipFill>
        <a:blip xmlns:r="http://schemas.openxmlformats.org/officeDocument/2006/relationships" r:embed="rId1"/>
        <a:stretch>
          <a:fillRect/>
        </a:stretch>
      </xdr:blipFill>
      <xdr:spPr>
        <a:xfrm>
          <a:off x="0" y="47625"/>
          <a:ext cx="5201376" cy="7430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1200876</xdr:colOff>
      <xdr:row>0</xdr:row>
      <xdr:rowOff>781154</xdr:rowOff>
    </xdr:to>
    <xdr:pic>
      <xdr:nvPicPr>
        <xdr:cNvPr id="2" name="Picture 1" descr="Australian Bureau of Statistics logo">
          <a:extLst>
            <a:ext uri="{FF2B5EF4-FFF2-40B4-BE49-F238E27FC236}">
              <a16:creationId xmlns:a16="http://schemas.microsoft.com/office/drawing/2014/main" id="{0C421E4D-C4CE-4171-BFEA-0585063F06D4}"/>
            </a:ext>
          </a:extLst>
        </xdr:cNvPr>
        <xdr:cNvPicPr>
          <a:picLocks noChangeAspect="1"/>
        </xdr:cNvPicPr>
      </xdr:nvPicPr>
      <xdr:blipFill>
        <a:blip xmlns:r="http://schemas.openxmlformats.org/officeDocument/2006/relationships" r:embed="rId1"/>
        <a:stretch>
          <a:fillRect/>
        </a:stretch>
      </xdr:blipFill>
      <xdr:spPr>
        <a:xfrm>
          <a:off x="0" y="38100"/>
          <a:ext cx="5201376" cy="7430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1200876</xdr:colOff>
      <xdr:row>0</xdr:row>
      <xdr:rowOff>790679</xdr:rowOff>
    </xdr:to>
    <xdr:pic>
      <xdr:nvPicPr>
        <xdr:cNvPr id="2" name="Picture 1" descr="Australian Bureau of Statistics logo">
          <a:extLst>
            <a:ext uri="{FF2B5EF4-FFF2-40B4-BE49-F238E27FC236}">
              <a16:creationId xmlns:a16="http://schemas.microsoft.com/office/drawing/2014/main" id="{E0191783-CEA0-499E-93F7-6EC9E280B935}"/>
            </a:ext>
          </a:extLst>
        </xdr:cNvPr>
        <xdr:cNvPicPr>
          <a:picLocks noChangeAspect="1"/>
        </xdr:cNvPicPr>
      </xdr:nvPicPr>
      <xdr:blipFill>
        <a:blip xmlns:r="http://schemas.openxmlformats.org/officeDocument/2006/relationships" r:embed="rId1"/>
        <a:stretch>
          <a:fillRect/>
        </a:stretch>
      </xdr:blipFill>
      <xdr:spPr>
        <a:xfrm>
          <a:off x="0" y="47625"/>
          <a:ext cx="5201376" cy="7430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1200876</xdr:colOff>
      <xdr:row>0</xdr:row>
      <xdr:rowOff>800204</xdr:rowOff>
    </xdr:to>
    <xdr:pic>
      <xdr:nvPicPr>
        <xdr:cNvPr id="2" name="Picture 1" descr="Australian Bureau of Statistics logo">
          <a:extLst>
            <a:ext uri="{FF2B5EF4-FFF2-40B4-BE49-F238E27FC236}">
              <a16:creationId xmlns:a16="http://schemas.microsoft.com/office/drawing/2014/main" id="{16EA2BD2-AAE5-450D-A856-67F17D653D04}"/>
            </a:ext>
          </a:extLst>
        </xdr:cNvPr>
        <xdr:cNvPicPr>
          <a:picLocks noChangeAspect="1"/>
        </xdr:cNvPicPr>
      </xdr:nvPicPr>
      <xdr:blipFill>
        <a:blip xmlns:r="http://schemas.openxmlformats.org/officeDocument/2006/relationships" r:embed="rId1"/>
        <a:stretch>
          <a:fillRect/>
        </a:stretch>
      </xdr:blipFill>
      <xdr:spPr>
        <a:xfrm>
          <a:off x="0" y="57150"/>
          <a:ext cx="5201376" cy="7430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website-privacy-copyright-and-disclaimer"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about/legislation-and-policy/privacy/privacy-abs" TargetMode="External"/><Relationship Id="rId12" Type="http://schemas.openxmlformats.org/officeDocument/2006/relationships/drawing" Target="../drawings/drawing1.xm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about/contact-us" TargetMode="External"/><Relationship Id="rId11" Type="http://schemas.openxmlformats.org/officeDocument/2006/relationships/printerSettings" Target="../printerSettings/printerSettings1.bin"/><Relationship Id="rId5" Type="http://schemas.openxmlformats.org/officeDocument/2006/relationships/hyperlink" Target="http://www.abs.gov.au/" TargetMode="External"/><Relationship Id="rId10" Type="http://schemas.openxmlformats.org/officeDocument/2006/relationships/hyperlink" Target="https://www.abs.gov.au/statistics/health/causes-death/provisional-mortality-statistics/latest-release" TargetMode="External"/><Relationship Id="rId4" Type="http://schemas.openxmlformats.org/officeDocument/2006/relationships/hyperlink" Target="https://www.abs.gov.au/about/contact-us" TargetMode="External"/><Relationship Id="rId9" Type="http://schemas.openxmlformats.org/officeDocument/2006/relationships/hyperlink" Target="https://www.abs.gov.au/statistics/health/causes-death/provisional-mortality-statistics/latest-releas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5.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latest-release" TargetMode="External"/><Relationship Id="rId5" Type="http://schemas.openxmlformats.org/officeDocument/2006/relationships/hyperlink" Target="https://www.abs.gov.au/statistics/health/causes-death/provisional-mortality-statistics/latest-release" TargetMode="External"/><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zoomScale="115" zoomScaleNormal="115" workbookViewId="0">
      <pane ySplit="6" topLeftCell="A7" activePane="bottomLeft" state="frozen"/>
      <selection pane="bottomLeft" sqref="A1:B1"/>
    </sheetView>
  </sheetViews>
  <sheetFormatPr defaultColWidth="0" defaultRowHeight="15.75" zeroHeight="1" x14ac:dyDescent="0.25"/>
  <cols>
    <col min="1" max="1" width="26.5703125" style="2" customWidth="1"/>
    <col min="2" max="2" width="117.42578125" style="2" customWidth="1"/>
    <col min="3" max="8" width="0" style="2" hidden="1" customWidth="1"/>
    <col min="9" max="16384" width="11.42578125" style="2" hidden="1"/>
  </cols>
  <sheetData>
    <row r="1" spans="1:2" ht="65.25" customHeight="1" x14ac:dyDescent="0.25">
      <c r="A1" s="55" t="s">
        <v>66</v>
      </c>
      <c r="B1" s="55"/>
    </row>
    <row r="2" spans="1:2" ht="36" customHeight="1" thickBot="1" x14ac:dyDescent="0.35">
      <c r="A2" s="56" t="s">
        <v>17</v>
      </c>
      <c r="B2" s="56"/>
    </row>
    <row r="3" spans="1:2" ht="20.100000000000001" customHeight="1" thickTop="1" x14ac:dyDescent="0.25">
      <c r="A3" s="53" t="s">
        <v>17</v>
      </c>
      <c r="B3" s="54"/>
    </row>
    <row r="4" spans="1:2" ht="20.100000000000001" customHeight="1" x14ac:dyDescent="0.25">
      <c r="A4" s="51" t="s">
        <v>67</v>
      </c>
      <c r="B4" s="52"/>
    </row>
    <row r="5" spans="1:2" ht="30" customHeight="1" thickBot="1" x14ac:dyDescent="0.35">
      <c r="A5" s="50" t="s">
        <v>0</v>
      </c>
      <c r="B5" s="50"/>
    </row>
    <row r="6" spans="1:2" ht="15" customHeight="1" thickTop="1" x14ac:dyDescent="0.25">
      <c r="A6" s="3" t="s">
        <v>1</v>
      </c>
      <c r="B6" s="3" t="s">
        <v>2</v>
      </c>
    </row>
    <row r="7" spans="1:2" ht="20.100000000000001" customHeight="1" x14ac:dyDescent="0.25">
      <c r="A7" s="9" t="s">
        <v>8</v>
      </c>
      <c r="B7" s="13" t="s">
        <v>79</v>
      </c>
    </row>
    <row r="8" spans="1:2" ht="20.100000000000001" customHeight="1" x14ac:dyDescent="0.25">
      <c r="A8" s="9" t="s">
        <v>9</v>
      </c>
      <c r="B8" s="13" t="s">
        <v>80</v>
      </c>
    </row>
    <row r="9" spans="1:2" ht="20.100000000000001" customHeight="1" x14ac:dyDescent="0.25">
      <c r="A9" s="9" t="s">
        <v>10</v>
      </c>
      <c r="B9" s="13" t="s">
        <v>81</v>
      </c>
    </row>
    <row r="10" spans="1:2" ht="20.100000000000001" customHeight="1" x14ac:dyDescent="0.25">
      <c r="A10" s="9" t="s">
        <v>11</v>
      </c>
      <c r="B10" s="13" t="s">
        <v>82</v>
      </c>
    </row>
    <row r="11" spans="1:2" ht="20.100000000000001" customHeight="1" x14ac:dyDescent="0.25">
      <c r="A11" s="9" t="s">
        <v>40</v>
      </c>
      <c r="B11" s="13" t="s">
        <v>83</v>
      </c>
    </row>
    <row r="12" spans="1:2" ht="20.100000000000001" customHeight="1" x14ac:dyDescent="0.25">
      <c r="A12" s="9" t="s">
        <v>41</v>
      </c>
      <c r="B12" s="13" t="s">
        <v>84</v>
      </c>
    </row>
    <row r="13" spans="1:2" ht="20.100000000000001" customHeight="1" x14ac:dyDescent="0.25">
      <c r="A13" s="9" t="s">
        <v>42</v>
      </c>
      <c r="B13" s="13" t="s">
        <v>85</v>
      </c>
    </row>
    <row r="14" spans="1:2" ht="20.100000000000001" customHeight="1" x14ac:dyDescent="0.25">
      <c r="A14" s="9" t="s">
        <v>43</v>
      </c>
      <c r="B14" s="13" t="s">
        <v>86</v>
      </c>
    </row>
    <row r="15" spans="1:2" ht="20.100000000000001" customHeight="1" x14ac:dyDescent="0.25">
      <c r="A15" s="9" t="s">
        <v>44</v>
      </c>
      <c r="B15" s="13" t="s">
        <v>87</v>
      </c>
    </row>
    <row r="16" spans="1:2" ht="20.100000000000001" customHeight="1" x14ac:dyDescent="0.25">
      <c r="A16" s="9" t="s">
        <v>45</v>
      </c>
      <c r="B16" s="13" t="s">
        <v>88</v>
      </c>
    </row>
    <row r="17" spans="1:2" ht="20.100000000000001" customHeight="1" x14ac:dyDescent="0.25">
      <c r="A17" s="9" t="s">
        <v>3</v>
      </c>
      <c r="B17" s="2" t="s">
        <v>4</v>
      </c>
    </row>
    <row r="18" spans="1:2" ht="30" customHeight="1" thickBot="1" x14ac:dyDescent="0.35">
      <c r="A18" s="47" t="s">
        <v>3</v>
      </c>
      <c r="B18" s="47"/>
    </row>
    <row r="19" spans="1:2" ht="20.100000000000001" customHeight="1" thickTop="1" x14ac:dyDescent="0.25">
      <c r="A19" s="48" t="s">
        <v>62</v>
      </c>
      <c r="B19" s="48"/>
    </row>
    <row r="20" spans="1:2" ht="20.100000000000001" customHeight="1" x14ac:dyDescent="0.25">
      <c r="A20" s="48" t="s">
        <v>63</v>
      </c>
      <c r="B20" s="48"/>
    </row>
    <row r="21" spans="1:2" ht="20.100000000000001" customHeight="1" x14ac:dyDescent="0.25">
      <c r="A21" s="46" t="s">
        <v>5</v>
      </c>
      <c r="B21" s="46"/>
    </row>
    <row r="22" spans="1:2" ht="20.100000000000001" customHeight="1" x14ac:dyDescent="0.25">
      <c r="A22" s="49" t="s">
        <v>14</v>
      </c>
      <c r="B22" s="49"/>
    </row>
    <row r="23" spans="1:2" ht="20.100000000000001" customHeight="1" x14ac:dyDescent="0.25">
      <c r="A23" s="46" t="s">
        <v>15</v>
      </c>
      <c r="B23" s="46"/>
    </row>
    <row r="24" spans="1:2" ht="20.100000000000001" customHeight="1" x14ac:dyDescent="0.25">
      <c r="A24" s="46" t="s">
        <v>6</v>
      </c>
      <c r="B24" s="46"/>
    </row>
    <row r="33" s="2" customFormat="1" hidden="1" x14ac:dyDescent="0.25"/>
    <row r="34" s="2" customFormat="1" hidden="1" x14ac:dyDescent="0.25"/>
    <row r="35" s="2" customFormat="1" hidden="1" x14ac:dyDescent="0.25"/>
    <row r="36" s="2" customFormat="1" hidden="1" x14ac:dyDescent="0.25"/>
    <row r="37" s="2" customFormat="1" hidden="1" x14ac:dyDescent="0.25"/>
    <row r="38" s="2" customFormat="1" hidden="1" x14ac:dyDescent="0.25"/>
    <row r="39" s="2" customFormat="1" hidden="1" x14ac:dyDescent="0.25"/>
  </sheetData>
  <mergeCells count="12">
    <mergeCell ref="A5:B5"/>
    <mergeCell ref="A4:B4"/>
    <mergeCell ref="A3:B3"/>
    <mergeCell ref="A1:B1"/>
    <mergeCell ref="A2:B2"/>
    <mergeCell ref="A23:B23"/>
    <mergeCell ref="A24:B24"/>
    <mergeCell ref="A18:B18"/>
    <mergeCell ref="A19:B19"/>
    <mergeCell ref="A20:B20"/>
    <mergeCell ref="A21:B21"/>
    <mergeCell ref="A22:B22"/>
  </mergeCells>
  <hyperlinks>
    <hyperlink ref="A21" r:id="rId1" xr:uid="{D853CCD8-0DB5-475E-88CC-6E192D608812}"/>
    <hyperlink ref="A23" r:id="rId2" xr:uid="{1AC2BF38-0F33-47CC-A402-6D39367861B3}"/>
    <hyperlink ref="A24" r:id="rId3" location="copyright-and-creative-commons" xr:uid="{6219A299-857C-45A3-B787-9095DF17FE28}"/>
    <hyperlink ref="A22" r:id="rId4" xr:uid="{61648522-CA46-4AB5-9C02-E63D9FF2CD99}"/>
    <hyperlink ref="A7" location="'Table 1'!A1" display="Table 1" xr:uid="{2E74FAD2-B479-4879-892B-FAE6636A2A87}"/>
    <hyperlink ref="A8" location="'Table 2'!A1" display="Table 2" xr:uid="{3C62A4DA-996C-4956-8B63-4D9CB91FAE30}"/>
    <hyperlink ref="A17" location="'Further information'!A1" display="Further information" xr:uid="{B34AB496-9259-443E-8B8E-67643575A123}"/>
    <hyperlink ref="A9" location="'Table 3'!A1" display="Table 3" xr:uid="{F14A43E1-A0BE-4FBA-B088-5B545E89414F}"/>
    <hyperlink ref="A10" location="'Table 4'!A1" display="Table 4" xr:uid="{89326966-CD3B-4CDF-8A64-9C83941FC9F8}"/>
    <hyperlink ref="A21:B21" r:id="rId5" display="Australian Bureau of Statistics website" xr:uid="{ABD77A61-AF6B-400E-B101-95980A9BC9CF}"/>
    <hyperlink ref="A22:B22" r:id="rId6" display="Contact us if you have an enquiry about these statistics or to get assistance" xr:uid="{1721B740-62FD-458A-8F9A-A660073FE96B}"/>
    <hyperlink ref="A23:B23" r:id="rId7" display="The ABS privacy policy outlines how we handle any personal information that you have provided to us" xr:uid="{81040259-8A5E-4FF6-90DA-769095C777B9}"/>
    <hyperlink ref="A24:B24" r:id="rId8" location="copyright-and-creative-commons" display="© Commonwealth of Australia" xr:uid="{A2130712-F866-4DC0-B2C6-2EFC26AFE81D}"/>
    <hyperlink ref="A11" location="'Table 5'!A1" display="Table 5" xr:uid="{288A3E00-E68A-4D1F-86D3-6FE16B73D33A}"/>
    <hyperlink ref="A12" location="'Table 6'!A1" display="Table 6" xr:uid="{FC8B3EB6-F66C-4168-B26E-5A8F768E7B20}"/>
    <hyperlink ref="A13" location="'Table 7'!A1" display="Table 7" xr:uid="{D79F69B6-BD7B-41E9-B805-617BF96106C0}"/>
    <hyperlink ref="A14" location="'Table 8'!A1" display="Table 8" xr:uid="{A39AAD1D-45AE-40F4-B574-90D428E9F2B3}"/>
    <hyperlink ref="A15" location="'Table 9'!A1" display="Table 9" xr:uid="{94CAC2C9-1794-4495-B124-0EFAC12F3C1E}"/>
    <hyperlink ref="A16" location="'Table 10'!A1" display="Table 10" xr:uid="{910E1241-655A-43BE-A155-D9FA279D38F4}"/>
    <hyperlink ref="A19:B19" r:id="rId9" display="Provisional Mortality Statistics" xr:uid="{BEA4B674-64E6-4679-A2A6-6859858BDF39}"/>
    <hyperlink ref="A20:B20" r:id="rId10" location="methodology" display="methodology" xr:uid="{F69914A8-DB6B-4DDD-99EA-4F5BBE3E1315}"/>
  </hyperlinks>
  <pageMargins left="0.7" right="0.7" top="0.75" bottom="0.75" header="0.3" footer="0.3"/>
  <pageSetup paperSize="9" orientation="portrait"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28FB-7437-4BE2-8D46-FEE4CF02AC62}">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15.75" zeroHeight="1" x14ac:dyDescent="0.25"/>
  <cols>
    <col min="1" max="1" width="14.5703125" style="2" customWidth="1"/>
    <col min="2" max="9" width="22.7109375" style="2" customWidth="1"/>
    <col min="10" max="10" width="25.7109375" style="2" hidden="1" customWidth="1"/>
    <col min="11" max="16" width="0" style="2" hidden="1" customWidth="1"/>
    <col min="17" max="17" width="25.7109375" style="2" hidden="1" customWidth="1"/>
    <col min="18" max="16384" width="11.42578125" style="2" hidden="1"/>
  </cols>
  <sheetData>
    <row r="1" spans="1:9" s="1" customFormat="1" ht="65.25" customHeight="1" x14ac:dyDescent="0.25">
      <c r="A1" s="57" t="s">
        <v>77</v>
      </c>
      <c r="B1" s="57"/>
      <c r="C1" s="57"/>
      <c r="D1" s="57"/>
      <c r="E1" s="57"/>
      <c r="F1" s="57"/>
      <c r="G1" s="57"/>
      <c r="H1" s="57"/>
      <c r="I1" s="57"/>
    </row>
    <row r="2" spans="1:9" ht="36" customHeight="1" thickBot="1" x14ac:dyDescent="0.35">
      <c r="A2" s="66" t="s">
        <v>97</v>
      </c>
      <c r="B2" s="66"/>
      <c r="C2" s="66"/>
      <c r="D2" s="66"/>
      <c r="E2" s="66"/>
      <c r="F2" s="66"/>
      <c r="G2" s="66"/>
      <c r="H2" s="66"/>
      <c r="I2" s="66"/>
    </row>
    <row r="3" spans="1:9" ht="15" customHeight="1" thickTop="1" x14ac:dyDescent="0.25">
      <c r="A3" s="68" t="s">
        <v>17</v>
      </c>
      <c r="B3" s="68"/>
      <c r="C3" s="68"/>
      <c r="D3" s="68"/>
      <c r="E3" s="68"/>
      <c r="F3" s="68"/>
      <c r="G3" s="68"/>
      <c r="H3" s="68"/>
      <c r="I3" s="68"/>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40">
        <v>26</v>
      </c>
      <c r="C5" s="40">
        <v>25</v>
      </c>
      <c r="D5" s="41">
        <f t="shared" ref="D5:D68" si="0">B5-C5</f>
        <v>1</v>
      </c>
      <c r="E5" s="33">
        <f t="shared" ref="E5:E68" si="1">ROUND(D5*100/C5,1)</f>
        <v>4</v>
      </c>
      <c r="F5" s="40">
        <v>13</v>
      </c>
      <c r="G5" s="44" t="str">
        <f t="shared" ref="G5:G68" si="2">IF(B5&lt;F5,F5-B5,"—")</f>
        <v>—</v>
      </c>
      <c r="H5" s="40">
        <v>39</v>
      </c>
      <c r="I5" s="44" t="str">
        <f t="shared" ref="I5:I68" si="3">IF(B5&gt;H5,B5-H5,"—")</f>
        <v>—</v>
      </c>
    </row>
    <row r="6" spans="1:9" ht="15.75" customHeight="1" x14ac:dyDescent="0.25">
      <c r="A6" s="20">
        <v>45305</v>
      </c>
      <c r="B6" s="40">
        <v>26</v>
      </c>
      <c r="C6" s="40">
        <v>25</v>
      </c>
      <c r="D6" s="41">
        <f t="shared" si="0"/>
        <v>1</v>
      </c>
      <c r="E6" s="33">
        <f t="shared" si="1"/>
        <v>4</v>
      </c>
      <c r="F6" s="40">
        <v>13</v>
      </c>
      <c r="G6" s="44" t="str">
        <f t="shared" si="2"/>
        <v>—</v>
      </c>
      <c r="H6" s="40">
        <v>39</v>
      </c>
      <c r="I6" s="44" t="str">
        <f t="shared" si="3"/>
        <v>—</v>
      </c>
    </row>
    <row r="7" spans="1:9" ht="15.75" customHeight="1" x14ac:dyDescent="0.25">
      <c r="A7" s="20">
        <v>45312</v>
      </c>
      <c r="B7" s="40">
        <v>24</v>
      </c>
      <c r="C7" s="40">
        <v>25</v>
      </c>
      <c r="D7" s="41">
        <f t="shared" si="0"/>
        <v>-1</v>
      </c>
      <c r="E7" s="33">
        <f t="shared" si="1"/>
        <v>-4</v>
      </c>
      <c r="F7" s="40">
        <v>13</v>
      </c>
      <c r="G7" s="44" t="str">
        <f t="shared" si="2"/>
        <v>—</v>
      </c>
      <c r="H7" s="40">
        <v>41</v>
      </c>
      <c r="I7" s="44" t="str">
        <f t="shared" si="3"/>
        <v>—</v>
      </c>
    </row>
    <row r="8" spans="1:9" ht="15.75" customHeight="1" x14ac:dyDescent="0.25">
      <c r="A8" s="20">
        <v>45319</v>
      </c>
      <c r="B8" s="40">
        <v>23</v>
      </c>
      <c r="C8" s="40">
        <v>25</v>
      </c>
      <c r="D8" s="41">
        <f t="shared" si="0"/>
        <v>-2</v>
      </c>
      <c r="E8" s="33">
        <f t="shared" si="1"/>
        <v>-8</v>
      </c>
      <c r="F8" s="40">
        <v>13</v>
      </c>
      <c r="G8" s="44" t="str">
        <f t="shared" si="2"/>
        <v>—</v>
      </c>
      <c r="H8" s="40">
        <v>39</v>
      </c>
      <c r="I8" s="44" t="str">
        <f t="shared" si="3"/>
        <v>—</v>
      </c>
    </row>
    <row r="9" spans="1:9" ht="15.75" customHeight="1" x14ac:dyDescent="0.25">
      <c r="A9" s="20">
        <v>45326</v>
      </c>
      <c r="B9" s="40">
        <v>26</v>
      </c>
      <c r="C9" s="40">
        <v>25</v>
      </c>
      <c r="D9" s="41">
        <f t="shared" si="0"/>
        <v>1</v>
      </c>
      <c r="E9" s="33">
        <f t="shared" si="1"/>
        <v>4</v>
      </c>
      <c r="F9" s="40">
        <v>13</v>
      </c>
      <c r="G9" s="44" t="str">
        <f t="shared" si="2"/>
        <v>—</v>
      </c>
      <c r="H9" s="40">
        <v>39</v>
      </c>
      <c r="I9" s="44" t="str">
        <f t="shared" si="3"/>
        <v>—</v>
      </c>
    </row>
    <row r="10" spans="1:9" ht="15.75" customHeight="1" x14ac:dyDescent="0.25">
      <c r="A10" s="20">
        <v>45333</v>
      </c>
      <c r="B10" s="40">
        <v>27</v>
      </c>
      <c r="C10" s="40">
        <v>24</v>
      </c>
      <c r="D10" s="41">
        <f t="shared" si="0"/>
        <v>3</v>
      </c>
      <c r="E10" s="33">
        <f t="shared" si="1"/>
        <v>12.5</v>
      </c>
      <c r="F10" s="40">
        <v>12</v>
      </c>
      <c r="G10" s="44" t="str">
        <f t="shared" si="2"/>
        <v>—</v>
      </c>
      <c r="H10" s="40">
        <v>39</v>
      </c>
      <c r="I10" s="44" t="str">
        <f t="shared" si="3"/>
        <v>—</v>
      </c>
    </row>
    <row r="11" spans="1:9" ht="15.75" customHeight="1" x14ac:dyDescent="0.25">
      <c r="A11" s="20">
        <v>45340</v>
      </c>
      <c r="B11" s="40">
        <v>23</v>
      </c>
      <c r="C11" s="40">
        <v>24</v>
      </c>
      <c r="D11" s="41">
        <f t="shared" si="0"/>
        <v>-1</v>
      </c>
      <c r="E11" s="33">
        <f t="shared" si="1"/>
        <v>-4.2</v>
      </c>
      <c r="F11" s="40">
        <v>13</v>
      </c>
      <c r="G11" s="44" t="str">
        <f t="shared" si="2"/>
        <v>—</v>
      </c>
      <c r="H11" s="40">
        <v>40</v>
      </c>
      <c r="I11" s="44" t="str">
        <f t="shared" si="3"/>
        <v>—</v>
      </c>
    </row>
    <row r="12" spans="1:9" ht="15.75" customHeight="1" x14ac:dyDescent="0.25">
      <c r="A12" s="20">
        <v>45347</v>
      </c>
      <c r="B12" s="40">
        <v>21</v>
      </c>
      <c r="C12" s="40">
        <v>24</v>
      </c>
      <c r="D12" s="41">
        <f t="shared" si="0"/>
        <v>-3</v>
      </c>
      <c r="E12" s="33">
        <f t="shared" si="1"/>
        <v>-12.5</v>
      </c>
      <c r="F12" s="40">
        <v>13</v>
      </c>
      <c r="G12" s="44" t="str">
        <f t="shared" si="2"/>
        <v>—</v>
      </c>
      <c r="H12" s="40">
        <v>39</v>
      </c>
      <c r="I12" s="44" t="str">
        <f t="shared" si="3"/>
        <v>—</v>
      </c>
    </row>
    <row r="13" spans="1:9" ht="15.75" customHeight="1" x14ac:dyDescent="0.25">
      <c r="A13" s="20">
        <v>45354</v>
      </c>
      <c r="B13" s="40">
        <v>20</v>
      </c>
      <c r="C13" s="40">
        <v>24</v>
      </c>
      <c r="D13" s="41">
        <f t="shared" si="0"/>
        <v>-4</v>
      </c>
      <c r="E13" s="33">
        <f t="shared" si="1"/>
        <v>-16.7</v>
      </c>
      <c r="F13" s="40">
        <v>13</v>
      </c>
      <c r="G13" s="44" t="str">
        <f t="shared" si="2"/>
        <v>—</v>
      </c>
      <c r="H13" s="40">
        <v>38</v>
      </c>
      <c r="I13" s="44" t="str">
        <f t="shared" si="3"/>
        <v>—</v>
      </c>
    </row>
    <row r="14" spans="1:9" ht="15.75" customHeight="1" x14ac:dyDescent="0.25">
      <c r="A14" s="20">
        <v>45361</v>
      </c>
      <c r="B14" s="40">
        <v>21</v>
      </c>
      <c r="C14" s="40">
        <v>24</v>
      </c>
      <c r="D14" s="41">
        <f t="shared" si="0"/>
        <v>-3</v>
      </c>
      <c r="E14" s="33">
        <f t="shared" si="1"/>
        <v>-12.5</v>
      </c>
      <c r="F14" s="40">
        <v>13</v>
      </c>
      <c r="G14" s="44" t="str">
        <f t="shared" si="2"/>
        <v>—</v>
      </c>
      <c r="H14" s="40">
        <v>39</v>
      </c>
      <c r="I14" s="44" t="str">
        <f t="shared" si="3"/>
        <v>—</v>
      </c>
    </row>
    <row r="15" spans="1:9" ht="15.75" customHeight="1" x14ac:dyDescent="0.25">
      <c r="A15" s="20">
        <v>45368</v>
      </c>
      <c r="B15" s="40">
        <v>19</v>
      </c>
      <c r="C15" s="40">
        <v>24</v>
      </c>
      <c r="D15" s="41">
        <f t="shared" si="0"/>
        <v>-5</v>
      </c>
      <c r="E15" s="33">
        <f t="shared" si="1"/>
        <v>-20.8</v>
      </c>
      <c r="F15" s="40">
        <v>13</v>
      </c>
      <c r="G15" s="44" t="str">
        <f t="shared" si="2"/>
        <v>—</v>
      </c>
      <c r="H15" s="40">
        <v>40</v>
      </c>
      <c r="I15" s="44" t="str">
        <f t="shared" si="3"/>
        <v>—</v>
      </c>
    </row>
    <row r="16" spans="1:9" ht="15.75" customHeight="1" x14ac:dyDescent="0.25">
      <c r="A16" s="20">
        <v>45375</v>
      </c>
      <c r="B16" s="40">
        <v>26</v>
      </c>
      <c r="C16" s="40">
        <v>24</v>
      </c>
      <c r="D16" s="41">
        <f t="shared" si="0"/>
        <v>2</v>
      </c>
      <c r="E16" s="33">
        <f t="shared" si="1"/>
        <v>8.3000000000000007</v>
      </c>
      <c r="F16" s="40">
        <v>13</v>
      </c>
      <c r="G16" s="44" t="str">
        <f t="shared" si="2"/>
        <v>—</v>
      </c>
      <c r="H16" s="40">
        <v>39</v>
      </c>
      <c r="I16" s="44" t="str">
        <f t="shared" si="3"/>
        <v>—</v>
      </c>
    </row>
    <row r="17" spans="1:9" ht="15.75" customHeight="1" x14ac:dyDescent="0.25">
      <c r="A17" s="20">
        <v>45382</v>
      </c>
      <c r="B17" s="40">
        <v>23</v>
      </c>
      <c r="C17" s="40">
        <v>24</v>
      </c>
      <c r="D17" s="41">
        <f t="shared" si="0"/>
        <v>-1</v>
      </c>
      <c r="E17" s="33">
        <f t="shared" si="1"/>
        <v>-4.2</v>
      </c>
      <c r="F17" s="40">
        <v>12</v>
      </c>
      <c r="G17" s="44" t="str">
        <f t="shared" si="2"/>
        <v>—</v>
      </c>
      <c r="H17" s="40">
        <v>40</v>
      </c>
      <c r="I17" s="44" t="str">
        <f t="shared" si="3"/>
        <v>—</v>
      </c>
    </row>
    <row r="18" spans="1:9" ht="15.75" customHeight="1" x14ac:dyDescent="0.25">
      <c r="A18" s="20">
        <v>45389</v>
      </c>
      <c r="B18" s="40">
        <v>24</v>
      </c>
      <c r="C18" s="40">
        <v>24</v>
      </c>
      <c r="D18" s="41">
        <f t="shared" si="0"/>
        <v>0</v>
      </c>
      <c r="E18" s="33">
        <f t="shared" si="1"/>
        <v>0</v>
      </c>
      <c r="F18" s="40">
        <v>14</v>
      </c>
      <c r="G18" s="44" t="str">
        <f t="shared" si="2"/>
        <v>—</v>
      </c>
      <c r="H18" s="40">
        <v>39</v>
      </c>
      <c r="I18" s="44" t="str">
        <f t="shared" si="3"/>
        <v>—</v>
      </c>
    </row>
    <row r="19" spans="1:9" ht="15.75" customHeight="1" x14ac:dyDescent="0.25">
      <c r="A19" s="20">
        <v>45396</v>
      </c>
      <c r="B19" s="40">
        <v>31</v>
      </c>
      <c r="C19" s="40">
        <v>24</v>
      </c>
      <c r="D19" s="41">
        <f t="shared" si="0"/>
        <v>7</v>
      </c>
      <c r="E19" s="33">
        <f t="shared" si="1"/>
        <v>29.2</v>
      </c>
      <c r="F19" s="40">
        <v>13</v>
      </c>
      <c r="G19" s="44" t="str">
        <f t="shared" si="2"/>
        <v>—</v>
      </c>
      <c r="H19" s="40">
        <v>40</v>
      </c>
      <c r="I19" s="44" t="str">
        <f t="shared" si="3"/>
        <v>—</v>
      </c>
    </row>
    <row r="20" spans="1:9" ht="15.75" customHeight="1" x14ac:dyDescent="0.25">
      <c r="A20" s="20">
        <v>45403</v>
      </c>
      <c r="B20" s="40">
        <v>25</v>
      </c>
      <c r="C20" s="40">
        <v>24</v>
      </c>
      <c r="D20" s="41">
        <f t="shared" si="0"/>
        <v>1</v>
      </c>
      <c r="E20" s="33">
        <f t="shared" si="1"/>
        <v>4.2</v>
      </c>
      <c r="F20" s="40">
        <v>12</v>
      </c>
      <c r="G20" s="44" t="str">
        <f t="shared" si="2"/>
        <v>—</v>
      </c>
      <c r="H20" s="40">
        <v>39</v>
      </c>
      <c r="I20" s="44" t="str">
        <f t="shared" si="3"/>
        <v>—</v>
      </c>
    </row>
    <row r="21" spans="1:9" ht="15.75" customHeight="1" x14ac:dyDescent="0.25">
      <c r="A21" s="20">
        <v>45410</v>
      </c>
      <c r="B21" s="40">
        <v>24</v>
      </c>
      <c r="C21" s="40">
        <v>24</v>
      </c>
      <c r="D21" s="41">
        <f t="shared" si="0"/>
        <v>0</v>
      </c>
      <c r="E21" s="33">
        <f t="shared" si="1"/>
        <v>0</v>
      </c>
      <c r="F21" s="40">
        <v>12</v>
      </c>
      <c r="G21" s="44" t="str">
        <f t="shared" si="2"/>
        <v>—</v>
      </c>
      <c r="H21" s="40">
        <v>38</v>
      </c>
      <c r="I21" s="44" t="str">
        <f t="shared" si="3"/>
        <v>—</v>
      </c>
    </row>
    <row r="22" spans="1:9" ht="15.75" customHeight="1" x14ac:dyDescent="0.25">
      <c r="A22" s="20">
        <v>45417</v>
      </c>
      <c r="B22" s="40">
        <v>36</v>
      </c>
      <c r="C22" s="40">
        <v>25</v>
      </c>
      <c r="D22" s="41">
        <f t="shared" si="0"/>
        <v>11</v>
      </c>
      <c r="E22" s="33">
        <f t="shared" si="1"/>
        <v>44</v>
      </c>
      <c r="F22" s="40">
        <v>13</v>
      </c>
      <c r="G22" s="44" t="str">
        <f t="shared" si="2"/>
        <v>—</v>
      </c>
      <c r="H22" s="40">
        <v>40</v>
      </c>
      <c r="I22" s="44" t="str">
        <f t="shared" si="3"/>
        <v>—</v>
      </c>
    </row>
    <row r="23" spans="1:9" ht="15.75" customHeight="1" x14ac:dyDescent="0.25">
      <c r="A23" s="20">
        <v>45424</v>
      </c>
      <c r="B23" s="40">
        <v>33</v>
      </c>
      <c r="C23" s="40">
        <v>25</v>
      </c>
      <c r="D23" s="41">
        <f t="shared" si="0"/>
        <v>8</v>
      </c>
      <c r="E23" s="33">
        <f t="shared" si="1"/>
        <v>32</v>
      </c>
      <c r="F23" s="40">
        <v>13</v>
      </c>
      <c r="G23" s="44" t="str">
        <f t="shared" si="2"/>
        <v>—</v>
      </c>
      <c r="H23" s="40">
        <v>39</v>
      </c>
      <c r="I23" s="44" t="str">
        <f t="shared" si="3"/>
        <v>—</v>
      </c>
    </row>
    <row r="24" spans="1:9" ht="15.75" customHeight="1" x14ac:dyDescent="0.25">
      <c r="A24" s="20">
        <v>45431</v>
      </c>
      <c r="B24" s="40">
        <v>22</v>
      </c>
      <c r="C24" s="40">
        <v>24</v>
      </c>
      <c r="D24" s="41">
        <f t="shared" si="0"/>
        <v>-2</v>
      </c>
      <c r="E24" s="33">
        <f t="shared" si="1"/>
        <v>-8.3000000000000007</v>
      </c>
      <c r="F24" s="40">
        <v>13</v>
      </c>
      <c r="G24" s="44" t="str">
        <f t="shared" si="2"/>
        <v>—</v>
      </c>
      <c r="H24" s="40">
        <v>39</v>
      </c>
      <c r="I24" s="44" t="str">
        <f t="shared" si="3"/>
        <v>—</v>
      </c>
    </row>
    <row r="25" spans="1:9" ht="15.75" customHeight="1" x14ac:dyDescent="0.25">
      <c r="A25" s="20">
        <v>45438</v>
      </c>
      <c r="B25" s="40">
        <v>26</v>
      </c>
      <c r="C25" s="40">
        <v>24</v>
      </c>
      <c r="D25" s="41">
        <f t="shared" si="0"/>
        <v>2</v>
      </c>
      <c r="E25" s="33">
        <f t="shared" si="1"/>
        <v>8.3000000000000007</v>
      </c>
      <c r="F25" s="40">
        <v>13</v>
      </c>
      <c r="G25" s="44" t="str">
        <f t="shared" si="2"/>
        <v>—</v>
      </c>
      <c r="H25" s="40">
        <v>40</v>
      </c>
      <c r="I25" s="44" t="str">
        <f t="shared" si="3"/>
        <v>—</v>
      </c>
    </row>
    <row r="26" spans="1:9" ht="15.75" customHeight="1" x14ac:dyDescent="0.25">
      <c r="A26" s="20">
        <v>45445</v>
      </c>
      <c r="B26" s="40">
        <v>25</v>
      </c>
      <c r="C26" s="40">
        <v>24</v>
      </c>
      <c r="D26" s="41">
        <f t="shared" si="0"/>
        <v>1</v>
      </c>
      <c r="E26" s="33">
        <f t="shared" si="1"/>
        <v>4.2</v>
      </c>
      <c r="F26" s="40">
        <v>13</v>
      </c>
      <c r="G26" s="44" t="str">
        <f t="shared" si="2"/>
        <v>—</v>
      </c>
      <c r="H26" s="40">
        <v>40</v>
      </c>
      <c r="I26" s="44" t="str">
        <f t="shared" si="3"/>
        <v>—</v>
      </c>
    </row>
    <row r="27" spans="1:9" ht="15.75" customHeight="1" x14ac:dyDescent="0.25">
      <c r="A27" s="20">
        <v>45452</v>
      </c>
      <c r="B27" s="40">
        <v>31</v>
      </c>
      <c r="C27" s="40">
        <v>24</v>
      </c>
      <c r="D27" s="41">
        <f t="shared" si="0"/>
        <v>7</v>
      </c>
      <c r="E27" s="33">
        <f t="shared" si="1"/>
        <v>29.2</v>
      </c>
      <c r="F27" s="40">
        <v>13</v>
      </c>
      <c r="G27" s="44" t="str">
        <f t="shared" si="2"/>
        <v>—</v>
      </c>
      <c r="H27" s="40">
        <v>39</v>
      </c>
      <c r="I27" s="44" t="str">
        <f t="shared" si="3"/>
        <v>—</v>
      </c>
    </row>
    <row r="28" spans="1:9" ht="15.75" customHeight="1" x14ac:dyDescent="0.25">
      <c r="A28" s="20">
        <v>45459</v>
      </c>
      <c r="B28" s="40">
        <v>27</v>
      </c>
      <c r="C28" s="40">
        <v>24</v>
      </c>
      <c r="D28" s="41">
        <f t="shared" si="0"/>
        <v>3</v>
      </c>
      <c r="E28" s="33">
        <f t="shared" si="1"/>
        <v>12.5</v>
      </c>
      <c r="F28" s="40">
        <v>13</v>
      </c>
      <c r="G28" s="44" t="str">
        <f t="shared" si="2"/>
        <v>—</v>
      </c>
      <c r="H28" s="40">
        <v>39</v>
      </c>
      <c r="I28" s="44" t="str">
        <f t="shared" si="3"/>
        <v>—</v>
      </c>
    </row>
    <row r="29" spans="1:9" ht="15.75" customHeight="1" x14ac:dyDescent="0.25">
      <c r="A29" s="20">
        <v>45466</v>
      </c>
      <c r="B29" s="40">
        <v>23</v>
      </c>
      <c r="C29" s="40">
        <v>24</v>
      </c>
      <c r="D29" s="41">
        <f t="shared" si="0"/>
        <v>-1</v>
      </c>
      <c r="E29" s="33">
        <f t="shared" si="1"/>
        <v>-4.2</v>
      </c>
      <c r="F29" s="40">
        <v>13</v>
      </c>
      <c r="G29" s="44" t="str">
        <f t="shared" si="2"/>
        <v>—</v>
      </c>
      <c r="H29" s="40">
        <v>39</v>
      </c>
      <c r="I29" s="44" t="str">
        <f t="shared" si="3"/>
        <v>—</v>
      </c>
    </row>
    <row r="30" spans="1:9" ht="15.75" customHeight="1" x14ac:dyDescent="0.25">
      <c r="A30" s="20">
        <v>45473</v>
      </c>
      <c r="B30" s="40">
        <v>27</v>
      </c>
      <c r="C30" s="40">
        <v>24</v>
      </c>
      <c r="D30" s="41">
        <f t="shared" si="0"/>
        <v>3</v>
      </c>
      <c r="E30" s="33">
        <f t="shared" si="1"/>
        <v>12.5</v>
      </c>
      <c r="F30" s="40">
        <v>13</v>
      </c>
      <c r="G30" s="44" t="str">
        <f t="shared" si="2"/>
        <v>—</v>
      </c>
      <c r="H30" s="40">
        <v>39</v>
      </c>
      <c r="I30" s="44" t="str">
        <f t="shared" si="3"/>
        <v>—</v>
      </c>
    </row>
    <row r="31" spans="1:9" ht="15.75" customHeight="1" x14ac:dyDescent="0.25">
      <c r="A31" s="20">
        <v>45480</v>
      </c>
      <c r="B31" s="40">
        <v>26</v>
      </c>
      <c r="C31" s="40">
        <v>25</v>
      </c>
      <c r="D31" s="41">
        <f t="shared" si="0"/>
        <v>1</v>
      </c>
      <c r="E31" s="33">
        <f t="shared" si="1"/>
        <v>4</v>
      </c>
      <c r="F31" s="40">
        <v>13</v>
      </c>
      <c r="G31" s="44" t="str">
        <f t="shared" si="2"/>
        <v>—</v>
      </c>
      <c r="H31" s="40">
        <v>40</v>
      </c>
      <c r="I31" s="44" t="str">
        <f t="shared" si="3"/>
        <v>—</v>
      </c>
    </row>
    <row r="32" spans="1:9" ht="15.75" customHeight="1" x14ac:dyDescent="0.25">
      <c r="A32" s="20">
        <v>45487</v>
      </c>
      <c r="B32" s="40">
        <v>21</v>
      </c>
      <c r="C32" s="40">
        <v>25</v>
      </c>
      <c r="D32" s="41">
        <f t="shared" si="0"/>
        <v>-4</v>
      </c>
      <c r="E32" s="33">
        <f t="shared" si="1"/>
        <v>-16</v>
      </c>
      <c r="F32" s="40">
        <v>13</v>
      </c>
      <c r="G32" s="44" t="str">
        <f t="shared" si="2"/>
        <v>—</v>
      </c>
      <c r="H32" s="40">
        <v>40</v>
      </c>
      <c r="I32" s="44" t="str">
        <f t="shared" si="3"/>
        <v>—</v>
      </c>
    </row>
    <row r="33" spans="1:9" ht="15.75" customHeight="1" x14ac:dyDescent="0.25">
      <c r="A33" s="20">
        <v>45494</v>
      </c>
      <c r="B33" s="40">
        <v>28</v>
      </c>
      <c r="C33" s="40">
        <v>25</v>
      </c>
      <c r="D33" s="41">
        <f t="shared" si="0"/>
        <v>3</v>
      </c>
      <c r="E33" s="33">
        <f t="shared" si="1"/>
        <v>12</v>
      </c>
      <c r="F33" s="40">
        <v>13</v>
      </c>
      <c r="G33" s="44" t="str">
        <f t="shared" si="2"/>
        <v>—</v>
      </c>
      <c r="H33" s="40">
        <v>40</v>
      </c>
      <c r="I33" s="44" t="str">
        <f t="shared" si="3"/>
        <v>—</v>
      </c>
    </row>
    <row r="34" spans="1:9" ht="15.75" customHeight="1" x14ac:dyDescent="0.25">
      <c r="A34" s="20">
        <v>45501</v>
      </c>
      <c r="B34" s="40">
        <v>32</v>
      </c>
      <c r="C34" s="40">
        <v>25</v>
      </c>
      <c r="D34" s="41">
        <f t="shared" si="0"/>
        <v>7</v>
      </c>
      <c r="E34" s="33">
        <f t="shared" si="1"/>
        <v>28</v>
      </c>
      <c r="F34" s="40">
        <v>14</v>
      </c>
      <c r="G34" s="44" t="str">
        <f t="shared" si="2"/>
        <v>—</v>
      </c>
      <c r="H34" s="40">
        <v>40</v>
      </c>
      <c r="I34" s="44" t="str">
        <f t="shared" si="3"/>
        <v>—</v>
      </c>
    </row>
    <row r="35" spans="1:9" ht="15.75" customHeight="1" x14ac:dyDescent="0.25">
      <c r="A35" s="20">
        <v>45508</v>
      </c>
      <c r="B35" s="40">
        <v>22</v>
      </c>
      <c r="C35" s="40">
        <v>25</v>
      </c>
      <c r="D35" s="41">
        <f t="shared" si="0"/>
        <v>-3</v>
      </c>
      <c r="E35" s="33">
        <f t="shared" si="1"/>
        <v>-12</v>
      </c>
      <c r="F35" s="40">
        <v>13</v>
      </c>
      <c r="G35" s="44" t="str">
        <f t="shared" si="2"/>
        <v>—</v>
      </c>
      <c r="H35" s="40">
        <v>40</v>
      </c>
      <c r="I35" s="44" t="str">
        <f t="shared" si="3"/>
        <v>—</v>
      </c>
    </row>
    <row r="36" spans="1:9" ht="15.75" customHeight="1" x14ac:dyDescent="0.25">
      <c r="A36" s="20">
        <v>45515</v>
      </c>
      <c r="B36" s="40">
        <v>21</v>
      </c>
      <c r="C36" s="40">
        <v>25</v>
      </c>
      <c r="D36" s="41">
        <f t="shared" si="0"/>
        <v>-4</v>
      </c>
      <c r="E36" s="33">
        <f t="shared" si="1"/>
        <v>-16</v>
      </c>
      <c r="F36" s="40">
        <v>14</v>
      </c>
      <c r="G36" s="44" t="str">
        <f t="shared" si="2"/>
        <v>—</v>
      </c>
      <c r="H36" s="40">
        <v>40</v>
      </c>
      <c r="I36" s="44" t="str">
        <f t="shared" si="3"/>
        <v>—</v>
      </c>
    </row>
    <row r="37" spans="1:9" ht="15.75" customHeight="1" x14ac:dyDescent="0.25">
      <c r="A37" s="20">
        <v>45522</v>
      </c>
      <c r="B37" s="40">
        <v>20</v>
      </c>
      <c r="C37" s="40">
        <v>25</v>
      </c>
      <c r="D37" s="41">
        <f t="shared" si="0"/>
        <v>-5</v>
      </c>
      <c r="E37" s="33">
        <f t="shared" si="1"/>
        <v>-20</v>
      </c>
      <c r="F37" s="40">
        <v>13</v>
      </c>
      <c r="G37" s="44" t="str">
        <f t="shared" si="2"/>
        <v>—</v>
      </c>
      <c r="H37" s="40">
        <v>42</v>
      </c>
      <c r="I37" s="44" t="str">
        <f t="shared" si="3"/>
        <v>—</v>
      </c>
    </row>
    <row r="38" spans="1:9" ht="15.75" customHeight="1" x14ac:dyDescent="0.25">
      <c r="A38" s="20">
        <v>45529</v>
      </c>
      <c r="B38" s="40">
        <v>19</v>
      </c>
      <c r="C38" s="40">
        <v>26</v>
      </c>
      <c r="D38" s="41">
        <f t="shared" si="0"/>
        <v>-7</v>
      </c>
      <c r="E38" s="33">
        <f t="shared" si="1"/>
        <v>-26.9</v>
      </c>
      <c r="F38" s="40">
        <v>15</v>
      </c>
      <c r="G38" s="44" t="str">
        <f t="shared" si="2"/>
        <v>—</v>
      </c>
      <c r="H38" s="40">
        <v>41</v>
      </c>
      <c r="I38" s="44" t="str">
        <f t="shared" si="3"/>
        <v>—</v>
      </c>
    </row>
    <row r="39" spans="1:9" ht="15.75" customHeight="1" x14ac:dyDescent="0.25">
      <c r="A39" s="20">
        <v>45536</v>
      </c>
      <c r="B39" s="40">
        <v>29</v>
      </c>
      <c r="C39" s="40">
        <v>26</v>
      </c>
      <c r="D39" s="41">
        <f t="shared" si="0"/>
        <v>3</v>
      </c>
      <c r="E39" s="33">
        <f t="shared" si="1"/>
        <v>11.5</v>
      </c>
      <c r="F39" s="40">
        <v>14</v>
      </c>
      <c r="G39" s="44" t="str">
        <f t="shared" si="2"/>
        <v>—</v>
      </c>
      <c r="H39" s="40">
        <v>41</v>
      </c>
      <c r="I39" s="44" t="str">
        <f t="shared" si="3"/>
        <v>—</v>
      </c>
    </row>
    <row r="40" spans="1:9" ht="15.75" customHeight="1" x14ac:dyDescent="0.25">
      <c r="A40" s="20">
        <v>45543</v>
      </c>
      <c r="B40" s="40">
        <v>19</v>
      </c>
      <c r="C40" s="40">
        <v>26</v>
      </c>
      <c r="D40" s="41">
        <f t="shared" si="0"/>
        <v>-7</v>
      </c>
      <c r="E40" s="33">
        <f t="shared" si="1"/>
        <v>-26.9</v>
      </c>
      <c r="F40" s="40">
        <v>14</v>
      </c>
      <c r="G40" s="44" t="str">
        <f t="shared" si="2"/>
        <v>—</v>
      </c>
      <c r="H40" s="40">
        <v>42</v>
      </c>
      <c r="I40" s="44" t="str">
        <f t="shared" si="3"/>
        <v>—</v>
      </c>
    </row>
    <row r="41" spans="1:9" ht="15.75" customHeight="1" x14ac:dyDescent="0.25">
      <c r="A41" s="20">
        <v>45550</v>
      </c>
      <c r="B41" s="40">
        <v>28</v>
      </c>
      <c r="C41" s="40">
        <v>26</v>
      </c>
      <c r="D41" s="41">
        <f t="shared" si="0"/>
        <v>2</v>
      </c>
      <c r="E41" s="33">
        <f t="shared" si="1"/>
        <v>7.7</v>
      </c>
      <c r="F41" s="40">
        <v>14</v>
      </c>
      <c r="G41" s="44" t="str">
        <f t="shared" si="2"/>
        <v>—</v>
      </c>
      <c r="H41" s="40">
        <v>42</v>
      </c>
      <c r="I41" s="44" t="str">
        <f t="shared" si="3"/>
        <v>—</v>
      </c>
    </row>
    <row r="42" spans="1:9" ht="15.75" customHeight="1" x14ac:dyDescent="0.25">
      <c r="A42" s="20">
        <v>45557</v>
      </c>
      <c r="B42" s="40">
        <v>27</v>
      </c>
      <c r="C42" s="40">
        <v>25</v>
      </c>
      <c r="D42" s="41">
        <f t="shared" si="0"/>
        <v>2</v>
      </c>
      <c r="E42" s="33">
        <f t="shared" si="1"/>
        <v>8</v>
      </c>
      <c r="F42" s="40">
        <v>14</v>
      </c>
      <c r="G42" s="44" t="str">
        <f t="shared" si="2"/>
        <v>—</v>
      </c>
      <c r="H42" s="40">
        <v>42</v>
      </c>
      <c r="I42" s="44" t="str">
        <f t="shared" si="3"/>
        <v>—</v>
      </c>
    </row>
    <row r="43" spans="1:9" ht="15.75" customHeight="1" x14ac:dyDescent="0.25">
      <c r="A43" s="20">
        <v>45564</v>
      </c>
      <c r="B43" s="40">
        <v>15</v>
      </c>
      <c r="C43" s="40">
        <v>26</v>
      </c>
      <c r="D43" s="41">
        <f t="shared" si="0"/>
        <v>-11</v>
      </c>
      <c r="E43" s="33">
        <f t="shared" si="1"/>
        <v>-42.3</v>
      </c>
      <c r="F43" s="40">
        <v>14</v>
      </c>
      <c r="G43" s="44" t="str">
        <f t="shared" si="2"/>
        <v>—</v>
      </c>
      <c r="H43" s="40">
        <v>43</v>
      </c>
      <c r="I43" s="44" t="str">
        <f t="shared" si="3"/>
        <v>—</v>
      </c>
    </row>
    <row r="44" spans="1:9" ht="15.75" customHeight="1" x14ac:dyDescent="0.25">
      <c r="A44" s="20">
        <v>45571</v>
      </c>
      <c r="B44" s="40">
        <v>25</v>
      </c>
      <c r="C44" s="40">
        <v>26</v>
      </c>
      <c r="D44" s="41">
        <f t="shared" si="0"/>
        <v>-1</v>
      </c>
      <c r="E44" s="33">
        <f t="shared" si="1"/>
        <v>-3.8</v>
      </c>
      <c r="F44" s="40">
        <v>14</v>
      </c>
      <c r="G44" s="44" t="str">
        <f t="shared" si="2"/>
        <v>—</v>
      </c>
      <c r="H44" s="40">
        <v>42</v>
      </c>
      <c r="I44" s="44" t="str">
        <f t="shared" si="3"/>
        <v>—</v>
      </c>
    </row>
    <row r="45" spans="1:9" ht="15.75" customHeight="1" x14ac:dyDescent="0.25">
      <c r="A45" s="20">
        <v>45578</v>
      </c>
      <c r="B45" s="40">
        <v>14</v>
      </c>
      <c r="C45" s="40">
        <v>27</v>
      </c>
      <c r="D45" s="41">
        <f t="shared" si="0"/>
        <v>-13</v>
      </c>
      <c r="E45" s="33">
        <f t="shared" si="1"/>
        <v>-48.1</v>
      </c>
      <c r="F45" s="40">
        <v>14</v>
      </c>
      <c r="G45" s="44" t="str">
        <f t="shared" si="2"/>
        <v>—</v>
      </c>
      <c r="H45" s="40">
        <v>42</v>
      </c>
      <c r="I45" s="44" t="str">
        <f t="shared" si="3"/>
        <v>—</v>
      </c>
    </row>
    <row r="46" spans="1:9" ht="15.75" customHeight="1" x14ac:dyDescent="0.25">
      <c r="A46" s="20">
        <v>45585</v>
      </c>
      <c r="B46" s="40">
        <v>20</v>
      </c>
      <c r="C46" s="40">
        <v>26</v>
      </c>
      <c r="D46" s="41">
        <f t="shared" si="0"/>
        <v>-6</v>
      </c>
      <c r="E46" s="33">
        <f t="shared" si="1"/>
        <v>-23.1</v>
      </c>
      <c r="F46" s="40">
        <v>14</v>
      </c>
      <c r="G46" s="44" t="str">
        <f t="shared" si="2"/>
        <v>—</v>
      </c>
      <c r="H46" s="40">
        <v>42</v>
      </c>
      <c r="I46" s="44" t="str">
        <f t="shared" si="3"/>
        <v>—</v>
      </c>
    </row>
    <row r="47" spans="1:9" ht="15.75" customHeight="1" x14ac:dyDescent="0.25">
      <c r="A47" s="20">
        <v>45592</v>
      </c>
      <c r="B47" s="40">
        <v>30</v>
      </c>
      <c r="C47" s="40">
        <v>26</v>
      </c>
      <c r="D47" s="41">
        <f t="shared" si="0"/>
        <v>4</v>
      </c>
      <c r="E47" s="33">
        <f t="shared" si="1"/>
        <v>15.4</v>
      </c>
      <c r="F47" s="40">
        <v>14</v>
      </c>
      <c r="G47" s="44" t="str">
        <f t="shared" si="2"/>
        <v>—</v>
      </c>
      <c r="H47" s="40">
        <v>41</v>
      </c>
      <c r="I47" s="44" t="str">
        <f t="shared" si="3"/>
        <v>—</v>
      </c>
    </row>
    <row r="48" spans="1:9" ht="15.75" customHeight="1" x14ac:dyDescent="0.25">
      <c r="A48" s="20">
        <v>45599</v>
      </c>
      <c r="B48" s="40">
        <v>19</v>
      </c>
      <c r="C48" s="40">
        <v>26</v>
      </c>
      <c r="D48" s="41">
        <f t="shared" si="0"/>
        <v>-7</v>
      </c>
      <c r="E48" s="33">
        <f t="shared" si="1"/>
        <v>-26.9</v>
      </c>
      <c r="F48" s="40">
        <v>14</v>
      </c>
      <c r="G48" s="44" t="str">
        <f t="shared" si="2"/>
        <v>—</v>
      </c>
      <c r="H48" s="40">
        <v>42</v>
      </c>
      <c r="I48" s="44" t="str">
        <f t="shared" si="3"/>
        <v>—</v>
      </c>
    </row>
    <row r="49" spans="1:9" ht="15.75" customHeight="1" x14ac:dyDescent="0.25">
      <c r="A49" s="20">
        <v>45606</v>
      </c>
      <c r="B49" s="40">
        <v>27</v>
      </c>
      <c r="C49" s="40">
        <v>26</v>
      </c>
      <c r="D49" s="41">
        <f t="shared" si="0"/>
        <v>1</v>
      </c>
      <c r="E49" s="33">
        <f t="shared" si="1"/>
        <v>3.8</v>
      </c>
      <c r="F49" s="40">
        <v>15</v>
      </c>
      <c r="G49" s="44" t="str">
        <f t="shared" si="2"/>
        <v>—</v>
      </c>
      <c r="H49" s="40">
        <v>41</v>
      </c>
      <c r="I49" s="44" t="str">
        <f t="shared" si="3"/>
        <v>—</v>
      </c>
    </row>
    <row r="50" spans="1:9" ht="15.75" customHeight="1" x14ac:dyDescent="0.25">
      <c r="A50" s="20">
        <v>45613</v>
      </c>
      <c r="B50" s="40">
        <v>29</v>
      </c>
      <c r="C50" s="40">
        <v>26</v>
      </c>
      <c r="D50" s="41">
        <f t="shared" si="0"/>
        <v>3</v>
      </c>
      <c r="E50" s="33">
        <f t="shared" si="1"/>
        <v>11.5</v>
      </c>
      <c r="F50" s="40">
        <v>14</v>
      </c>
      <c r="G50" s="44" t="str">
        <f t="shared" si="2"/>
        <v>—</v>
      </c>
      <c r="H50" s="40">
        <v>42</v>
      </c>
      <c r="I50" s="44" t="str">
        <f t="shared" si="3"/>
        <v>—</v>
      </c>
    </row>
    <row r="51" spans="1:9" ht="15.75" customHeight="1" x14ac:dyDescent="0.25">
      <c r="A51" s="20">
        <v>45620</v>
      </c>
      <c r="B51" s="40">
        <v>23</v>
      </c>
      <c r="C51" s="40">
        <v>26</v>
      </c>
      <c r="D51" s="41">
        <f t="shared" si="0"/>
        <v>-3</v>
      </c>
      <c r="E51" s="33">
        <f t="shared" si="1"/>
        <v>-11.5</v>
      </c>
      <c r="F51" s="40">
        <v>14</v>
      </c>
      <c r="G51" s="44" t="str">
        <f t="shared" si="2"/>
        <v>—</v>
      </c>
      <c r="H51" s="40">
        <v>42</v>
      </c>
      <c r="I51" s="44" t="str">
        <f t="shared" si="3"/>
        <v>—</v>
      </c>
    </row>
    <row r="52" spans="1:9" ht="15.75" customHeight="1" x14ac:dyDescent="0.25">
      <c r="A52" s="20">
        <v>45627</v>
      </c>
      <c r="B52" s="40">
        <v>27</v>
      </c>
      <c r="C52" s="40">
        <v>26</v>
      </c>
      <c r="D52" s="41">
        <f t="shared" si="0"/>
        <v>1</v>
      </c>
      <c r="E52" s="33">
        <f t="shared" si="1"/>
        <v>3.8</v>
      </c>
      <c r="F52" s="40">
        <v>14</v>
      </c>
      <c r="G52" s="44" t="str">
        <f t="shared" si="2"/>
        <v>—</v>
      </c>
      <c r="H52" s="40">
        <v>41</v>
      </c>
      <c r="I52" s="44" t="str">
        <f t="shared" si="3"/>
        <v>—</v>
      </c>
    </row>
    <row r="53" spans="1:9" ht="15.75" customHeight="1" x14ac:dyDescent="0.25">
      <c r="A53" s="20">
        <v>45634</v>
      </c>
      <c r="B53" s="40">
        <v>22</v>
      </c>
      <c r="C53" s="40">
        <v>26</v>
      </c>
      <c r="D53" s="41">
        <f t="shared" si="0"/>
        <v>-4</v>
      </c>
      <c r="E53" s="33">
        <f t="shared" si="1"/>
        <v>-15.4</v>
      </c>
      <c r="F53" s="40">
        <v>13</v>
      </c>
      <c r="G53" s="44" t="str">
        <f t="shared" si="2"/>
        <v>—</v>
      </c>
      <c r="H53" s="40">
        <v>42</v>
      </c>
      <c r="I53" s="44" t="str">
        <f t="shared" si="3"/>
        <v>—</v>
      </c>
    </row>
    <row r="54" spans="1:9" ht="15.75" customHeight="1" x14ac:dyDescent="0.25">
      <c r="A54" s="20">
        <v>45641</v>
      </c>
      <c r="B54" s="40">
        <v>26</v>
      </c>
      <c r="C54" s="40">
        <v>25</v>
      </c>
      <c r="D54" s="41">
        <f t="shared" si="0"/>
        <v>1</v>
      </c>
      <c r="E54" s="33">
        <f t="shared" si="1"/>
        <v>4</v>
      </c>
      <c r="F54" s="40">
        <v>14</v>
      </c>
      <c r="G54" s="44" t="str">
        <f t="shared" si="2"/>
        <v>—</v>
      </c>
      <c r="H54" s="40">
        <v>41</v>
      </c>
      <c r="I54" s="44" t="str">
        <f t="shared" si="3"/>
        <v>—</v>
      </c>
    </row>
    <row r="55" spans="1:9" ht="15.75" customHeight="1" x14ac:dyDescent="0.25">
      <c r="A55" s="20">
        <v>45648</v>
      </c>
      <c r="B55" s="40">
        <v>22</v>
      </c>
      <c r="C55" s="40">
        <v>26</v>
      </c>
      <c r="D55" s="41">
        <f t="shared" si="0"/>
        <v>-4</v>
      </c>
      <c r="E55" s="33">
        <f t="shared" si="1"/>
        <v>-15.4</v>
      </c>
      <c r="F55" s="40">
        <v>14</v>
      </c>
      <c r="G55" s="44" t="str">
        <f t="shared" si="2"/>
        <v>—</v>
      </c>
      <c r="H55" s="40">
        <v>41</v>
      </c>
      <c r="I55" s="44" t="str">
        <f t="shared" si="3"/>
        <v>—</v>
      </c>
    </row>
    <row r="56" spans="1:9" ht="15.75" customHeight="1" x14ac:dyDescent="0.25">
      <c r="A56" s="20">
        <v>45655</v>
      </c>
      <c r="B56" s="40">
        <v>17</v>
      </c>
      <c r="C56" s="40">
        <v>25</v>
      </c>
      <c r="D56" s="41">
        <f t="shared" si="0"/>
        <v>-8</v>
      </c>
      <c r="E56" s="33">
        <f t="shared" si="1"/>
        <v>-32</v>
      </c>
      <c r="F56" s="40">
        <v>13</v>
      </c>
      <c r="G56" s="44" t="str">
        <f t="shared" si="2"/>
        <v>—</v>
      </c>
      <c r="H56" s="40">
        <v>40</v>
      </c>
      <c r="I56" s="44" t="str">
        <f t="shared" si="3"/>
        <v>—</v>
      </c>
    </row>
    <row r="57" spans="1:9" ht="15.75" customHeight="1" x14ac:dyDescent="0.25">
      <c r="A57" s="20">
        <v>45662</v>
      </c>
      <c r="B57" s="40">
        <v>29</v>
      </c>
      <c r="C57" s="40">
        <v>25</v>
      </c>
      <c r="D57" s="41">
        <f t="shared" si="0"/>
        <v>4</v>
      </c>
      <c r="E57" s="33">
        <f t="shared" si="1"/>
        <v>16</v>
      </c>
      <c r="F57" s="40">
        <v>13</v>
      </c>
      <c r="G57" s="44" t="str">
        <f t="shared" si="2"/>
        <v>—</v>
      </c>
      <c r="H57" s="40">
        <v>39</v>
      </c>
      <c r="I57" s="44" t="str">
        <f t="shared" si="3"/>
        <v>—</v>
      </c>
    </row>
    <row r="58" spans="1:9" ht="15.75" customHeight="1" x14ac:dyDescent="0.25">
      <c r="A58" s="20">
        <v>45669</v>
      </c>
      <c r="B58" s="40">
        <v>34</v>
      </c>
      <c r="C58" s="40">
        <v>24</v>
      </c>
      <c r="D58" s="41">
        <f t="shared" si="0"/>
        <v>10</v>
      </c>
      <c r="E58" s="33">
        <f t="shared" si="1"/>
        <v>41.7</v>
      </c>
      <c r="F58" s="40">
        <v>13</v>
      </c>
      <c r="G58" s="44" t="str">
        <f t="shared" si="2"/>
        <v>—</v>
      </c>
      <c r="H58" s="40">
        <v>40</v>
      </c>
      <c r="I58" s="44" t="str">
        <f t="shared" si="3"/>
        <v>—</v>
      </c>
    </row>
    <row r="59" spans="1:9" ht="15.75" customHeight="1" x14ac:dyDescent="0.25">
      <c r="A59" s="20">
        <v>45676</v>
      </c>
      <c r="B59" s="40">
        <v>20</v>
      </c>
      <c r="C59" s="40">
        <v>24</v>
      </c>
      <c r="D59" s="41">
        <f t="shared" si="0"/>
        <v>-4</v>
      </c>
      <c r="E59" s="33">
        <f t="shared" si="1"/>
        <v>-16.7</v>
      </c>
      <c r="F59" s="40">
        <v>13</v>
      </c>
      <c r="G59" s="44" t="str">
        <f t="shared" si="2"/>
        <v>—</v>
      </c>
      <c r="H59" s="40">
        <v>41</v>
      </c>
      <c r="I59" s="44" t="str">
        <f t="shared" si="3"/>
        <v>—</v>
      </c>
    </row>
    <row r="60" spans="1:9" ht="15.75" customHeight="1" x14ac:dyDescent="0.25">
      <c r="A60" s="20">
        <v>45683</v>
      </c>
      <c r="B60" s="40">
        <v>20</v>
      </c>
      <c r="C60" s="40">
        <v>24</v>
      </c>
      <c r="D60" s="41">
        <f t="shared" si="0"/>
        <v>-4</v>
      </c>
      <c r="E60" s="33">
        <f t="shared" si="1"/>
        <v>-16.7</v>
      </c>
      <c r="F60" s="40">
        <v>13</v>
      </c>
      <c r="G60" s="44" t="str">
        <f t="shared" si="2"/>
        <v>—</v>
      </c>
      <c r="H60" s="40">
        <v>39</v>
      </c>
      <c r="I60" s="44" t="str">
        <f t="shared" si="3"/>
        <v>—</v>
      </c>
    </row>
    <row r="61" spans="1:9" ht="15.75" customHeight="1" x14ac:dyDescent="0.25">
      <c r="A61" s="20">
        <v>45690</v>
      </c>
      <c r="B61" s="40">
        <v>28</v>
      </c>
      <c r="C61" s="40">
        <v>24</v>
      </c>
      <c r="D61" s="41">
        <f t="shared" si="0"/>
        <v>4</v>
      </c>
      <c r="E61" s="33">
        <f t="shared" si="1"/>
        <v>16.7</v>
      </c>
      <c r="F61" s="40">
        <v>12</v>
      </c>
      <c r="G61" s="44" t="str">
        <f t="shared" si="2"/>
        <v>—</v>
      </c>
      <c r="H61" s="40">
        <v>38</v>
      </c>
      <c r="I61" s="44" t="str">
        <f t="shared" si="3"/>
        <v>—</v>
      </c>
    </row>
    <row r="62" spans="1:9" ht="15.75" customHeight="1" x14ac:dyDescent="0.25">
      <c r="A62" s="20">
        <v>45697</v>
      </c>
      <c r="B62" s="40">
        <v>19</v>
      </c>
      <c r="C62" s="40">
        <v>24</v>
      </c>
      <c r="D62" s="41">
        <f t="shared" si="0"/>
        <v>-5</v>
      </c>
      <c r="E62" s="33">
        <f t="shared" si="1"/>
        <v>-20.8</v>
      </c>
      <c r="F62" s="40">
        <v>13</v>
      </c>
      <c r="G62" s="44" t="str">
        <f t="shared" si="2"/>
        <v>—</v>
      </c>
      <c r="H62" s="40">
        <v>38</v>
      </c>
      <c r="I62" s="44" t="str">
        <f t="shared" si="3"/>
        <v>—</v>
      </c>
    </row>
    <row r="63" spans="1:9" ht="15.75" customHeight="1" x14ac:dyDescent="0.25">
      <c r="A63" s="20">
        <v>45704</v>
      </c>
      <c r="B63" s="40">
        <v>20</v>
      </c>
      <c r="C63" s="40">
        <v>24</v>
      </c>
      <c r="D63" s="41">
        <f t="shared" si="0"/>
        <v>-4</v>
      </c>
      <c r="E63" s="33">
        <f t="shared" si="1"/>
        <v>-16.7</v>
      </c>
      <c r="F63" s="40">
        <v>13</v>
      </c>
      <c r="G63" s="44" t="str">
        <f t="shared" si="2"/>
        <v>—</v>
      </c>
      <c r="H63" s="40">
        <v>40</v>
      </c>
      <c r="I63" s="44" t="str">
        <f t="shared" si="3"/>
        <v>—</v>
      </c>
    </row>
    <row r="64" spans="1:9" ht="15.75" customHeight="1" x14ac:dyDescent="0.25">
      <c r="A64" s="20">
        <v>45711</v>
      </c>
      <c r="B64" s="40">
        <v>25</v>
      </c>
      <c r="C64" s="40">
        <v>24</v>
      </c>
      <c r="D64" s="41">
        <f t="shared" si="0"/>
        <v>1</v>
      </c>
      <c r="E64" s="33">
        <f t="shared" si="1"/>
        <v>4.2</v>
      </c>
      <c r="F64" s="40">
        <v>13</v>
      </c>
      <c r="G64" s="44" t="str">
        <f t="shared" si="2"/>
        <v>—</v>
      </c>
      <c r="H64" s="40">
        <v>39</v>
      </c>
      <c r="I64" s="44" t="str">
        <f t="shared" si="3"/>
        <v>—</v>
      </c>
    </row>
    <row r="65" spans="1:9" ht="15.75" customHeight="1" x14ac:dyDescent="0.25">
      <c r="A65" s="20">
        <v>45718</v>
      </c>
      <c r="B65" s="40">
        <v>38</v>
      </c>
      <c r="C65" s="40">
        <v>24</v>
      </c>
      <c r="D65" s="41">
        <f t="shared" si="0"/>
        <v>14</v>
      </c>
      <c r="E65" s="33">
        <f t="shared" si="1"/>
        <v>58.3</v>
      </c>
      <c r="F65" s="40">
        <v>13</v>
      </c>
      <c r="G65" s="44" t="str">
        <f t="shared" si="2"/>
        <v>—</v>
      </c>
      <c r="H65" s="40">
        <v>40</v>
      </c>
      <c r="I65" s="44" t="str">
        <f t="shared" si="3"/>
        <v>—</v>
      </c>
    </row>
    <row r="66" spans="1:9" ht="15.75" customHeight="1" x14ac:dyDescent="0.25">
      <c r="A66" s="20">
        <v>45725</v>
      </c>
      <c r="B66" s="40">
        <v>26</v>
      </c>
      <c r="C66" s="40">
        <v>24</v>
      </c>
      <c r="D66" s="41">
        <f t="shared" si="0"/>
        <v>2</v>
      </c>
      <c r="E66" s="33">
        <f t="shared" si="1"/>
        <v>8.3000000000000007</v>
      </c>
      <c r="F66" s="40">
        <v>13</v>
      </c>
      <c r="G66" s="44" t="str">
        <f t="shared" si="2"/>
        <v>—</v>
      </c>
      <c r="H66" s="40">
        <v>39</v>
      </c>
      <c r="I66" s="44" t="str">
        <f t="shared" si="3"/>
        <v>—</v>
      </c>
    </row>
    <row r="67" spans="1:9" ht="15.75" customHeight="1" x14ac:dyDescent="0.25">
      <c r="A67" s="20">
        <v>45732</v>
      </c>
      <c r="B67" s="40">
        <v>23</v>
      </c>
      <c r="C67" s="40">
        <v>24</v>
      </c>
      <c r="D67" s="41">
        <f t="shared" si="0"/>
        <v>-1</v>
      </c>
      <c r="E67" s="33">
        <f t="shared" si="1"/>
        <v>-4.2</v>
      </c>
      <c r="F67" s="40">
        <v>13</v>
      </c>
      <c r="G67" s="44" t="str">
        <f t="shared" si="2"/>
        <v>—</v>
      </c>
      <c r="H67" s="40">
        <v>39</v>
      </c>
      <c r="I67" s="44" t="str">
        <f t="shared" si="3"/>
        <v>—</v>
      </c>
    </row>
    <row r="68" spans="1:9" ht="15.75" customHeight="1" x14ac:dyDescent="0.25">
      <c r="A68" s="20">
        <v>45739</v>
      </c>
      <c r="B68" s="40">
        <v>16</v>
      </c>
      <c r="C68" s="40">
        <v>24</v>
      </c>
      <c r="D68" s="41">
        <f t="shared" si="0"/>
        <v>-8</v>
      </c>
      <c r="E68" s="33">
        <f t="shared" si="1"/>
        <v>-33.299999999999997</v>
      </c>
      <c r="F68" s="40">
        <v>13</v>
      </c>
      <c r="G68" s="44" t="str">
        <f t="shared" si="2"/>
        <v>—</v>
      </c>
      <c r="H68" s="40">
        <v>39</v>
      </c>
      <c r="I68" s="44" t="str">
        <f t="shared" si="3"/>
        <v>—</v>
      </c>
    </row>
    <row r="69" spans="1:9" ht="15.75" customHeight="1" x14ac:dyDescent="0.25">
      <c r="A69" s="20">
        <v>45746</v>
      </c>
      <c r="B69" s="40">
        <v>24</v>
      </c>
      <c r="C69" s="40">
        <v>24</v>
      </c>
      <c r="D69" s="41">
        <f t="shared" ref="D69:D108" si="4">B69-C69</f>
        <v>0</v>
      </c>
      <c r="E69" s="33">
        <f t="shared" ref="E69:E108" si="5">ROUND(D69*100/C69,1)</f>
        <v>0</v>
      </c>
      <c r="F69" s="40">
        <v>12</v>
      </c>
      <c r="G69" s="44" t="str">
        <f t="shared" ref="G69:G108" si="6">IF(B69&lt;F69,F69-B69,"—")</f>
        <v>—</v>
      </c>
      <c r="H69" s="40">
        <v>38</v>
      </c>
      <c r="I69" s="44" t="str">
        <f t="shared" ref="I69:I108" si="7">IF(B69&gt;H69,B69-H69,"—")</f>
        <v>—</v>
      </c>
    </row>
    <row r="70" spans="1:9" ht="15.75" customHeight="1" x14ac:dyDescent="0.25">
      <c r="A70" s="20">
        <v>45753</v>
      </c>
      <c r="B70" s="40">
        <v>21</v>
      </c>
      <c r="C70" s="40">
        <v>24</v>
      </c>
      <c r="D70" s="41">
        <f t="shared" si="4"/>
        <v>-3</v>
      </c>
      <c r="E70" s="33">
        <f t="shared" si="5"/>
        <v>-12.5</v>
      </c>
      <c r="F70" s="40">
        <v>13</v>
      </c>
      <c r="G70" s="44" t="str">
        <f t="shared" si="6"/>
        <v>—</v>
      </c>
      <c r="H70" s="40">
        <v>39</v>
      </c>
      <c r="I70" s="44" t="str">
        <f t="shared" si="7"/>
        <v>—</v>
      </c>
    </row>
    <row r="71" spans="1:9" ht="15.75" customHeight="1" x14ac:dyDescent="0.25">
      <c r="A71" s="20">
        <v>45760</v>
      </c>
      <c r="B71" s="40">
        <v>16</v>
      </c>
      <c r="C71" s="40">
        <v>24</v>
      </c>
      <c r="D71" s="41">
        <f t="shared" si="4"/>
        <v>-8</v>
      </c>
      <c r="E71" s="33">
        <f t="shared" si="5"/>
        <v>-33.299999999999997</v>
      </c>
      <c r="F71" s="40">
        <v>13</v>
      </c>
      <c r="G71" s="44" t="str">
        <f t="shared" si="6"/>
        <v>—</v>
      </c>
      <c r="H71" s="40">
        <v>39</v>
      </c>
      <c r="I71" s="44" t="str">
        <f t="shared" si="7"/>
        <v>—</v>
      </c>
    </row>
    <row r="72" spans="1:9" ht="15.75" customHeight="1" x14ac:dyDescent="0.25">
      <c r="A72" s="20">
        <v>45767</v>
      </c>
      <c r="B72" s="40">
        <v>19</v>
      </c>
      <c r="C72" s="40">
        <v>24</v>
      </c>
      <c r="D72" s="41">
        <f t="shared" si="4"/>
        <v>-5</v>
      </c>
      <c r="E72" s="33">
        <f t="shared" si="5"/>
        <v>-20.8</v>
      </c>
      <c r="F72" s="40">
        <v>12</v>
      </c>
      <c r="G72" s="44" t="str">
        <f t="shared" si="6"/>
        <v>—</v>
      </c>
      <c r="H72" s="40">
        <v>39</v>
      </c>
      <c r="I72" s="44" t="str">
        <f t="shared" si="7"/>
        <v>—</v>
      </c>
    </row>
    <row r="73" spans="1:9" ht="15.75" customHeight="1" x14ac:dyDescent="0.25">
      <c r="A73" s="20">
        <v>45774</v>
      </c>
      <c r="B73" s="40">
        <v>20</v>
      </c>
      <c r="C73" s="40">
        <v>24</v>
      </c>
      <c r="D73" s="41">
        <f t="shared" si="4"/>
        <v>-4</v>
      </c>
      <c r="E73" s="33">
        <f t="shared" si="5"/>
        <v>-16.7</v>
      </c>
      <c r="F73" s="40">
        <v>13</v>
      </c>
      <c r="G73" s="44" t="str">
        <f t="shared" si="6"/>
        <v>—</v>
      </c>
      <c r="H73" s="40">
        <v>39</v>
      </c>
      <c r="I73" s="44" t="str">
        <f t="shared" si="7"/>
        <v>—</v>
      </c>
    </row>
    <row r="74" spans="1:9" ht="15.75" customHeight="1" x14ac:dyDescent="0.25">
      <c r="A74" s="20">
        <v>45781</v>
      </c>
      <c r="B74" s="40">
        <v>21</v>
      </c>
      <c r="C74" s="40">
        <v>24</v>
      </c>
      <c r="D74" s="41">
        <f t="shared" si="4"/>
        <v>-3</v>
      </c>
      <c r="E74" s="33">
        <f t="shared" si="5"/>
        <v>-12.5</v>
      </c>
      <c r="F74" s="40">
        <v>13</v>
      </c>
      <c r="G74" s="44" t="str">
        <f t="shared" si="6"/>
        <v>—</v>
      </c>
      <c r="H74" s="40">
        <v>38</v>
      </c>
      <c r="I74" s="44" t="str">
        <f t="shared" si="7"/>
        <v>—</v>
      </c>
    </row>
    <row r="75" spans="1:9" ht="15.75" customHeight="1" x14ac:dyDescent="0.25">
      <c r="A75" s="20">
        <v>45788</v>
      </c>
      <c r="B75" s="40">
        <v>18</v>
      </c>
      <c r="C75" s="40">
        <v>24</v>
      </c>
      <c r="D75" s="41">
        <f t="shared" si="4"/>
        <v>-6</v>
      </c>
      <c r="E75" s="33">
        <f t="shared" si="5"/>
        <v>-25</v>
      </c>
      <c r="F75" s="40">
        <v>13</v>
      </c>
      <c r="G75" s="44" t="str">
        <f t="shared" si="6"/>
        <v>—</v>
      </c>
      <c r="H75" s="40">
        <v>39</v>
      </c>
      <c r="I75" s="44" t="str">
        <f t="shared" si="7"/>
        <v>—</v>
      </c>
    </row>
    <row r="76" spans="1:9" ht="15.75" customHeight="1" x14ac:dyDescent="0.25">
      <c r="A76" s="20">
        <v>45795</v>
      </c>
      <c r="B76" s="40">
        <v>21</v>
      </c>
      <c r="C76" s="40">
        <v>24</v>
      </c>
      <c r="D76" s="41">
        <f t="shared" si="4"/>
        <v>-3</v>
      </c>
      <c r="E76" s="33">
        <f t="shared" si="5"/>
        <v>-12.5</v>
      </c>
      <c r="F76" s="40">
        <v>13</v>
      </c>
      <c r="G76" s="44" t="str">
        <f t="shared" si="6"/>
        <v>—</v>
      </c>
      <c r="H76" s="40">
        <v>40</v>
      </c>
      <c r="I76" s="44" t="str">
        <f t="shared" si="7"/>
        <v>—</v>
      </c>
    </row>
    <row r="77" spans="1:9" ht="15.75" customHeight="1" x14ac:dyDescent="0.25">
      <c r="A77" s="20">
        <v>45802</v>
      </c>
      <c r="B77" s="40">
        <v>30</v>
      </c>
      <c r="C77" s="40">
        <v>24</v>
      </c>
      <c r="D77" s="41">
        <f t="shared" si="4"/>
        <v>6</v>
      </c>
      <c r="E77" s="33">
        <f t="shared" si="5"/>
        <v>25</v>
      </c>
      <c r="F77" s="40">
        <v>13</v>
      </c>
      <c r="G77" s="44" t="str">
        <f t="shared" si="6"/>
        <v>—</v>
      </c>
      <c r="H77" s="40">
        <v>38</v>
      </c>
      <c r="I77" s="44" t="str">
        <f t="shared" si="7"/>
        <v>—</v>
      </c>
    </row>
    <row r="78" spans="1:9" ht="15.75" customHeight="1" x14ac:dyDescent="0.25">
      <c r="A78" s="20">
        <v>45809</v>
      </c>
      <c r="B78" s="40">
        <v>28</v>
      </c>
      <c r="C78" s="40">
        <v>24</v>
      </c>
      <c r="D78" s="41">
        <f t="shared" si="4"/>
        <v>4</v>
      </c>
      <c r="E78" s="33">
        <f t="shared" si="5"/>
        <v>16.7</v>
      </c>
      <c r="F78" s="40">
        <v>13</v>
      </c>
      <c r="G78" s="44" t="str">
        <f t="shared" si="6"/>
        <v>—</v>
      </c>
      <c r="H78" s="40">
        <v>40</v>
      </c>
      <c r="I78" s="44" t="str">
        <f t="shared" si="7"/>
        <v>—</v>
      </c>
    </row>
    <row r="79" spans="1:9" ht="15.75" customHeight="1" x14ac:dyDescent="0.25">
      <c r="A79" s="20">
        <v>45816</v>
      </c>
      <c r="B79" s="40">
        <v>23</v>
      </c>
      <c r="C79" s="40">
        <v>24</v>
      </c>
      <c r="D79" s="41">
        <f t="shared" si="4"/>
        <v>-1</v>
      </c>
      <c r="E79" s="33">
        <f t="shared" si="5"/>
        <v>-4.2</v>
      </c>
      <c r="F79" s="40">
        <v>13</v>
      </c>
      <c r="G79" s="44" t="str">
        <f t="shared" si="6"/>
        <v>—</v>
      </c>
      <c r="H79" s="40">
        <v>39</v>
      </c>
      <c r="I79" s="44" t="str">
        <f t="shared" si="7"/>
        <v>—</v>
      </c>
    </row>
    <row r="80" spans="1:9" ht="15.75" customHeight="1" x14ac:dyDescent="0.25">
      <c r="A80" s="20">
        <v>45823</v>
      </c>
      <c r="B80" s="40">
        <v>29</v>
      </c>
      <c r="C80" s="40">
        <v>24</v>
      </c>
      <c r="D80" s="41">
        <f t="shared" si="4"/>
        <v>5</v>
      </c>
      <c r="E80" s="33">
        <f t="shared" si="5"/>
        <v>20.8</v>
      </c>
      <c r="F80" s="40">
        <v>13</v>
      </c>
      <c r="G80" s="44" t="str">
        <f t="shared" si="6"/>
        <v>—</v>
      </c>
      <c r="H80" s="40">
        <v>39</v>
      </c>
      <c r="I80" s="44" t="str">
        <f t="shared" si="7"/>
        <v>—</v>
      </c>
    </row>
    <row r="81" spans="1:9" ht="15.75" customHeight="1" x14ac:dyDescent="0.25">
      <c r="A81" s="20">
        <v>45830</v>
      </c>
      <c r="B81" s="40">
        <v>24</v>
      </c>
      <c r="C81" s="40">
        <v>24</v>
      </c>
      <c r="D81" s="41">
        <f t="shared" si="4"/>
        <v>0</v>
      </c>
      <c r="E81" s="33">
        <f t="shared" si="5"/>
        <v>0</v>
      </c>
      <c r="F81" s="40">
        <v>12</v>
      </c>
      <c r="G81" s="44" t="str">
        <f t="shared" si="6"/>
        <v>—</v>
      </c>
      <c r="H81" s="40">
        <v>39</v>
      </c>
      <c r="I81" s="44" t="str">
        <f t="shared" si="7"/>
        <v>—</v>
      </c>
    </row>
    <row r="82" spans="1:9" ht="15.75" customHeight="1" x14ac:dyDescent="0.25">
      <c r="A82" s="20">
        <v>45837</v>
      </c>
      <c r="B82" s="40">
        <v>20</v>
      </c>
      <c r="C82" s="40">
        <v>24</v>
      </c>
      <c r="D82" s="41">
        <f t="shared" si="4"/>
        <v>-4</v>
      </c>
      <c r="E82" s="33">
        <f t="shared" si="5"/>
        <v>-16.7</v>
      </c>
      <c r="F82" s="40">
        <v>12</v>
      </c>
      <c r="G82" s="44" t="str">
        <f t="shared" si="6"/>
        <v>—</v>
      </c>
      <c r="H82" s="40">
        <v>39</v>
      </c>
      <c r="I82" s="44" t="str">
        <f t="shared" si="7"/>
        <v>—</v>
      </c>
    </row>
    <row r="83" spans="1:9" ht="15.75" customHeight="1" x14ac:dyDescent="0.25">
      <c r="A83" s="20">
        <v>45844</v>
      </c>
      <c r="B83" s="40">
        <v>21</v>
      </c>
      <c r="C83" s="40">
        <v>24</v>
      </c>
      <c r="D83" s="41">
        <f t="shared" si="4"/>
        <v>-3</v>
      </c>
      <c r="E83" s="33">
        <f t="shared" si="5"/>
        <v>-12.5</v>
      </c>
      <c r="F83" s="40">
        <v>13</v>
      </c>
      <c r="G83" s="44" t="str">
        <f t="shared" si="6"/>
        <v>—</v>
      </c>
      <c r="H83" s="40">
        <v>40</v>
      </c>
      <c r="I83" s="44" t="str">
        <f t="shared" si="7"/>
        <v>—</v>
      </c>
    </row>
    <row r="84" spans="1:9" ht="15.75" customHeight="1" x14ac:dyDescent="0.25">
      <c r="A84" s="20">
        <v>45851</v>
      </c>
      <c r="B84" s="40">
        <v>20</v>
      </c>
      <c r="C84" s="40">
        <v>24</v>
      </c>
      <c r="D84" s="41">
        <f t="shared" si="4"/>
        <v>-4</v>
      </c>
      <c r="E84" s="33">
        <f t="shared" si="5"/>
        <v>-16.7</v>
      </c>
      <c r="F84" s="40">
        <v>13</v>
      </c>
      <c r="G84" s="44" t="str">
        <f t="shared" si="6"/>
        <v>—</v>
      </c>
      <c r="H84" s="40">
        <v>40</v>
      </c>
      <c r="I84" s="44" t="str">
        <f t="shared" si="7"/>
        <v>—</v>
      </c>
    </row>
    <row r="85" spans="1:9" ht="15.75" customHeight="1" x14ac:dyDescent="0.25">
      <c r="A85" s="20">
        <v>45858</v>
      </c>
      <c r="B85" s="40">
        <v>38</v>
      </c>
      <c r="C85" s="40">
        <v>25</v>
      </c>
      <c r="D85" s="41">
        <f t="shared" si="4"/>
        <v>13</v>
      </c>
      <c r="E85" s="33">
        <f t="shared" si="5"/>
        <v>52</v>
      </c>
      <c r="F85" s="40">
        <v>13</v>
      </c>
      <c r="G85" s="44" t="str">
        <f t="shared" si="6"/>
        <v>—</v>
      </c>
      <c r="H85" s="40">
        <v>40</v>
      </c>
      <c r="I85" s="44" t="str">
        <f t="shared" si="7"/>
        <v>—</v>
      </c>
    </row>
    <row r="86" spans="1:9" ht="15.75" customHeight="1" x14ac:dyDescent="0.25">
      <c r="A86" s="20">
        <v>45865</v>
      </c>
      <c r="B86" s="40">
        <v>28</v>
      </c>
      <c r="C86" s="40">
        <v>25</v>
      </c>
      <c r="D86" s="41">
        <f t="shared" si="4"/>
        <v>3</v>
      </c>
      <c r="E86" s="33">
        <f t="shared" si="5"/>
        <v>12</v>
      </c>
      <c r="F86" s="40">
        <v>13</v>
      </c>
      <c r="G86" s="44" t="str">
        <f t="shared" si="6"/>
        <v>—</v>
      </c>
      <c r="H86" s="40">
        <v>39</v>
      </c>
      <c r="I86" s="44" t="str">
        <f t="shared" si="7"/>
        <v>—</v>
      </c>
    </row>
    <row r="87" spans="1:9" ht="15.75" customHeight="1" x14ac:dyDescent="0.25">
      <c r="A87" s="20">
        <v>45872</v>
      </c>
      <c r="B87" s="40">
        <v>27</v>
      </c>
      <c r="C87" s="40">
        <v>25</v>
      </c>
      <c r="D87" s="41">
        <f t="shared" si="4"/>
        <v>2</v>
      </c>
      <c r="E87" s="33">
        <f t="shared" si="5"/>
        <v>8</v>
      </c>
      <c r="F87" s="40">
        <v>13</v>
      </c>
      <c r="G87" s="44" t="str">
        <f t="shared" si="6"/>
        <v>—</v>
      </c>
      <c r="H87" s="40">
        <v>39</v>
      </c>
      <c r="I87" s="44" t="str">
        <f t="shared" si="7"/>
        <v>—</v>
      </c>
    </row>
    <row r="88" spans="1:9" ht="15.75" customHeight="1" x14ac:dyDescent="0.25">
      <c r="A88" s="20">
        <v>45879</v>
      </c>
      <c r="B88" s="40">
        <v>21</v>
      </c>
      <c r="C88" s="40">
        <v>25</v>
      </c>
      <c r="D88" s="41">
        <f t="shared" si="4"/>
        <v>-4</v>
      </c>
      <c r="E88" s="33">
        <f t="shared" si="5"/>
        <v>-16</v>
      </c>
      <c r="F88" s="40">
        <v>13</v>
      </c>
      <c r="G88" s="44" t="str">
        <f t="shared" si="6"/>
        <v>—</v>
      </c>
      <c r="H88" s="40">
        <v>39</v>
      </c>
      <c r="I88" s="44" t="str">
        <f t="shared" si="7"/>
        <v>—</v>
      </c>
    </row>
    <row r="89" spans="1:9" ht="15.75" customHeight="1" x14ac:dyDescent="0.25">
      <c r="A89" s="20">
        <v>45886</v>
      </c>
      <c r="B89" s="40">
        <v>22</v>
      </c>
      <c r="C89" s="40">
        <v>25</v>
      </c>
      <c r="D89" s="41">
        <f t="shared" si="4"/>
        <v>-3</v>
      </c>
      <c r="E89" s="33">
        <f t="shared" si="5"/>
        <v>-12</v>
      </c>
      <c r="F89" s="40">
        <v>14</v>
      </c>
      <c r="G89" s="44" t="str">
        <f t="shared" si="6"/>
        <v>—</v>
      </c>
      <c r="H89" s="40">
        <v>39</v>
      </c>
      <c r="I89" s="44" t="str">
        <f t="shared" si="7"/>
        <v>—</v>
      </c>
    </row>
    <row r="90" spans="1:9" ht="15.75" customHeight="1" x14ac:dyDescent="0.25">
      <c r="A90" s="20">
        <v>45893</v>
      </c>
      <c r="B90" s="40">
        <v>24</v>
      </c>
      <c r="C90" s="40">
        <v>25</v>
      </c>
      <c r="D90" s="41">
        <f t="shared" si="4"/>
        <v>-1</v>
      </c>
      <c r="E90" s="33">
        <f t="shared" si="5"/>
        <v>-4</v>
      </c>
      <c r="F90" s="40">
        <v>13</v>
      </c>
      <c r="G90" s="44" t="str">
        <f t="shared" si="6"/>
        <v>—</v>
      </c>
      <c r="H90" s="40">
        <v>39</v>
      </c>
      <c r="I90" s="44" t="str">
        <f t="shared" si="7"/>
        <v>—</v>
      </c>
    </row>
    <row r="91" spans="1:9" ht="15.75" customHeight="1" x14ac:dyDescent="0.25">
      <c r="A91" s="20">
        <v>45900</v>
      </c>
      <c r="B91" s="40">
        <v>12</v>
      </c>
      <c r="C91" s="40">
        <v>25</v>
      </c>
      <c r="D91" s="41">
        <f t="shared" si="4"/>
        <v>-13</v>
      </c>
      <c r="E91" s="33">
        <f t="shared" si="5"/>
        <v>-52</v>
      </c>
      <c r="F91" s="40">
        <v>13</v>
      </c>
      <c r="G91" s="44">
        <f t="shared" si="6"/>
        <v>1</v>
      </c>
      <c r="H91" s="40">
        <v>39</v>
      </c>
      <c r="I91" s="44" t="str">
        <f t="shared" si="7"/>
        <v>—</v>
      </c>
    </row>
    <row r="92" spans="1:9" ht="15.75" customHeight="1" x14ac:dyDescent="0.25">
      <c r="A92" s="20">
        <f>A91+7</f>
        <v>45907</v>
      </c>
      <c r="B92" s="40">
        <v>17</v>
      </c>
      <c r="C92" s="40">
        <v>25</v>
      </c>
      <c r="D92" s="41">
        <f t="shared" si="4"/>
        <v>-8</v>
      </c>
      <c r="E92" s="33">
        <f t="shared" si="5"/>
        <v>-32</v>
      </c>
      <c r="F92" s="40">
        <v>13</v>
      </c>
      <c r="G92" s="44" t="str">
        <f t="shared" si="6"/>
        <v>—</v>
      </c>
      <c r="H92" s="40">
        <v>40</v>
      </c>
      <c r="I92" s="44" t="str">
        <f t="shared" si="7"/>
        <v>—</v>
      </c>
    </row>
    <row r="93" spans="1:9" ht="15.75" customHeight="1" x14ac:dyDescent="0.25">
      <c r="A93" s="20">
        <f t="shared" ref="A93:A108" si="8">A92+7</f>
        <v>45914</v>
      </c>
      <c r="B93" s="40">
        <v>28</v>
      </c>
      <c r="C93" s="40">
        <v>25</v>
      </c>
      <c r="D93" s="41">
        <f t="shared" si="4"/>
        <v>3</v>
      </c>
      <c r="E93" s="33">
        <f t="shared" si="5"/>
        <v>12</v>
      </c>
      <c r="F93" s="40">
        <v>13</v>
      </c>
      <c r="G93" s="44" t="str">
        <f t="shared" si="6"/>
        <v>—</v>
      </c>
      <c r="H93" s="40">
        <v>41</v>
      </c>
      <c r="I93" s="44" t="str">
        <f t="shared" si="7"/>
        <v>—</v>
      </c>
    </row>
    <row r="94" spans="1:9" ht="15.75" customHeight="1" x14ac:dyDescent="0.25">
      <c r="A94" s="20">
        <f t="shared" si="8"/>
        <v>45921</v>
      </c>
      <c r="B94" s="40">
        <v>19</v>
      </c>
      <c r="C94" s="40">
        <v>25</v>
      </c>
      <c r="D94" s="41">
        <f t="shared" si="4"/>
        <v>-6</v>
      </c>
      <c r="E94" s="33">
        <f t="shared" si="5"/>
        <v>-24</v>
      </c>
      <c r="F94" s="40">
        <v>14</v>
      </c>
      <c r="G94" s="44" t="str">
        <f t="shared" si="6"/>
        <v>—</v>
      </c>
      <c r="H94" s="40">
        <v>40</v>
      </c>
      <c r="I94" s="44" t="str">
        <f t="shared" si="7"/>
        <v>—</v>
      </c>
    </row>
    <row r="95" spans="1:9" ht="15.75" customHeight="1" x14ac:dyDescent="0.25">
      <c r="A95" s="20">
        <f t="shared" si="8"/>
        <v>45928</v>
      </c>
      <c r="B95" s="40">
        <v>29</v>
      </c>
      <c r="C95" s="40">
        <v>25</v>
      </c>
      <c r="D95" s="41">
        <f t="shared" si="4"/>
        <v>4</v>
      </c>
      <c r="E95" s="33">
        <f t="shared" si="5"/>
        <v>16</v>
      </c>
      <c r="F95" s="40">
        <v>14</v>
      </c>
      <c r="G95" s="44" t="str">
        <f t="shared" si="6"/>
        <v>—</v>
      </c>
      <c r="H95" s="40">
        <v>40</v>
      </c>
      <c r="I95" s="44" t="str">
        <f t="shared" si="7"/>
        <v>—</v>
      </c>
    </row>
    <row r="96" spans="1:9" ht="15.75" customHeight="1" x14ac:dyDescent="0.25">
      <c r="A96" s="20">
        <f t="shared" si="8"/>
        <v>45935</v>
      </c>
      <c r="B96" s="40">
        <v>10</v>
      </c>
      <c r="C96" s="40">
        <v>25</v>
      </c>
      <c r="D96" s="41">
        <f t="shared" si="4"/>
        <v>-15</v>
      </c>
      <c r="E96" s="33">
        <f t="shared" si="5"/>
        <v>-60</v>
      </c>
      <c r="F96" s="40">
        <v>13</v>
      </c>
      <c r="G96" s="44">
        <f t="shared" si="6"/>
        <v>3</v>
      </c>
      <c r="H96" s="40">
        <v>41</v>
      </c>
      <c r="I96" s="44" t="str">
        <f t="shared" si="7"/>
        <v>—</v>
      </c>
    </row>
    <row r="97" spans="1:9" ht="15.75" customHeight="1" x14ac:dyDescent="0.25">
      <c r="A97" s="20">
        <f t="shared" si="8"/>
        <v>45942</v>
      </c>
      <c r="B97" s="40">
        <v>21</v>
      </c>
      <c r="C97" s="40">
        <v>25</v>
      </c>
      <c r="D97" s="41">
        <f t="shared" si="4"/>
        <v>-4</v>
      </c>
      <c r="E97" s="33">
        <f t="shared" si="5"/>
        <v>-16</v>
      </c>
      <c r="F97" s="40">
        <v>13</v>
      </c>
      <c r="G97" s="44" t="str">
        <f t="shared" si="6"/>
        <v>—</v>
      </c>
      <c r="H97" s="40">
        <v>40</v>
      </c>
      <c r="I97" s="44" t="str">
        <f t="shared" si="7"/>
        <v>—</v>
      </c>
    </row>
    <row r="98" spans="1:9" ht="15.75" customHeight="1" x14ac:dyDescent="0.25">
      <c r="A98" s="20">
        <f t="shared" si="8"/>
        <v>45949</v>
      </c>
      <c r="B98" s="40">
        <v>20</v>
      </c>
      <c r="C98" s="40">
        <v>25</v>
      </c>
      <c r="D98" s="41">
        <f t="shared" si="4"/>
        <v>-5</v>
      </c>
      <c r="E98" s="33">
        <f t="shared" si="5"/>
        <v>-20</v>
      </c>
      <c r="F98" s="40">
        <v>13</v>
      </c>
      <c r="G98" s="44" t="str">
        <f t="shared" si="6"/>
        <v>—</v>
      </c>
      <c r="H98" s="40">
        <v>39</v>
      </c>
      <c r="I98" s="44" t="str">
        <f t="shared" si="7"/>
        <v>—</v>
      </c>
    </row>
    <row r="99" spans="1:9" ht="15.75" customHeight="1" x14ac:dyDescent="0.25">
      <c r="A99" s="20">
        <f t="shared" si="8"/>
        <v>45956</v>
      </c>
      <c r="B99" s="40">
        <v>20</v>
      </c>
      <c r="C99" s="40">
        <v>25</v>
      </c>
      <c r="D99" s="41">
        <f t="shared" si="4"/>
        <v>-5</v>
      </c>
      <c r="E99" s="33">
        <f t="shared" si="5"/>
        <v>-20</v>
      </c>
      <c r="F99" s="40">
        <v>14</v>
      </c>
      <c r="G99" s="44" t="str">
        <f t="shared" si="6"/>
        <v>—</v>
      </c>
      <c r="H99" s="40">
        <v>40</v>
      </c>
      <c r="I99" s="44" t="str">
        <f t="shared" si="7"/>
        <v>—</v>
      </c>
    </row>
    <row r="100" spans="1:9" ht="15.75" customHeight="1" x14ac:dyDescent="0.25">
      <c r="A100" s="20">
        <f t="shared" si="8"/>
        <v>45963</v>
      </c>
      <c r="B100" s="40">
        <v>20</v>
      </c>
      <c r="C100" s="40">
        <v>25</v>
      </c>
      <c r="D100" s="41">
        <f t="shared" si="4"/>
        <v>-5</v>
      </c>
      <c r="E100" s="33">
        <f t="shared" si="5"/>
        <v>-20</v>
      </c>
      <c r="F100" s="40">
        <v>14</v>
      </c>
      <c r="G100" s="44" t="str">
        <f t="shared" si="6"/>
        <v>—</v>
      </c>
      <c r="H100" s="40">
        <v>40</v>
      </c>
      <c r="I100" s="44" t="str">
        <f t="shared" si="7"/>
        <v>—</v>
      </c>
    </row>
    <row r="101" spans="1:9" ht="15.75" customHeight="1" x14ac:dyDescent="0.25">
      <c r="A101" s="20">
        <f t="shared" si="8"/>
        <v>45970</v>
      </c>
      <c r="B101" s="40">
        <v>24</v>
      </c>
      <c r="C101" s="40">
        <v>25</v>
      </c>
      <c r="D101" s="41">
        <f t="shared" si="4"/>
        <v>-1</v>
      </c>
      <c r="E101" s="33">
        <f t="shared" si="5"/>
        <v>-4</v>
      </c>
      <c r="F101" s="40">
        <v>13</v>
      </c>
      <c r="G101" s="44" t="str">
        <f t="shared" si="6"/>
        <v>—</v>
      </c>
      <c r="H101" s="40">
        <v>41</v>
      </c>
      <c r="I101" s="44" t="str">
        <f t="shared" si="7"/>
        <v>—</v>
      </c>
    </row>
    <row r="102" spans="1:9" ht="15.75" customHeight="1" x14ac:dyDescent="0.25">
      <c r="A102" s="20">
        <f t="shared" si="8"/>
        <v>45977</v>
      </c>
      <c r="B102" s="40">
        <v>20</v>
      </c>
      <c r="C102" s="40">
        <v>25</v>
      </c>
      <c r="D102" s="41">
        <f t="shared" si="4"/>
        <v>-5</v>
      </c>
      <c r="E102" s="33">
        <f t="shared" si="5"/>
        <v>-20</v>
      </c>
      <c r="F102" s="40">
        <v>13</v>
      </c>
      <c r="G102" s="44" t="str">
        <f t="shared" si="6"/>
        <v>—</v>
      </c>
      <c r="H102" s="40">
        <v>40</v>
      </c>
      <c r="I102" s="44" t="str">
        <f t="shared" si="7"/>
        <v>—</v>
      </c>
    </row>
    <row r="103" spans="1:9" ht="15.75" customHeight="1" x14ac:dyDescent="0.25">
      <c r="A103" s="20">
        <f t="shared" si="8"/>
        <v>45984</v>
      </c>
      <c r="B103" s="40">
        <v>23</v>
      </c>
      <c r="C103" s="40">
        <v>25</v>
      </c>
      <c r="D103" s="41">
        <f t="shared" si="4"/>
        <v>-2</v>
      </c>
      <c r="E103" s="33">
        <f t="shared" si="5"/>
        <v>-8</v>
      </c>
      <c r="F103" s="40">
        <v>13</v>
      </c>
      <c r="G103" s="44" t="str">
        <f t="shared" si="6"/>
        <v>—</v>
      </c>
      <c r="H103" s="40">
        <v>40</v>
      </c>
      <c r="I103" s="44" t="str">
        <f t="shared" si="7"/>
        <v>—</v>
      </c>
    </row>
    <row r="104" spans="1:9" ht="15.75" customHeight="1" x14ac:dyDescent="0.25">
      <c r="A104" s="20">
        <f t="shared" si="8"/>
        <v>45991</v>
      </c>
      <c r="B104" s="40">
        <v>10</v>
      </c>
      <c r="C104" s="40">
        <v>25</v>
      </c>
      <c r="D104" s="41">
        <f t="shared" si="4"/>
        <v>-15</v>
      </c>
      <c r="E104" s="33">
        <f t="shared" si="5"/>
        <v>-60</v>
      </c>
      <c r="F104" s="40">
        <v>13</v>
      </c>
      <c r="G104" s="44">
        <f t="shared" si="6"/>
        <v>3</v>
      </c>
      <c r="H104" s="40">
        <v>40</v>
      </c>
      <c r="I104" s="44" t="str">
        <f t="shared" si="7"/>
        <v>—</v>
      </c>
    </row>
    <row r="105" spans="1:9" ht="15.75" customHeight="1" x14ac:dyDescent="0.25">
      <c r="A105" s="20">
        <f t="shared" si="8"/>
        <v>45998</v>
      </c>
      <c r="B105" s="40">
        <v>21</v>
      </c>
      <c r="C105" s="40">
        <v>25</v>
      </c>
      <c r="D105" s="41">
        <f t="shared" si="4"/>
        <v>-4</v>
      </c>
      <c r="E105" s="33">
        <f t="shared" si="5"/>
        <v>-16</v>
      </c>
      <c r="F105" s="40">
        <v>14</v>
      </c>
      <c r="G105" s="44" t="str">
        <f t="shared" si="6"/>
        <v>—</v>
      </c>
      <c r="H105" s="40">
        <v>40</v>
      </c>
      <c r="I105" s="44" t="str">
        <f t="shared" si="7"/>
        <v>—</v>
      </c>
    </row>
    <row r="106" spans="1:9" ht="15.75" customHeight="1" x14ac:dyDescent="0.25">
      <c r="A106" s="20">
        <f t="shared" si="8"/>
        <v>46005</v>
      </c>
      <c r="B106" s="40">
        <v>24</v>
      </c>
      <c r="C106" s="40">
        <v>25</v>
      </c>
      <c r="D106" s="41">
        <f t="shared" si="4"/>
        <v>-1</v>
      </c>
      <c r="E106" s="33">
        <f t="shared" si="5"/>
        <v>-4</v>
      </c>
      <c r="F106" s="40">
        <v>13</v>
      </c>
      <c r="G106" s="44" t="str">
        <f t="shared" si="6"/>
        <v>—</v>
      </c>
      <c r="H106" s="40">
        <v>39</v>
      </c>
      <c r="I106" s="44" t="str">
        <f t="shared" si="7"/>
        <v>—</v>
      </c>
    </row>
    <row r="107" spans="1:9" ht="15.75" customHeight="1" x14ac:dyDescent="0.25">
      <c r="A107" s="20">
        <f t="shared" si="8"/>
        <v>46012</v>
      </c>
      <c r="B107" s="40">
        <v>20</v>
      </c>
      <c r="C107" s="40">
        <v>25</v>
      </c>
      <c r="D107" s="41">
        <f t="shared" si="4"/>
        <v>-5</v>
      </c>
      <c r="E107" s="33">
        <f t="shared" si="5"/>
        <v>-20</v>
      </c>
      <c r="F107" s="40">
        <v>13</v>
      </c>
      <c r="G107" s="44" t="str">
        <f t="shared" si="6"/>
        <v>—</v>
      </c>
      <c r="H107" s="40">
        <v>39</v>
      </c>
      <c r="I107" s="44" t="str">
        <f t="shared" si="7"/>
        <v>—</v>
      </c>
    </row>
    <row r="108" spans="1:9" ht="15.75" customHeight="1" x14ac:dyDescent="0.25">
      <c r="A108" s="20">
        <f t="shared" si="8"/>
        <v>46019</v>
      </c>
      <c r="B108" s="42">
        <v>12</v>
      </c>
      <c r="C108" s="40">
        <v>25</v>
      </c>
      <c r="D108" s="41">
        <f t="shared" si="4"/>
        <v>-13</v>
      </c>
      <c r="E108" s="33">
        <f t="shared" si="5"/>
        <v>-52</v>
      </c>
      <c r="F108" s="40">
        <v>13</v>
      </c>
      <c r="G108" s="44">
        <f t="shared" si="6"/>
        <v>1</v>
      </c>
      <c r="H108" s="40">
        <v>40</v>
      </c>
      <c r="I108" s="44" t="str">
        <f t="shared" si="7"/>
        <v>—</v>
      </c>
    </row>
    <row r="109" spans="1:9" ht="30" customHeight="1" thickBot="1" x14ac:dyDescent="0.35">
      <c r="A109" s="59" t="s">
        <v>16</v>
      </c>
      <c r="B109" s="59"/>
      <c r="C109" s="59"/>
      <c r="D109" s="59"/>
      <c r="E109" s="59"/>
      <c r="F109" s="59"/>
      <c r="G109" s="59"/>
      <c r="H109" s="59"/>
      <c r="I109" s="59"/>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1.95" customHeight="1" x14ac:dyDescent="0.25">
      <c r="A115" s="65" t="s">
        <v>52</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46" t="s">
        <v>6</v>
      </c>
      <c r="B118" s="46"/>
      <c r="C118" s="46"/>
      <c r="D118" s="46"/>
      <c r="E118" s="46"/>
      <c r="F118" s="46"/>
      <c r="G118" s="46"/>
      <c r="H118" s="46"/>
      <c r="I118" s="46"/>
    </row>
  </sheetData>
  <mergeCells count="13">
    <mergeCell ref="A1:I1"/>
    <mergeCell ref="A2:I2"/>
    <mergeCell ref="A3:I3"/>
    <mergeCell ref="A109:I109"/>
    <mergeCell ref="A110:I110"/>
    <mergeCell ref="A117:I117"/>
    <mergeCell ref="A118:I118"/>
    <mergeCell ref="A116:I116"/>
    <mergeCell ref="A115:I115"/>
    <mergeCell ref="A111:I111"/>
    <mergeCell ref="A112:I112"/>
    <mergeCell ref="A113:I113"/>
    <mergeCell ref="A114:I114"/>
  </mergeCells>
  <hyperlinks>
    <hyperlink ref="A118" r:id="rId1" location="copyright-and-creative-commons" xr:uid="{CC8A2F50-8AD2-4385-ABF2-463BA5D23E73}"/>
    <hyperlink ref="A118:H118" r:id="rId2" location="copyright-and-creative-commons" display="© Commonwealth of Australia" xr:uid="{7AD8EE0B-C9CC-41F6-B323-78A9B90ED90A}"/>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E2C8C-8668-436D-A740-40E2AD14F048}">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15.75" zeroHeight="1" x14ac:dyDescent="0.25"/>
  <cols>
    <col min="1" max="1" width="14.5703125" style="2" customWidth="1"/>
    <col min="2" max="9" width="22.7109375" style="2" customWidth="1"/>
    <col min="10" max="10" width="25.7109375" style="2" hidden="1" customWidth="1"/>
    <col min="11" max="16" width="0" style="2" hidden="1" customWidth="1"/>
    <col min="17" max="17" width="25.7109375" style="2" hidden="1" customWidth="1"/>
    <col min="18" max="16384" width="11.42578125" style="2" hidden="1"/>
  </cols>
  <sheetData>
    <row r="1" spans="1:9" s="1" customFormat="1" ht="65.25" customHeight="1" x14ac:dyDescent="0.25">
      <c r="A1" s="57" t="s">
        <v>78</v>
      </c>
      <c r="B1" s="57"/>
      <c r="C1" s="57"/>
      <c r="D1" s="57"/>
      <c r="E1" s="57"/>
      <c r="F1" s="57"/>
      <c r="G1" s="57"/>
      <c r="H1" s="57"/>
      <c r="I1" s="57"/>
    </row>
    <row r="2" spans="1:9" ht="36" customHeight="1" thickBot="1" x14ac:dyDescent="0.35">
      <c r="A2" s="66" t="s">
        <v>98</v>
      </c>
      <c r="B2" s="66"/>
      <c r="C2" s="66"/>
      <c r="D2" s="66"/>
      <c r="E2" s="66"/>
      <c r="F2" s="66"/>
      <c r="G2" s="66"/>
      <c r="H2" s="66"/>
      <c r="I2" s="66"/>
    </row>
    <row r="3" spans="1:9" ht="15" customHeight="1" thickTop="1" x14ac:dyDescent="0.25">
      <c r="A3" s="68" t="s">
        <v>17</v>
      </c>
      <c r="B3" s="68"/>
      <c r="C3" s="68"/>
      <c r="D3" s="68"/>
      <c r="E3" s="68"/>
      <c r="F3" s="68"/>
      <c r="G3" s="68"/>
      <c r="H3" s="68"/>
      <c r="I3" s="68"/>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40">
        <v>41</v>
      </c>
      <c r="C5" s="40">
        <v>49</v>
      </c>
      <c r="D5" s="41">
        <f t="shared" ref="D5:D68" si="0">B5-C5</f>
        <v>-8</v>
      </c>
      <c r="E5" s="33">
        <f t="shared" ref="E5:E68" si="1">ROUND(D5*100/C5,1)</f>
        <v>-16.3</v>
      </c>
      <c r="F5" s="40">
        <v>30</v>
      </c>
      <c r="G5" s="44" t="str">
        <f t="shared" ref="G5:G68" si="2">IF(B5&lt;F5,F5-B5,"—")</f>
        <v>—</v>
      </c>
      <c r="H5" s="40">
        <v>71</v>
      </c>
      <c r="I5" s="44" t="str">
        <f t="shared" ref="I5:I68" si="3">IF(B5&gt;H5,B5-H5,"—")</f>
        <v>—</v>
      </c>
    </row>
    <row r="6" spans="1:9" ht="15.75" customHeight="1" x14ac:dyDescent="0.25">
      <c r="A6" s="20">
        <v>45305</v>
      </c>
      <c r="B6" s="40">
        <v>43</v>
      </c>
      <c r="C6" s="40">
        <v>49</v>
      </c>
      <c r="D6" s="41">
        <f t="shared" si="0"/>
        <v>-6</v>
      </c>
      <c r="E6" s="33">
        <f t="shared" si="1"/>
        <v>-12.2</v>
      </c>
      <c r="F6" s="40">
        <v>31</v>
      </c>
      <c r="G6" s="44" t="str">
        <f t="shared" si="2"/>
        <v>—</v>
      </c>
      <c r="H6" s="40">
        <v>72</v>
      </c>
      <c r="I6" s="44" t="str">
        <f t="shared" si="3"/>
        <v>—</v>
      </c>
    </row>
    <row r="7" spans="1:9" ht="15.75" customHeight="1" x14ac:dyDescent="0.25">
      <c r="A7" s="20">
        <v>45312</v>
      </c>
      <c r="B7" s="40">
        <v>39</v>
      </c>
      <c r="C7" s="40">
        <v>49</v>
      </c>
      <c r="D7" s="41">
        <f t="shared" si="0"/>
        <v>-10</v>
      </c>
      <c r="E7" s="33">
        <f t="shared" si="1"/>
        <v>-20.399999999999999</v>
      </c>
      <c r="F7" s="40">
        <v>32</v>
      </c>
      <c r="G7" s="44" t="str">
        <f t="shared" si="2"/>
        <v>—</v>
      </c>
      <c r="H7" s="40">
        <v>72</v>
      </c>
      <c r="I7" s="44" t="str">
        <f t="shared" si="3"/>
        <v>—</v>
      </c>
    </row>
    <row r="8" spans="1:9" ht="15.75" customHeight="1" x14ac:dyDescent="0.25">
      <c r="A8" s="20">
        <v>45319</v>
      </c>
      <c r="B8" s="40">
        <v>43</v>
      </c>
      <c r="C8" s="40">
        <v>50</v>
      </c>
      <c r="D8" s="41">
        <f t="shared" si="0"/>
        <v>-7</v>
      </c>
      <c r="E8" s="33">
        <f t="shared" si="1"/>
        <v>-14</v>
      </c>
      <c r="F8" s="40">
        <v>31</v>
      </c>
      <c r="G8" s="44" t="str">
        <f t="shared" si="2"/>
        <v>—</v>
      </c>
      <c r="H8" s="40">
        <v>71</v>
      </c>
      <c r="I8" s="44" t="str">
        <f t="shared" si="3"/>
        <v>—</v>
      </c>
    </row>
    <row r="9" spans="1:9" ht="15.75" customHeight="1" x14ac:dyDescent="0.25">
      <c r="A9" s="20">
        <v>45326</v>
      </c>
      <c r="B9" s="40">
        <v>42</v>
      </c>
      <c r="C9" s="40">
        <v>49</v>
      </c>
      <c r="D9" s="41">
        <f t="shared" si="0"/>
        <v>-7</v>
      </c>
      <c r="E9" s="33">
        <f t="shared" si="1"/>
        <v>-14.3</v>
      </c>
      <c r="F9" s="40">
        <v>31</v>
      </c>
      <c r="G9" s="44" t="str">
        <f t="shared" si="2"/>
        <v>—</v>
      </c>
      <c r="H9" s="40">
        <v>72</v>
      </c>
      <c r="I9" s="44" t="str">
        <f t="shared" si="3"/>
        <v>—</v>
      </c>
    </row>
    <row r="10" spans="1:9" ht="15.75" customHeight="1" x14ac:dyDescent="0.25">
      <c r="A10" s="20">
        <v>45333</v>
      </c>
      <c r="B10" s="40">
        <v>48</v>
      </c>
      <c r="C10" s="40">
        <v>50</v>
      </c>
      <c r="D10" s="41">
        <f t="shared" si="0"/>
        <v>-2</v>
      </c>
      <c r="E10" s="33">
        <f t="shared" si="1"/>
        <v>-4</v>
      </c>
      <c r="F10" s="40">
        <v>31</v>
      </c>
      <c r="G10" s="44" t="str">
        <f t="shared" si="2"/>
        <v>—</v>
      </c>
      <c r="H10" s="40">
        <v>73</v>
      </c>
      <c r="I10" s="44" t="str">
        <f t="shared" si="3"/>
        <v>—</v>
      </c>
    </row>
    <row r="11" spans="1:9" ht="15.75" customHeight="1" x14ac:dyDescent="0.25">
      <c r="A11" s="20">
        <v>45340</v>
      </c>
      <c r="B11" s="40">
        <v>47</v>
      </c>
      <c r="C11" s="40">
        <v>50</v>
      </c>
      <c r="D11" s="41">
        <f t="shared" si="0"/>
        <v>-3</v>
      </c>
      <c r="E11" s="33">
        <f t="shared" si="1"/>
        <v>-6</v>
      </c>
      <c r="F11" s="40">
        <v>31</v>
      </c>
      <c r="G11" s="44" t="str">
        <f t="shared" si="2"/>
        <v>—</v>
      </c>
      <c r="H11" s="40">
        <v>73</v>
      </c>
      <c r="I11" s="44" t="str">
        <f t="shared" si="3"/>
        <v>—</v>
      </c>
    </row>
    <row r="12" spans="1:9" ht="15.75" customHeight="1" x14ac:dyDescent="0.25">
      <c r="A12" s="20">
        <v>45347</v>
      </c>
      <c r="B12" s="40">
        <v>42</v>
      </c>
      <c r="C12" s="40">
        <v>50</v>
      </c>
      <c r="D12" s="41">
        <f t="shared" si="0"/>
        <v>-8</v>
      </c>
      <c r="E12" s="33">
        <f t="shared" si="1"/>
        <v>-16</v>
      </c>
      <c r="F12" s="40">
        <v>33</v>
      </c>
      <c r="G12" s="44" t="str">
        <f t="shared" si="2"/>
        <v>—</v>
      </c>
      <c r="H12" s="40">
        <v>72</v>
      </c>
      <c r="I12" s="44" t="str">
        <f t="shared" si="3"/>
        <v>—</v>
      </c>
    </row>
    <row r="13" spans="1:9" ht="15.75" customHeight="1" x14ac:dyDescent="0.25">
      <c r="A13" s="20">
        <v>45354</v>
      </c>
      <c r="B13" s="40">
        <v>46</v>
      </c>
      <c r="C13" s="40">
        <v>50</v>
      </c>
      <c r="D13" s="41">
        <f t="shared" si="0"/>
        <v>-4</v>
      </c>
      <c r="E13" s="33">
        <f t="shared" si="1"/>
        <v>-8</v>
      </c>
      <c r="F13" s="40">
        <v>32</v>
      </c>
      <c r="G13" s="44" t="str">
        <f t="shared" si="2"/>
        <v>—</v>
      </c>
      <c r="H13" s="40">
        <v>73</v>
      </c>
      <c r="I13" s="44" t="str">
        <f t="shared" si="3"/>
        <v>—</v>
      </c>
    </row>
    <row r="14" spans="1:9" ht="15.75" customHeight="1" x14ac:dyDescent="0.25">
      <c r="A14" s="20">
        <v>45361</v>
      </c>
      <c r="B14" s="40">
        <v>50</v>
      </c>
      <c r="C14" s="40">
        <v>50</v>
      </c>
      <c r="D14" s="41">
        <f t="shared" si="0"/>
        <v>0</v>
      </c>
      <c r="E14" s="33">
        <f t="shared" si="1"/>
        <v>0</v>
      </c>
      <c r="F14" s="40">
        <v>31</v>
      </c>
      <c r="G14" s="44" t="str">
        <f t="shared" si="2"/>
        <v>—</v>
      </c>
      <c r="H14" s="40">
        <v>74</v>
      </c>
      <c r="I14" s="44" t="str">
        <f t="shared" si="3"/>
        <v>—</v>
      </c>
    </row>
    <row r="15" spans="1:9" ht="15.75" customHeight="1" x14ac:dyDescent="0.25">
      <c r="A15" s="20">
        <v>45368</v>
      </c>
      <c r="B15" s="40">
        <v>36</v>
      </c>
      <c r="C15" s="40">
        <v>50</v>
      </c>
      <c r="D15" s="41">
        <f t="shared" si="0"/>
        <v>-14</v>
      </c>
      <c r="E15" s="33">
        <f t="shared" si="1"/>
        <v>-28</v>
      </c>
      <c r="F15" s="40">
        <v>32</v>
      </c>
      <c r="G15" s="44" t="str">
        <f t="shared" si="2"/>
        <v>—</v>
      </c>
      <c r="H15" s="40">
        <v>73</v>
      </c>
      <c r="I15" s="44" t="str">
        <f t="shared" si="3"/>
        <v>—</v>
      </c>
    </row>
    <row r="16" spans="1:9" ht="15.75" customHeight="1" x14ac:dyDescent="0.25">
      <c r="A16" s="20">
        <v>45375</v>
      </c>
      <c r="B16" s="40">
        <v>35</v>
      </c>
      <c r="C16" s="40">
        <v>51</v>
      </c>
      <c r="D16" s="41">
        <f t="shared" si="0"/>
        <v>-16</v>
      </c>
      <c r="E16" s="33">
        <f t="shared" si="1"/>
        <v>-31.4</v>
      </c>
      <c r="F16" s="40">
        <v>32</v>
      </c>
      <c r="G16" s="44" t="str">
        <f t="shared" si="2"/>
        <v>—</v>
      </c>
      <c r="H16" s="40">
        <v>75</v>
      </c>
      <c r="I16" s="44" t="str">
        <f t="shared" si="3"/>
        <v>—</v>
      </c>
    </row>
    <row r="17" spans="1:9" ht="15.75" customHeight="1" x14ac:dyDescent="0.25">
      <c r="A17" s="20">
        <v>45382</v>
      </c>
      <c r="B17" s="40">
        <v>45</v>
      </c>
      <c r="C17" s="40">
        <v>51</v>
      </c>
      <c r="D17" s="41">
        <f t="shared" si="0"/>
        <v>-6</v>
      </c>
      <c r="E17" s="33">
        <f t="shared" si="1"/>
        <v>-11.8</v>
      </c>
      <c r="F17" s="40">
        <v>33</v>
      </c>
      <c r="G17" s="44" t="str">
        <f t="shared" si="2"/>
        <v>—</v>
      </c>
      <c r="H17" s="40">
        <v>75</v>
      </c>
      <c r="I17" s="44" t="str">
        <f t="shared" si="3"/>
        <v>—</v>
      </c>
    </row>
    <row r="18" spans="1:9" ht="15.75" customHeight="1" x14ac:dyDescent="0.25">
      <c r="A18" s="20">
        <v>45389</v>
      </c>
      <c r="B18" s="40">
        <v>52</v>
      </c>
      <c r="C18" s="40">
        <v>52</v>
      </c>
      <c r="D18" s="41">
        <f t="shared" si="0"/>
        <v>0</v>
      </c>
      <c r="E18" s="33">
        <f t="shared" si="1"/>
        <v>0</v>
      </c>
      <c r="F18" s="40">
        <v>32</v>
      </c>
      <c r="G18" s="44" t="str">
        <f t="shared" si="2"/>
        <v>—</v>
      </c>
      <c r="H18" s="40">
        <v>75</v>
      </c>
      <c r="I18" s="44" t="str">
        <f t="shared" si="3"/>
        <v>—</v>
      </c>
    </row>
    <row r="19" spans="1:9" ht="15.75" customHeight="1" x14ac:dyDescent="0.25">
      <c r="A19" s="20">
        <v>45396</v>
      </c>
      <c r="B19" s="40">
        <v>50</v>
      </c>
      <c r="C19" s="40">
        <v>52</v>
      </c>
      <c r="D19" s="41">
        <f t="shared" si="0"/>
        <v>-2</v>
      </c>
      <c r="E19" s="33">
        <f t="shared" si="1"/>
        <v>-3.8</v>
      </c>
      <c r="F19" s="40">
        <v>33</v>
      </c>
      <c r="G19" s="44" t="str">
        <f t="shared" si="2"/>
        <v>—</v>
      </c>
      <c r="H19" s="40">
        <v>76</v>
      </c>
      <c r="I19" s="44" t="str">
        <f t="shared" si="3"/>
        <v>—</v>
      </c>
    </row>
    <row r="20" spans="1:9" ht="15.75" customHeight="1" x14ac:dyDescent="0.25">
      <c r="A20" s="20">
        <v>45403</v>
      </c>
      <c r="B20" s="40">
        <v>48</v>
      </c>
      <c r="C20" s="40">
        <v>53</v>
      </c>
      <c r="D20" s="41">
        <f t="shared" si="0"/>
        <v>-5</v>
      </c>
      <c r="E20" s="33">
        <f t="shared" si="1"/>
        <v>-9.4</v>
      </c>
      <c r="F20" s="40">
        <v>33</v>
      </c>
      <c r="G20" s="44" t="str">
        <f t="shared" si="2"/>
        <v>—</v>
      </c>
      <c r="H20" s="40">
        <v>78</v>
      </c>
      <c r="I20" s="44" t="str">
        <f t="shared" si="3"/>
        <v>—</v>
      </c>
    </row>
    <row r="21" spans="1:9" ht="15.75" customHeight="1" x14ac:dyDescent="0.25">
      <c r="A21" s="20">
        <v>45410</v>
      </c>
      <c r="B21" s="40">
        <v>55</v>
      </c>
      <c r="C21" s="40">
        <v>53</v>
      </c>
      <c r="D21" s="41">
        <f t="shared" si="0"/>
        <v>2</v>
      </c>
      <c r="E21" s="33">
        <f t="shared" si="1"/>
        <v>3.8</v>
      </c>
      <c r="F21" s="40">
        <v>33</v>
      </c>
      <c r="G21" s="44" t="str">
        <f t="shared" si="2"/>
        <v>—</v>
      </c>
      <c r="H21" s="40">
        <v>77</v>
      </c>
      <c r="I21" s="44" t="str">
        <f t="shared" si="3"/>
        <v>—</v>
      </c>
    </row>
    <row r="22" spans="1:9" ht="15.75" customHeight="1" x14ac:dyDescent="0.25">
      <c r="A22" s="20">
        <v>45417</v>
      </c>
      <c r="B22" s="40">
        <v>60</v>
      </c>
      <c r="C22" s="40">
        <v>54</v>
      </c>
      <c r="D22" s="41">
        <f t="shared" si="0"/>
        <v>6</v>
      </c>
      <c r="E22" s="33">
        <f t="shared" si="1"/>
        <v>11.1</v>
      </c>
      <c r="F22" s="40">
        <v>35</v>
      </c>
      <c r="G22" s="44" t="str">
        <f t="shared" si="2"/>
        <v>—</v>
      </c>
      <c r="H22" s="40">
        <v>78</v>
      </c>
      <c r="I22" s="44" t="str">
        <f t="shared" si="3"/>
        <v>—</v>
      </c>
    </row>
    <row r="23" spans="1:9" ht="15.75" customHeight="1" x14ac:dyDescent="0.25">
      <c r="A23" s="20">
        <v>45424</v>
      </c>
      <c r="B23" s="40">
        <v>45</v>
      </c>
      <c r="C23" s="40">
        <v>54</v>
      </c>
      <c r="D23" s="41">
        <f t="shared" si="0"/>
        <v>-9</v>
      </c>
      <c r="E23" s="33">
        <f t="shared" si="1"/>
        <v>-16.7</v>
      </c>
      <c r="F23" s="40">
        <v>35</v>
      </c>
      <c r="G23" s="44" t="str">
        <f t="shared" si="2"/>
        <v>—</v>
      </c>
      <c r="H23" s="40">
        <v>79</v>
      </c>
      <c r="I23" s="44" t="str">
        <f t="shared" si="3"/>
        <v>—</v>
      </c>
    </row>
    <row r="24" spans="1:9" ht="15.75" customHeight="1" x14ac:dyDescent="0.25">
      <c r="A24" s="20">
        <v>45431</v>
      </c>
      <c r="B24" s="40">
        <v>66</v>
      </c>
      <c r="C24" s="40">
        <v>55</v>
      </c>
      <c r="D24" s="41">
        <f t="shared" si="0"/>
        <v>11</v>
      </c>
      <c r="E24" s="33">
        <f t="shared" si="1"/>
        <v>20</v>
      </c>
      <c r="F24" s="40">
        <v>36</v>
      </c>
      <c r="G24" s="44" t="str">
        <f t="shared" si="2"/>
        <v>—</v>
      </c>
      <c r="H24" s="40">
        <v>80</v>
      </c>
      <c r="I24" s="44" t="str">
        <f t="shared" si="3"/>
        <v>—</v>
      </c>
    </row>
    <row r="25" spans="1:9" ht="15.75" customHeight="1" x14ac:dyDescent="0.25">
      <c r="A25" s="20">
        <v>45438</v>
      </c>
      <c r="B25" s="40">
        <v>62</v>
      </c>
      <c r="C25" s="40">
        <v>56</v>
      </c>
      <c r="D25" s="41">
        <f t="shared" si="0"/>
        <v>6</v>
      </c>
      <c r="E25" s="33">
        <f t="shared" si="1"/>
        <v>10.7</v>
      </c>
      <c r="F25" s="40">
        <v>35</v>
      </c>
      <c r="G25" s="44" t="str">
        <f t="shared" si="2"/>
        <v>—</v>
      </c>
      <c r="H25" s="40">
        <v>80</v>
      </c>
      <c r="I25" s="44" t="str">
        <f t="shared" si="3"/>
        <v>—</v>
      </c>
    </row>
    <row r="26" spans="1:9" ht="15.75" customHeight="1" x14ac:dyDescent="0.25">
      <c r="A26" s="20">
        <v>45445</v>
      </c>
      <c r="B26" s="40">
        <v>65</v>
      </c>
      <c r="C26" s="40">
        <v>56</v>
      </c>
      <c r="D26" s="41">
        <f t="shared" si="0"/>
        <v>9</v>
      </c>
      <c r="E26" s="33">
        <f t="shared" si="1"/>
        <v>16.100000000000001</v>
      </c>
      <c r="F26" s="40">
        <v>36</v>
      </c>
      <c r="G26" s="44" t="str">
        <f t="shared" si="2"/>
        <v>—</v>
      </c>
      <c r="H26" s="40">
        <v>80</v>
      </c>
      <c r="I26" s="44" t="str">
        <f t="shared" si="3"/>
        <v>—</v>
      </c>
    </row>
    <row r="27" spans="1:9" ht="15.75" customHeight="1" x14ac:dyDescent="0.25">
      <c r="A27" s="20">
        <v>45452</v>
      </c>
      <c r="B27" s="40">
        <v>71</v>
      </c>
      <c r="C27" s="40">
        <v>56</v>
      </c>
      <c r="D27" s="41">
        <f t="shared" si="0"/>
        <v>15</v>
      </c>
      <c r="E27" s="33">
        <f t="shared" si="1"/>
        <v>26.8</v>
      </c>
      <c r="F27" s="40">
        <v>35</v>
      </c>
      <c r="G27" s="44" t="str">
        <f t="shared" si="2"/>
        <v>—</v>
      </c>
      <c r="H27" s="40">
        <v>80</v>
      </c>
      <c r="I27" s="44" t="str">
        <f t="shared" si="3"/>
        <v>—</v>
      </c>
    </row>
    <row r="28" spans="1:9" ht="15.75" customHeight="1" x14ac:dyDescent="0.25">
      <c r="A28" s="20">
        <v>45459</v>
      </c>
      <c r="B28" s="40">
        <v>49</v>
      </c>
      <c r="C28" s="40">
        <v>57</v>
      </c>
      <c r="D28" s="41">
        <f t="shared" si="0"/>
        <v>-8</v>
      </c>
      <c r="E28" s="33">
        <f t="shared" si="1"/>
        <v>-14</v>
      </c>
      <c r="F28" s="40">
        <v>36</v>
      </c>
      <c r="G28" s="44" t="str">
        <f t="shared" si="2"/>
        <v>—</v>
      </c>
      <c r="H28" s="40">
        <v>83</v>
      </c>
      <c r="I28" s="44" t="str">
        <f t="shared" si="3"/>
        <v>—</v>
      </c>
    </row>
    <row r="29" spans="1:9" ht="15.75" customHeight="1" x14ac:dyDescent="0.25">
      <c r="A29" s="20">
        <v>45466</v>
      </c>
      <c r="B29" s="40">
        <v>54</v>
      </c>
      <c r="C29" s="40">
        <v>57</v>
      </c>
      <c r="D29" s="41">
        <f t="shared" si="0"/>
        <v>-3</v>
      </c>
      <c r="E29" s="33">
        <f t="shared" si="1"/>
        <v>-5.3</v>
      </c>
      <c r="F29" s="40">
        <v>36</v>
      </c>
      <c r="G29" s="44" t="str">
        <f t="shared" si="2"/>
        <v>—</v>
      </c>
      <c r="H29" s="40">
        <v>82</v>
      </c>
      <c r="I29" s="44" t="str">
        <f t="shared" si="3"/>
        <v>—</v>
      </c>
    </row>
    <row r="30" spans="1:9" ht="15.75" customHeight="1" x14ac:dyDescent="0.25">
      <c r="A30" s="20">
        <v>45473</v>
      </c>
      <c r="B30" s="40">
        <v>54</v>
      </c>
      <c r="C30" s="40">
        <v>56</v>
      </c>
      <c r="D30" s="41">
        <f t="shared" si="0"/>
        <v>-2</v>
      </c>
      <c r="E30" s="33">
        <f t="shared" si="1"/>
        <v>-3.6</v>
      </c>
      <c r="F30" s="40">
        <v>36</v>
      </c>
      <c r="G30" s="44" t="str">
        <f t="shared" si="2"/>
        <v>—</v>
      </c>
      <c r="H30" s="40">
        <v>81</v>
      </c>
      <c r="I30" s="44" t="str">
        <f t="shared" si="3"/>
        <v>—</v>
      </c>
    </row>
    <row r="31" spans="1:9" ht="15.75" customHeight="1" x14ac:dyDescent="0.25">
      <c r="A31" s="20">
        <v>45480</v>
      </c>
      <c r="B31" s="40">
        <v>49</v>
      </c>
      <c r="C31" s="40">
        <v>57</v>
      </c>
      <c r="D31" s="41">
        <f t="shared" si="0"/>
        <v>-8</v>
      </c>
      <c r="E31" s="33">
        <f t="shared" si="1"/>
        <v>-14</v>
      </c>
      <c r="F31" s="40">
        <v>36</v>
      </c>
      <c r="G31" s="44" t="str">
        <f t="shared" si="2"/>
        <v>—</v>
      </c>
      <c r="H31" s="40">
        <v>84</v>
      </c>
      <c r="I31" s="44" t="str">
        <f t="shared" si="3"/>
        <v>—</v>
      </c>
    </row>
    <row r="32" spans="1:9" ht="15.75" customHeight="1" x14ac:dyDescent="0.25">
      <c r="A32" s="20">
        <v>45487</v>
      </c>
      <c r="B32" s="40">
        <v>51</v>
      </c>
      <c r="C32" s="40">
        <v>56</v>
      </c>
      <c r="D32" s="41">
        <f t="shared" si="0"/>
        <v>-5</v>
      </c>
      <c r="E32" s="33">
        <f t="shared" si="1"/>
        <v>-8.9</v>
      </c>
      <c r="F32" s="40">
        <v>37</v>
      </c>
      <c r="G32" s="44" t="str">
        <f t="shared" si="2"/>
        <v>—</v>
      </c>
      <c r="H32" s="40">
        <v>82</v>
      </c>
      <c r="I32" s="44" t="str">
        <f t="shared" si="3"/>
        <v>—</v>
      </c>
    </row>
    <row r="33" spans="1:9" ht="15.75" customHeight="1" x14ac:dyDescent="0.25">
      <c r="A33" s="20">
        <v>45494</v>
      </c>
      <c r="B33" s="40">
        <v>54</v>
      </c>
      <c r="C33" s="40">
        <v>57</v>
      </c>
      <c r="D33" s="41">
        <f t="shared" si="0"/>
        <v>-3</v>
      </c>
      <c r="E33" s="33">
        <f t="shared" si="1"/>
        <v>-5.3</v>
      </c>
      <c r="F33" s="40">
        <v>36</v>
      </c>
      <c r="G33" s="44" t="str">
        <f t="shared" si="2"/>
        <v>—</v>
      </c>
      <c r="H33" s="40">
        <v>82</v>
      </c>
      <c r="I33" s="44" t="str">
        <f t="shared" si="3"/>
        <v>—</v>
      </c>
    </row>
    <row r="34" spans="1:9" ht="15.75" customHeight="1" x14ac:dyDescent="0.25">
      <c r="A34" s="20">
        <v>45501</v>
      </c>
      <c r="B34" s="40">
        <v>58</v>
      </c>
      <c r="C34" s="40">
        <v>57</v>
      </c>
      <c r="D34" s="41">
        <f t="shared" si="0"/>
        <v>1</v>
      </c>
      <c r="E34" s="33">
        <f t="shared" si="1"/>
        <v>1.8</v>
      </c>
      <c r="F34" s="40">
        <v>37</v>
      </c>
      <c r="G34" s="44" t="str">
        <f t="shared" si="2"/>
        <v>—</v>
      </c>
      <c r="H34" s="40">
        <v>83</v>
      </c>
      <c r="I34" s="44" t="str">
        <f t="shared" si="3"/>
        <v>—</v>
      </c>
    </row>
    <row r="35" spans="1:9" ht="15.75" customHeight="1" x14ac:dyDescent="0.25">
      <c r="A35" s="20">
        <v>45508</v>
      </c>
      <c r="B35" s="40">
        <v>62</v>
      </c>
      <c r="C35" s="40">
        <v>57</v>
      </c>
      <c r="D35" s="41">
        <f t="shared" si="0"/>
        <v>5</v>
      </c>
      <c r="E35" s="33">
        <f t="shared" si="1"/>
        <v>8.8000000000000007</v>
      </c>
      <c r="F35" s="40">
        <v>37</v>
      </c>
      <c r="G35" s="44" t="str">
        <f t="shared" si="2"/>
        <v>—</v>
      </c>
      <c r="H35" s="40">
        <v>82</v>
      </c>
      <c r="I35" s="44" t="str">
        <f t="shared" si="3"/>
        <v>—</v>
      </c>
    </row>
    <row r="36" spans="1:9" ht="15.75" customHeight="1" x14ac:dyDescent="0.25">
      <c r="A36" s="20">
        <v>45515</v>
      </c>
      <c r="B36" s="40">
        <v>58</v>
      </c>
      <c r="C36" s="40">
        <v>57</v>
      </c>
      <c r="D36" s="41">
        <f t="shared" si="0"/>
        <v>1</v>
      </c>
      <c r="E36" s="33">
        <f t="shared" si="1"/>
        <v>1.8</v>
      </c>
      <c r="F36" s="40">
        <v>36</v>
      </c>
      <c r="G36" s="44" t="str">
        <f t="shared" si="2"/>
        <v>—</v>
      </c>
      <c r="H36" s="40">
        <v>84</v>
      </c>
      <c r="I36" s="44" t="str">
        <f t="shared" si="3"/>
        <v>—</v>
      </c>
    </row>
    <row r="37" spans="1:9" ht="15.75" customHeight="1" x14ac:dyDescent="0.25">
      <c r="A37" s="20">
        <v>45522</v>
      </c>
      <c r="B37" s="40">
        <v>67</v>
      </c>
      <c r="C37" s="40">
        <v>57</v>
      </c>
      <c r="D37" s="41">
        <f t="shared" si="0"/>
        <v>10</v>
      </c>
      <c r="E37" s="33">
        <f t="shared" si="1"/>
        <v>17.5</v>
      </c>
      <c r="F37" s="40">
        <v>36</v>
      </c>
      <c r="G37" s="44" t="str">
        <f t="shared" si="2"/>
        <v>—</v>
      </c>
      <c r="H37" s="40">
        <v>82</v>
      </c>
      <c r="I37" s="44" t="str">
        <f t="shared" si="3"/>
        <v>—</v>
      </c>
    </row>
    <row r="38" spans="1:9" ht="15.75" customHeight="1" x14ac:dyDescent="0.25">
      <c r="A38" s="20">
        <v>45529</v>
      </c>
      <c r="B38" s="40">
        <v>47</v>
      </c>
      <c r="C38" s="40">
        <v>56</v>
      </c>
      <c r="D38" s="41">
        <f t="shared" si="0"/>
        <v>-9</v>
      </c>
      <c r="E38" s="33">
        <f t="shared" si="1"/>
        <v>-16.100000000000001</v>
      </c>
      <c r="F38" s="40">
        <v>36</v>
      </c>
      <c r="G38" s="44" t="str">
        <f t="shared" si="2"/>
        <v>—</v>
      </c>
      <c r="H38" s="40">
        <v>81</v>
      </c>
      <c r="I38" s="44" t="str">
        <f t="shared" si="3"/>
        <v>—</v>
      </c>
    </row>
    <row r="39" spans="1:9" ht="15.75" customHeight="1" x14ac:dyDescent="0.25">
      <c r="A39" s="20">
        <v>45536</v>
      </c>
      <c r="B39" s="40">
        <v>57</v>
      </c>
      <c r="C39" s="40">
        <v>56</v>
      </c>
      <c r="D39" s="41">
        <f t="shared" si="0"/>
        <v>1</v>
      </c>
      <c r="E39" s="33">
        <f t="shared" si="1"/>
        <v>1.8</v>
      </c>
      <c r="F39" s="40">
        <v>35</v>
      </c>
      <c r="G39" s="44" t="str">
        <f t="shared" si="2"/>
        <v>—</v>
      </c>
      <c r="H39" s="40">
        <v>82</v>
      </c>
      <c r="I39" s="44" t="str">
        <f t="shared" si="3"/>
        <v>—</v>
      </c>
    </row>
    <row r="40" spans="1:9" ht="15.75" customHeight="1" x14ac:dyDescent="0.25">
      <c r="A40" s="20">
        <v>45543</v>
      </c>
      <c r="B40" s="40">
        <v>46</v>
      </c>
      <c r="C40" s="40">
        <v>56</v>
      </c>
      <c r="D40" s="41">
        <f t="shared" si="0"/>
        <v>-10</v>
      </c>
      <c r="E40" s="33">
        <f t="shared" si="1"/>
        <v>-17.899999999999999</v>
      </c>
      <c r="F40" s="40">
        <v>36</v>
      </c>
      <c r="G40" s="44" t="str">
        <f t="shared" si="2"/>
        <v>—</v>
      </c>
      <c r="H40" s="40">
        <v>81</v>
      </c>
      <c r="I40" s="44" t="str">
        <f t="shared" si="3"/>
        <v>—</v>
      </c>
    </row>
    <row r="41" spans="1:9" ht="15.75" customHeight="1" x14ac:dyDescent="0.25">
      <c r="A41" s="20">
        <v>45550</v>
      </c>
      <c r="B41" s="40">
        <v>64</v>
      </c>
      <c r="C41" s="40">
        <v>55</v>
      </c>
      <c r="D41" s="41">
        <f t="shared" si="0"/>
        <v>9</v>
      </c>
      <c r="E41" s="33">
        <f t="shared" si="1"/>
        <v>16.399999999999999</v>
      </c>
      <c r="F41" s="40">
        <v>35</v>
      </c>
      <c r="G41" s="44" t="str">
        <f t="shared" si="2"/>
        <v>—</v>
      </c>
      <c r="H41" s="40">
        <v>80</v>
      </c>
      <c r="I41" s="44" t="str">
        <f t="shared" si="3"/>
        <v>—</v>
      </c>
    </row>
    <row r="42" spans="1:9" ht="15.75" customHeight="1" x14ac:dyDescent="0.25">
      <c r="A42" s="20">
        <v>45557</v>
      </c>
      <c r="B42" s="40">
        <v>47</v>
      </c>
      <c r="C42" s="40">
        <v>55</v>
      </c>
      <c r="D42" s="41">
        <f t="shared" si="0"/>
        <v>-8</v>
      </c>
      <c r="E42" s="33">
        <f t="shared" si="1"/>
        <v>-14.5</v>
      </c>
      <c r="F42" s="40">
        <v>36</v>
      </c>
      <c r="G42" s="44" t="str">
        <f t="shared" si="2"/>
        <v>—</v>
      </c>
      <c r="H42" s="40">
        <v>79</v>
      </c>
      <c r="I42" s="44" t="str">
        <f t="shared" si="3"/>
        <v>—</v>
      </c>
    </row>
    <row r="43" spans="1:9" ht="15.75" customHeight="1" x14ac:dyDescent="0.25">
      <c r="A43" s="20">
        <v>45564</v>
      </c>
      <c r="B43" s="40">
        <v>67</v>
      </c>
      <c r="C43" s="40">
        <v>55</v>
      </c>
      <c r="D43" s="41">
        <f t="shared" si="0"/>
        <v>12</v>
      </c>
      <c r="E43" s="33">
        <f t="shared" si="1"/>
        <v>21.8</v>
      </c>
      <c r="F43" s="40">
        <v>35</v>
      </c>
      <c r="G43" s="44" t="str">
        <f t="shared" si="2"/>
        <v>—</v>
      </c>
      <c r="H43" s="40">
        <v>80</v>
      </c>
      <c r="I43" s="44" t="str">
        <f t="shared" si="3"/>
        <v>—</v>
      </c>
    </row>
    <row r="44" spans="1:9" ht="15.75" customHeight="1" x14ac:dyDescent="0.25">
      <c r="A44" s="20">
        <v>45571</v>
      </c>
      <c r="B44" s="40">
        <v>57</v>
      </c>
      <c r="C44" s="40">
        <v>55</v>
      </c>
      <c r="D44" s="41">
        <f t="shared" si="0"/>
        <v>2</v>
      </c>
      <c r="E44" s="33">
        <f t="shared" si="1"/>
        <v>3.6</v>
      </c>
      <c r="F44" s="40">
        <v>35</v>
      </c>
      <c r="G44" s="44" t="str">
        <f t="shared" si="2"/>
        <v>—</v>
      </c>
      <c r="H44" s="40">
        <v>78</v>
      </c>
      <c r="I44" s="44" t="str">
        <f t="shared" si="3"/>
        <v>—</v>
      </c>
    </row>
    <row r="45" spans="1:9" ht="15.75" customHeight="1" x14ac:dyDescent="0.25">
      <c r="A45" s="20">
        <v>45578</v>
      </c>
      <c r="B45" s="40">
        <v>43</v>
      </c>
      <c r="C45" s="40">
        <v>53</v>
      </c>
      <c r="D45" s="41">
        <f t="shared" si="0"/>
        <v>-10</v>
      </c>
      <c r="E45" s="33">
        <f t="shared" si="1"/>
        <v>-18.899999999999999</v>
      </c>
      <c r="F45" s="40">
        <v>34</v>
      </c>
      <c r="G45" s="44" t="str">
        <f t="shared" si="2"/>
        <v>—</v>
      </c>
      <c r="H45" s="40">
        <v>79</v>
      </c>
      <c r="I45" s="44" t="str">
        <f t="shared" si="3"/>
        <v>—</v>
      </c>
    </row>
    <row r="46" spans="1:9" ht="15.75" customHeight="1" x14ac:dyDescent="0.25">
      <c r="A46" s="20">
        <v>45585</v>
      </c>
      <c r="B46" s="40">
        <v>52</v>
      </c>
      <c r="C46" s="40">
        <v>54</v>
      </c>
      <c r="D46" s="41">
        <f t="shared" si="0"/>
        <v>-2</v>
      </c>
      <c r="E46" s="33">
        <f t="shared" si="1"/>
        <v>-3.7</v>
      </c>
      <c r="F46" s="40">
        <v>33</v>
      </c>
      <c r="G46" s="44" t="str">
        <f t="shared" si="2"/>
        <v>—</v>
      </c>
      <c r="H46" s="40">
        <v>78</v>
      </c>
      <c r="I46" s="44" t="str">
        <f t="shared" si="3"/>
        <v>—</v>
      </c>
    </row>
    <row r="47" spans="1:9" ht="15.75" customHeight="1" x14ac:dyDescent="0.25">
      <c r="A47" s="20">
        <v>45592</v>
      </c>
      <c r="B47" s="40">
        <v>53</v>
      </c>
      <c r="C47" s="40">
        <v>53</v>
      </c>
      <c r="D47" s="41">
        <f t="shared" si="0"/>
        <v>0</v>
      </c>
      <c r="E47" s="33">
        <f t="shared" si="1"/>
        <v>0</v>
      </c>
      <c r="F47" s="40">
        <v>33</v>
      </c>
      <c r="G47" s="44" t="str">
        <f t="shared" si="2"/>
        <v>—</v>
      </c>
      <c r="H47" s="40">
        <v>77</v>
      </c>
      <c r="I47" s="44" t="str">
        <f t="shared" si="3"/>
        <v>—</v>
      </c>
    </row>
    <row r="48" spans="1:9" ht="15.75" customHeight="1" x14ac:dyDescent="0.25">
      <c r="A48" s="20">
        <v>45599</v>
      </c>
      <c r="B48" s="40">
        <v>42</v>
      </c>
      <c r="C48" s="40">
        <v>52</v>
      </c>
      <c r="D48" s="41">
        <f t="shared" si="0"/>
        <v>-10</v>
      </c>
      <c r="E48" s="33">
        <f t="shared" si="1"/>
        <v>-19.2</v>
      </c>
      <c r="F48" s="40">
        <v>33</v>
      </c>
      <c r="G48" s="44" t="str">
        <f t="shared" si="2"/>
        <v>—</v>
      </c>
      <c r="H48" s="40">
        <v>76</v>
      </c>
      <c r="I48" s="44" t="str">
        <f t="shared" si="3"/>
        <v>—</v>
      </c>
    </row>
    <row r="49" spans="1:9" ht="15.75" customHeight="1" x14ac:dyDescent="0.25">
      <c r="A49" s="20">
        <v>45606</v>
      </c>
      <c r="B49" s="40">
        <v>40</v>
      </c>
      <c r="C49" s="40">
        <v>51</v>
      </c>
      <c r="D49" s="41">
        <f t="shared" si="0"/>
        <v>-11</v>
      </c>
      <c r="E49" s="33">
        <f t="shared" si="1"/>
        <v>-21.6</v>
      </c>
      <c r="F49" s="40">
        <v>32</v>
      </c>
      <c r="G49" s="44" t="str">
        <f t="shared" si="2"/>
        <v>—</v>
      </c>
      <c r="H49" s="40">
        <v>76</v>
      </c>
      <c r="I49" s="44" t="str">
        <f t="shared" si="3"/>
        <v>—</v>
      </c>
    </row>
    <row r="50" spans="1:9" ht="15.75" customHeight="1" x14ac:dyDescent="0.25">
      <c r="A50" s="20">
        <v>45613</v>
      </c>
      <c r="B50" s="40">
        <v>60</v>
      </c>
      <c r="C50" s="40">
        <v>52</v>
      </c>
      <c r="D50" s="41">
        <f t="shared" si="0"/>
        <v>8</v>
      </c>
      <c r="E50" s="33">
        <f t="shared" si="1"/>
        <v>15.4</v>
      </c>
      <c r="F50" s="40">
        <v>33</v>
      </c>
      <c r="G50" s="44" t="str">
        <f t="shared" si="2"/>
        <v>—</v>
      </c>
      <c r="H50" s="40">
        <v>75</v>
      </c>
      <c r="I50" s="44" t="str">
        <f t="shared" si="3"/>
        <v>—</v>
      </c>
    </row>
    <row r="51" spans="1:9" ht="15.75" customHeight="1" x14ac:dyDescent="0.25">
      <c r="A51" s="20">
        <v>45620</v>
      </c>
      <c r="B51" s="40">
        <v>53</v>
      </c>
      <c r="C51" s="40">
        <v>51</v>
      </c>
      <c r="D51" s="41">
        <f t="shared" si="0"/>
        <v>2</v>
      </c>
      <c r="E51" s="33">
        <f t="shared" si="1"/>
        <v>3.9</v>
      </c>
      <c r="F51" s="40">
        <v>32</v>
      </c>
      <c r="G51" s="44" t="str">
        <f t="shared" si="2"/>
        <v>—</v>
      </c>
      <c r="H51" s="40">
        <v>75</v>
      </c>
      <c r="I51" s="44" t="str">
        <f t="shared" si="3"/>
        <v>—</v>
      </c>
    </row>
    <row r="52" spans="1:9" ht="15.75" customHeight="1" x14ac:dyDescent="0.25">
      <c r="A52" s="20">
        <v>45627</v>
      </c>
      <c r="B52" s="40">
        <v>46</v>
      </c>
      <c r="C52" s="40">
        <v>51</v>
      </c>
      <c r="D52" s="41">
        <f t="shared" si="0"/>
        <v>-5</v>
      </c>
      <c r="E52" s="33">
        <f t="shared" si="1"/>
        <v>-9.8000000000000007</v>
      </c>
      <c r="F52" s="40">
        <v>32</v>
      </c>
      <c r="G52" s="44" t="str">
        <f t="shared" si="2"/>
        <v>—</v>
      </c>
      <c r="H52" s="40">
        <v>74</v>
      </c>
      <c r="I52" s="44" t="str">
        <f t="shared" si="3"/>
        <v>—</v>
      </c>
    </row>
    <row r="53" spans="1:9" ht="15.75" customHeight="1" x14ac:dyDescent="0.25">
      <c r="A53" s="20">
        <v>45634</v>
      </c>
      <c r="B53" s="40">
        <v>46</v>
      </c>
      <c r="C53" s="40">
        <v>50</v>
      </c>
      <c r="D53" s="41">
        <f t="shared" si="0"/>
        <v>-4</v>
      </c>
      <c r="E53" s="33">
        <f t="shared" si="1"/>
        <v>-8</v>
      </c>
      <c r="F53" s="40">
        <v>32</v>
      </c>
      <c r="G53" s="44" t="str">
        <f t="shared" si="2"/>
        <v>—</v>
      </c>
      <c r="H53" s="40">
        <v>72</v>
      </c>
      <c r="I53" s="44" t="str">
        <f t="shared" si="3"/>
        <v>—</v>
      </c>
    </row>
    <row r="54" spans="1:9" ht="15.75" customHeight="1" x14ac:dyDescent="0.25">
      <c r="A54" s="20">
        <v>45641</v>
      </c>
      <c r="B54" s="40">
        <v>67</v>
      </c>
      <c r="C54" s="40">
        <v>50</v>
      </c>
      <c r="D54" s="41">
        <f t="shared" si="0"/>
        <v>17</v>
      </c>
      <c r="E54" s="33">
        <f t="shared" si="1"/>
        <v>34</v>
      </c>
      <c r="F54" s="40">
        <v>31</v>
      </c>
      <c r="G54" s="44" t="str">
        <f t="shared" si="2"/>
        <v>—</v>
      </c>
      <c r="H54" s="40">
        <v>74</v>
      </c>
      <c r="I54" s="44" t="str">
        <f t="shared" si="3"/>
        <v>—</v>
      </c>
    </row>
    <row r="55" spans="1:9" ht="15.75" customHeight="1" x14ac:dyDescent="0.25">
      <c r="A55" s="20">
        <v>45648</v>
      </c>
      <c r="B55" s="40">
        <v>46</v>
      </c>
      <c r="C55" s="40">
        <v>50</v>
      </c>
      <c r="D55" s="41">
        <f t="shared" si="0"/>
        <v>-4</v>
      </c>
      <c r="E55" s="33">
        <f t="shared" si="1"/>
        <v>-8</v>
      </c>
      <c r="F55" s="40">
        <v>31</v>
      </c>
      <c r="G55" s="44" t="str">
        <f t="shared" si="2"/>
        <v>—</v>
      </c>
      <c r="H55" s="40">
        <v>73</v>
      </c>
      <c r="I55" s="44" t="str">
        <f t="shared" si="3"/>
        <v>—</v>
      </c>
    </row>
    <row r="56" spans="1:9" ht="15.75" customHeight="1" x14ac:dyDescent="0.25">
      <c r="A56" s="20">
        <v>45655</v>
      </c>
      <c r="B56" s="40">
        <v>45</v>
      </c>
      <c r="C56" s="40">
        <v>50</v>
      </c>
      <c r="D56" s="41">
        <f t="shared" si="0"/>
        <v>-5</v>
      </c>
      <c r="E56" s="33">
        <f t="shared" si="1"/>
        <v>-10</v>
      </c>
      <c r="F56" s="40">
        <v>31</v>
      </c>
      <c r="G56" s="44" t="str">
        <f t="shared" si="2"/>
        <v>—</v>
      </c>
      <c r="H56" s="40">
        <v>72</v>
      </c>
      <c r="I56" s="44" t="str">
        <f t="shared" si="3"/>
        <v>—</v>
      </c>
    </row>
    <row r="57" spans="1:9" ht="15.75" customHeight="1" x14ac:dyDescent="0.25">
      <c r="A57" s="20">
        <v>45662</v>
      </c>
      <c r="B57" s="40">
        <v>45</v>
      </c>
      <c r="C57" s="40">
        <v>48</v>
      </c>
      <c r="D57" s="41">
        <f t="shared" si="0"/>
        <v>-3</v>
      </c>
      <c r="E57" s="33">
        <f t="shared" si="1"/>
        <v>-6.3</v>
      </c>
      <c r="F57" s="40">
        <v>30</v>
      </c>
      <c r="G57" s="44" t="str">
        <f t="shared" si="2"/>
        <v>—</v>
      </c>
      <c r="H57" s="40">
        <v>70</v>
      </c>
      <c r="I57" s="44" t="str">
        <f t="shared" si="3"/>
        <v>—</v>
      </c>
    </row>
    <row r="58" spans="1:9" ht="15.75" customHeight="1" x14ac:dyDescent="0.25">
      <c r="A58" s="20">
        <v>45669</v>
      </c>
      <c r="B58" s="40">
        <v>47</v>
      </c>
      <c r="C58" s="40">
        <v>49</v>
      </c>
      <c r="D58" s="41">
        <f t="shared" si="0"/>
        <v>-2</v>
      </c>
      <c r="E58" s="33">
        <f t="shared" si="1"/>
        <v>-4.0999999999999996</v>
      </c>
      <c r="F58" s="40">
        <v>30</v>
      </c>
      <c r="G58" s="44" t="str">
        <f t="shared" si="2"/>
        <v>—</v>
      </c>
      <c r="H58" s="40">
        <v>71</v>
      </c>
      <c r="I58" s="44" t="str">
        <f t="shared" si="3"/>
        <v>—</v>
      </c>
    </row>
    <row r="59" spans="1:9" ht="15.75" customHeight="1" x14ac:dyDescent="0.25">
      <c r="A59" s="20">
        <v>45676</v>
      </c>
      <c r="B59" s="40">
        <v>49</v>
      </c>
      <c r="C59" s="40">
        <v>49</v>
      </c>
      <c r="D59" s="41">
        <f t="shared" si="0"/>
        <v>0</v>
      </c>
      <c r="E59" s="33">
        <f t="shared" si="1"/>
        <v>0</v>
      </c>
      <c r="F59" s="40">
        <v>31</v>
      </c>
      <c r="G59" s="44" t="str">
        <f t="shared" si="2"/>
        <v>—</v>
      </c>
      <c r="H59" s="40">
        <v>71</v>
      </c>
      <c r="I59" s="44" t="str">
        <f t="shared" si="3"/>
        <v>—</v>
      </c>
    </row>
    <row r="60" spans="1:9" ht="15.75" customHeight="1" x14ac:dyDescent="0.25">
      <c r="A60" s="20">
        <v>45683</v>
      </c>
      <c r="B60" s="40">
        <v>38</v>
      </c>
      <c r="C60" s="40">
        <v>49</v>
      </c>
      <c r="D60" s="41">
        <f t="shared" si="0"/>
        <v>-11</v>
      </c>
      <c r="E60" s="33">
        <f t="shared" si="1"/>
        <v>-22.4</v>
      </c>
      <c r="F60" s="40">
        <v>30</v>
      </c>
      <c r="G60" s="44" t="str">
        <f t="shared" si="2"/>
        <v>—</v>
      </c>
      <c r="H60" s="40">
        <v>71</v>
      </c>
      <c r="I60" s="44" t="str">
        <f t="shared" si="3"/>
        <v>—</v>
      </c>
    </row>
    <row r="61" spans="1:9" ht="15.75" customHeight="1" x14ac:dyDescent="0.25">
      <c r="A61" s="20">
        <v>45690</v>
      </c>
      <c r="B61" s="40">
        <v>31</v>
      </c>
      <c r="C61" s="40">
        <v>49</v>
      </c>
      <c r="D61" s="41">
        <f t="shared" si="0"/>
        <v>-18</v>
      </c>
      <c r="E61" s="33">
        <f t="shared" si="1"/>
        <v>-36.700000000000003</v>
      </c>
      <c r="F61" s="40">
        <v>31</v>
      </c>
      <c r="G61" s="44" t="str">
        <f t="shared" si="2"/>
        <v>—</v>
      </c>
      <c r="H61" s="40">
        <v>71</v>
      </c>
      <c r="I61" s="44" t="str">
        <f t="shared" si="3"/>
        <v>—</v>
      </c>
    </row>
    <row r="62" spans="1:9" ht="15.75" customHeight="1" x14ac:dyDescent="0.25">
      <c r="A62" s="20">
        <v>45697</v>
      </c>
      <c r="B62" s="40">
        <v>55</v>
      </c>
      <c r="C62" s="40">
        <v>48</v>
      </c>
      <c r="D62" s="41">
        <f t="shared" si="0"/>
        <v>7</v>
      </c>
      <c r="E62" s="33">
        <f t="shared" si="1"/>
        <v>14.6</v>
      </c>
      <c r="F62" s="40">
        <v>31</v>
      </c>
      <c r="G62" s="44" t="str">
        <f t="shared" si="2"/>
        <v>—</v>
      </c>
      <c r="H62" s="40">
        <v>72</v>
      </c>
      <c r="I62" s="44" t="str">
        <f t="shared" si="3"/>
        <v>—</v>
      </c>
    </row>
    <row r="63" spans="1:9" ht="15.75" customHeight="1" x14ac:dyDescent="0.25">
      <c r="A63" s="20">
        <v>45704</v>
      </c>
      <c r="B63" s="40">
        <v>62</v>
      </c>
      <c r="C63" s="40">
        <v>49</v>
      </c>
      <c r="D63" s="41">
        <f t="shared" si="0"/>
        <v>13</v>
      </c>
      <c r="E63" s="33">
        <f t="shared" si="1"/>
        <v>26.5</v>
      </c>
      <c r="F63" s="40">
        <v>31</v>
      </c>
      <c r="G63" s="44" t="str">
        <f t="shared" si="2"/>
        <v>—</v>
      </c>
      <c r="H63" s="40">
        <v>71</v>
      </c>
      <c r="I63" s="44" t="str">
        <f t="shared" si="3"/>
        <v>—</v>
      </c>
    </row>
    <row r="64" spans="1:9" ht="15.75" customHeight="1" x14ac:dyDescent="0.25">
      <c r="A64" s="20">
        <v>45711</v>
      </c>
      <c r="B64" s="40">
        <v>56</v>
      </c>
      <c r="C64" s="40">
        <v>49</v>
      </c>
      <c r="D64" s="41">
        <f t="shared" si="0"/>
        <v>7</v>
      </c>
      <c r="E64" s="33">
        <f t="shared" si="1"/>
        <v>14.3</v>
      </c>
      <c r="F64" s="40">
        <v>31</v>
      </c>
      <c r="G64" s="44" t="str">
        <f t="shared" si="2"/>
        <v>—</v>
      </c>
      <c r="H64" s="40">
        <v>72</v>
      </c>
      <c r="I64" s="44" t="str">
        <f t="shared" si="3"/>
        <v>—</v>
      </c>
    </row>
    <row r="65" spans="1:9" ht="15.75" customHeight="1" x14ac:dyDescent="0.25">
      <c r="A65" s="20">
        <v>45718</v>
      </c>
      <c r="B65" s="40">
        <v>42</v>
      </c>
      <c r="C65" s="40">
        <v>49</v>
      </c>
      <c r="D65" s="41">
        <f t="shared" si="0"/>
        <v>-7</v>
      </c>
      <c r="E65" s="33">
        <f t="shared" si="1"/>
        <v>-14.3</v>
      </c>
      <c r="F65" s="40">
        <v>31</v>
      </c>
      <c r="G65" s="44" t="str">
        <f t="shared" si="2"/>
        <v>—</v>
      </c>
      <c r="H65" s="40">
        <v>72</v>
      </c>
      <c r="I65" s="44" t="str">
        <f t="shared" si="3"/>
        <v>—</v>
      </c>
    </row>
    <row r="66" spans="1:9" ht="15.75" customHeight="1" x14ac:dyDescent="0.25">
      <c r="A66" s="20">
        <v>45725</v>
      </c>
      <c r="B66" s="40">
        <v>52</v>
      </c>
      <c r="C66" s="40">
        <v>49</v>
      </c>
      <c r="D66" s="41">
        <f t="shared" si="0"/>
        <v>3</v>
      </c>
      <c r="E66" s="33">
        <f t="shared" si="1"/>
        <v>6.1</v>
      </c>
      <c r="F66" s="40">
        <v>31</v>
      </c>
      <c r="G66" s="44" t="str">
        <f t="shared" si="2"/>
        <v>—</v>
      </c>
      <c r="H66" s="40">
        <v>71</v>
      </c>
      <c r="I66" s="44" t="str">
        <f t="shared" si="3"/>
        <v>—</v>
      </c>
    </row>
    <row r="67" spans="1:9" ht="15.75" customHeight="1" x14ac:dyDescent="0.25">
      <c r="A67" s="20">
        <v>45732</v>
      </c>
      <c r="B67" s="40">
        <v>43</v>
      </c>
      <c r="C67" s="40">
        <v>50</v>
      </c>
      <c r="D67" s="41">
        <f t="shared" si="0"/>
        <v>-7</v>
      </c>
      <c r="E67" s="33">
        <f t="shared" si="1"/>
        <v>-14</v>
      </c>
      <c r="F67" s="40">
        <v>31</v>
      </c>
      <c r="G67" s="44" t="str">
        <f t="shared" si="2"/>
        <v>—</v>
      </c>
      <c r="H67" s="40">
        <v>72</v>
      </c>
      <c r="I67" s="44" t="str">
        <f t="shared" si="3"/>
        <v>—</v>
      </c>
    </row>
    <row r="68" spans="1:9" ht="15.75" customHeight="1" x14ac:dyDescent="0.25">
      <c r="A68" s="20">
        <v>45739</v>
      </c>
      <c r="B68" s="40">
        <v>54</v>
      </c>
      <c r="C68" s="40">
        <v>49</v>
      </c>
      <c r="D68" s="41">
        <f t="shared" si="0"/>
        <v>5</v>
      </c>
      <c r="E68" s="33">
        <f t="shared" si="1"/>
        <v>10.199999999999999</v>
      </c>
      <c r="F68" s="40">
        <v>32</v>
      </c>
      <c r="G68" s="44" t="str">
        <f t="shared" si="2"/>
        <v>—</v>
      </c>
      <c r="H68" s="40">
        <v>74</v>
      </c>
      <c r="I68" s="44" t="str">
        <f t="shared" si="3"/>
        <v>—</v>
      </c>
    </row>
    <row r="69" spans="1:9" ht="15.75" customHeight="1" x14ac:dyDescent="0.25">
      <c r="A69" s="20">
        <v>45746</v>
      </c>
      <c r="B69" s="40">
        <v>42</v>
      </c>
      <c r="C69" s="40">
        <v>50</v>
      </c>
      <c r="D69" s="41">
        <f t="shared" ref="D69:D108" si="4">B69-C69</f>
        <v>-8</v>
      </c>
      <c r="E69" s="33">
        <f t="shared" ref="E69:E108" si="5">ROUND(D69*100/C69,1)</f>
        <v>-16</v>
      </c>
      <c r="F69" s="40">
        <v>32</v>
      </c>
      <c r="G69" s="44" t="str">
        <f t="shared" ref="G69:G108" si="6">IF(B69&lt;F69,F69-B69,"—")</f>
        <v>—</v>
      </c>
      <c r="H69" s="40">
        <v>73</v>
      </c>
      <c r="I69" s="44" t="str">
        <f t="shared" ref="I69:I108" si="7">IF(B69&gt;H69,B69-H69,"—")</f>
        <v>—</v>
      </c>
    </row>
    <row r="70" spans="1:9" ht="15.75" customHeight="1" x14ac:dyDescent="0.25">
      <c r="A70" s="20">
        <v>45753</v>
      </c>
      <c r="B70" s="40">
        <v>47</v>
      </c>
      <c r="C70" s="40">
        <v>51</v>
      </c>
      <c r="D70" s="41">
        <f t="shared" si="4"/>
        <v>-4</v>
      </c>
      <c r="E70" s="33">
        <f t="shared" si="5"/>
        <v>-7.8</v>
      </c>
      <c r="F70" s="40">
        <v>32</v>
      </c>
      <c r="G70" s="44" t="str">
        <f t="shared" si="6"/>
        <v>—</v>
      </c>
      <c r="H70" s="40">
        <v>75</v>
      </c>
      <c r="I70" s="44" t="str">
        <f t="shared" si="7"/>
        <v>—</v>
      </c>
    </row>
    <row r="71" spans="1:9" ht="15.75" customHeight="1" x14ac:dyDescent="0.25">
      <c r="A71" s="20">
        <v>45760</v>
      </c>
      <c r="B71" s="40">
        <v>59</v>
      </c>
      <c r="C71" s="40">
        <v>52</v>
      </c>
      <c r="D71" s="41">
        <f t="shared" si="4"/>
        <v>7</v>
      </c>
      <c r="E71" s="33">
        <f t="shared" si="5"/>
        <v>13.5</v>
      </c>
      <c r="F71" s="40">
        <v>33</v>
      </c>
      <c r="G71" s="44" t="str">
        <f t="shared" si="6"/>
        <v>—</v>
      </c>
      <c r="H71" s="40">
        <v>74</v>
      </c>
      <c r="I71" s="44" t="str">
        <f t="shared" si="7"/>
        <v>—</v>
      </c>
    </row>
    <row r="72" spans="1:9" ht="15.75" customHeight="1" x14ac:dyDescent="0.25">
      <c r="A72" s="20">
        <v>45767</v>
      </c>
      <c r="B72" s="40">
        <v>47</v>
      </c>
      <c r="C72" s="40">
        <v>52</v>
      </c>
      <c r="D72" s="41">
        <f t="shared" si="4"/>
        <v>-5</v>
      </c>
      <c r="E72" s="33">
        <f t="shared" si="5"/>
        <v>-9.6</v>
      </c>
      <c r="F72" s="40">
        <v>34</v>
      </c>
      <c r="G72" s="44" t="str">
        <f t="shared" si="6"/>
        <v>—</v>
      </c>
      <c r="H72" s="40">
        <v>76</v>
      </c>
      <c r="I72" s="44" t="str">
        <f t="shared" si="7"/>
        <v>—</v>
      </c>
    </row>
    <row r="73" spans="1:9" ht="15.75" customHeight="1" x14ac:dyDescent="0.25">
      <c r="A73" s="20">
        <v>45774</v>
      </c>
      <c r="B73" s="40">
        <v>43</v>
      </c>
      <c r="C73" s="40">
        <v>53</v>
      </c>
      <c r="D73" s="41">
        <f t="shared" si="4"/>
        <v>-10</v>
      </c>
      <c r="E73" s="33">
        <f t="shared" si="5"/>
        <v>-18.899999999999999</v>
      </c>
      <c r="F73" s="40">
        <v>34</v>
      </c>
      <c r="G73" s="44" t="str">
        <f t="shared" si="6"/>
        <v>—</v>
      </c>
      <c r="H73" s="40">
        <v>77</v>
      </c>
      <c r="I73" s="44" t="str">
        <f t="shared" si="7"/>
        <v>—</v>
      </c>
    </row>
    <row r="74" spans="1:9" ht="15.75" customHeight="1" x14ac:dyDescent="0.25">
      <c r="A74" s="20">
        <v>45781</v>
      </c>
      <c r="B74" s="40">
        <v>49</v>
      </c>
      <c r="C74" s="40">
        <v>54</v>
      </c>
      <c r="D74" s="41">
        <f t="shared" si="4"/>
        <v>-5</v>
      </c>
      <c r="E74" s="33">
        <f t="shared" si="5"/>
        <v>-9.3000000000000007</v>
      </c>
      <c r="F74" s="40">
        <v>34</v>
      </c>
      <c r="G74" s="44" t="str">
        <f t="shared" si="6"/>
        <v>—</v>
      </c>
      <c r="H74" s="40">
        <v>77</v>
      </c>
      <c r="I74" s="44" t="str">
        <f t="shared" si="7"/>
        <v>—</v>
      </c>
    </row>
    <row r="75" spans="1:9" ht="15.75" customHeight="1" x14ac:dyDescent="0.25">
      <c r="A75" s="20">
        <v>45788</v>
      </c>
      <c r="B75" s="40">
        <v>51</v>
      </c>
      <c r="C75" s="40">
        <v>54</v>
      </c>
      <c r="D75" s="41">
        <f t="shared" si="4"/>
        <v>-3</v>
      </c>
      <c r="E75" s="33">
        <f t="shared" si="5"/>
        <v>-5.6</v>
      </c>
      <c r="F75" s="40">
        <v>34</v>
      </c>
      <c r="G75" s="44" t="str">
        <f t="shared" si="6"/>
        <v>—</v>
      </c>
      <c r="H75" s="40">
        <v>78</v>
      </c>
      <c r="I75" s="44" t="str">
        <f t="shared" si="7"/>
        <v>—</v>
      </c>
    </row>
    <row r="76" spans="1:9" ht="15.75" customHeight="1" x14ac:dyDescent="0.25">
      <c r="A76" s="20">
        <v>45795</v>
      </c>
      <c r="B76" s="40">
        <v>38</v>
      </c>
      <c r="C76" s="40">
        <v>55</v>
      </c>
      <c r="D76" s="41">
        <f t="shared" si="4"/>
        <v>-17</v>
      </c>
      <c r="E76" s="33">
        <f t="shared" si="5"/>
        <v>-30.9</v>
      </c>
      <c r="F76" s="40">
        <v>35</v>
      </c>
      <c r="G76" s="44" t="str">
        <f t="shared" si="6"/>
        <v>—</v>
      </c>
      <c r="H76" s="40">
        <v>79</v>
      </c>
      <c r="I76" s="44" t="str">
        <f t="shared" si="7"/>
        <v>—</v>
      </c>
    </row>
    <row r="77" spans="1:9" ht="15.75" customHeight="1" x14ac:dyDescent="0.25">
      <c r="A77" s="20">
        <v>45802</v>
      </c>
      <c r="B77" s="40">
        <v>53</v>
      </c>
      <c r="C77" s="40">
        <v>55</v>
      </c>
      <c r="D77" s="41">
        <f t="shared" si="4"/>
        <v>-2</v>
      </c>
      <c r="E77" s="33">
        <f t="shared" si="5"/>
        <v>-3.6</v>
      </c>
      <c r="F77" s="40">
        <v>34</v>
      </c>
      <c r="G77" s="44" t="str">
        <f t="shared" si="6"/>
        <v>—</v>
      </c>
      <c r="H77" s="40">
        <v>80</v>
      </c>
      <c r="I77" s="44" t="str">
        <f t="shared" si="7"/>
        <v>—</v>
      </c>
    </row>
    <row r="78" spans="1:9" ht="15.75" customHeight="1" x14ac:dyDescent="0.25">
      <c r="A78" s="20">
        <v>45809</v>
      </c>
      <c r="B78" s="40">
        <v>63</v>
      </c>
      <c r="C78" s="40">
        <v>55</v>
      </c>
      <c r="D78" s="41">
        <f t="shared" si="4"/>
        <v>8</v>
      </c>
      <c r="E78" s="33">
        <f t="shared" si="5"/>
        <v>14.5</v>
      </c>
      <c r="F78" s="40">
        <v>35</v>
      </c>
      <c r="G78" s="44" t="str">
        <f t="shared" si="6"/>
        <v>—</v>
      </c>
      <c r="H78" s="40">
        <v>81</v>
      </c>
      <c r="I78" s="44" t="str">
        <f t="shared" si="7"/>
        <v>—</v>
      </c>
    </row>
    <row r="79" spans="1:9" ht="15.75" customHeight="1" x14ac:dyDescent="0.25">
      <c r="A79" s="20">
        <v>45816</v>
      </c>
      <c r="B79" s="40">
        <v>53</v>
      </c>
      <c r="C79" s="40">
        <v>56</v>
      </c>
      <c r="D79" s="41">
        <f t="shared" si="4"/>
        <v>-3</v>
      </c>
      <c r="E79" s="33">
        <f t="shared" si="5"/>
        <v>-5.4</v>
      </c>
      <c r="F79" s="40">
        <v>36</v>
      </c>
      <c r="G79" s="44" t="str">
        <f t="shared" si="6"/>
        <v>—</v>
      </c>
      <c r="H79" s="40">
        <v>81</v>
      </c>
      <c r="I79" s="44" t="str">
        <f t="shared" si="7"/>
        <v>—</v>
      </c>
    </row>
    <row r="80" spans="1:9" ht="15.75" customHeight="1" x14ac:dyDescent="0.25">
      <c r="A80" s="20">
        <v>45823</v>
      </c>
      <c r="B80" s="40">
        <v>58</v>
      </c>
      <c r="C80" s="40">
        <v>55</v>
      </c>
      <c r="D80" s="41">
        <f t="shared" si="4"/>
        <v>3</v>
      </c>
      <c r="E80" s="33">
        <f t="shared" si="5"/>
        <v>5.5</v>
      </c>
      <c r="F80" s="40">
        <v>35</v>
      </c>
      <c r="G80" s="44" t="str">
        <f t="shared" si="6"/>
        <v>—</v>
      </c>
      <c r="H80" s="40">
        <v>79</v>
      </c>
      <c r="I80" s="44" t="str">
        <f t="shared" si="7"/>
        <v>—</v>
      </c>
    </row>
    <row r="81" spans="1:9" ht="15.75" customHeight="1" x14ac:dyDescent="0.25">
      <c r="A81" s="20">
        <v>45830</v>
      </c>
      <c r="B81" s="40">
        <v>61</v>
      </c>
      <c r="C81" s="40">
        <v>56</v>
      </c>
      <c r="D81" s="41">
        <f t="shared" si="4"/>
        <v>5</v>
      </c>
      <c r="E81" s="33">
        <f t="shared" si="5"/>
        <v>8.9</v>
      </c>
      <c r="F81" s="40">
        <v>36</v>
      </c>
      <c r="G81" s="44" t="str">
        <f t="shared" si="6"/>
        <v>—</v>
      </c>
      <c r="H81" s="40">
        <v>80</v>
      </c>
      <c r="I81" s="44" t="str">
        <f t="shared" si="7"/>
        <v>—</v>
      </c>
    </row>
    <row r="82" spans="1:9" ht="15.75" customHeight="1" x14ac:dyDescent="0.25">
      <c r="A82" s="20">
        <v>45837</v>
      </c>
      <c r="B82" s="40">
        <v>57</v>
      </c>
      <c r="C82" s="40">
        <v>56</v>
      </c>
      <c r="D82" s="41">
        <f t="shared" si="4"/>
        <v>1</v>
      </c>
      <c r="E82" s="33">
        <f t="shared" si="5"/>
        <v>1.8</v>
      </c>
      <c r="F82" s="40">
        <v>37</v>
      </c>
      <c r="G82" s="44" t="str">
        <f t="shared" si="6"/>
        <v>—</v>
      </c>
      <c r="H82" s="40">
        <v>83</v>
      </c>
      <c r="I82" s="44" t="str">
        <f t="shared" si="7"/>
        <v>—</v>
      </c>
    </row>
    <row r="83" spans="1:9" ht="15.75" customHeight="1" x14ac:dyDescent="0.25">
      <c r="A83" s="20">
        <v>45844</v>
      </c>
      <c r="B83" s="40">
        <v>71</v>
      </c>
      <c r="C83" s="40">
        <v>57</v>
      </c>
      <c r="D83" s="41">
        <f t="shared" si="4"/>
        <v>14</v>
      </c>
      <c r="E83" s="33">
        <f t="shared" si="5"/>
        <v>24.6</v>
      </c>
      <c r="F83" s="40">
        <v>36</v>
      </c>
      <c r="G83" s="44" t="str">
        <f t="shared" si="6"/>
        <v>—</v>
      </c>
      <c r="H83" s="40">
        <v>82</v>
      </c>
      <c r="I83" s="44" t="str">
        <f t="shared" si="7"/>
        <v>—</v>
      </c>
    </row>
    <row r="84" spans="1:9" ht="15.75" customHeight="1" x14ac:dyDescent="0.25">
      <c r="A84" s="20">
        <v>45851</v>
      </c>
      <c r="B84" s="40">
        <v>57</v>
      </c>
      <c r="C84" s="40">
        <v>56</v>
      </c>
      <c r="D84" s="41">
        <f t="shared" si="4"/>
        <v>1</v>
      </c>
      <c r="E84" s="33">
        <f t="shared" si="5"/>
        <v>1.8</v>
      </c>
      <c r="F84" s="40">
        <v>36</v>
      </c>
      <c r="G84" s="44" t="str">
        <f t="shared" si="6"/>
        <v>—</v>
      </c>
      <c r="H84" s="40">
        <v>80</v>
      </c>
      <c r="I84" s="44" t="str">
        <f t="shared" si="7"/>
        <v>—</v>
      </c>
    </row>
    <row r="85" spans="1:9" ht="15.75" customHeight="1" x14ac:dyDescent="0.25">
      <c r="A85" s="20">
        <v>45858</v>
      </c>
      <c r="B85" s="40">
        <v>52</v>
      </c>
      <c r="C85" s="40">
        <v>56</v>
      </c>
      <c r="D85" s="41">
        <f t="shared" si="4"/>
        <v>-4</v>
      </c>
      <c r="E85" s="33">
        <f t="shared" si="5"/>
        <v>-7.1</v>
      </c>
      <c r="F85" s="40">
        <v>37</v>
      </c>
      <c r="G85" s="44" t="str">
        <f t="shared" si="6"/>
        <v>—</v>
      </c>
      <c r="H85" s="40">
        <v>80</v>
      </c>
      <c r="I85" s="44" t="str">
        <f t="shared" si="7"/>
        <v>—</v>
      </c>
    </row>
    <row r="86" spans="1:9" ht="15.75" customHeight="1" x14ac:dyDescent="0.25">
      <c r="A86" s="20">
        <v>45865</v>
      </c>
      <c r="B86" s="40">
        <v>65</v>
      </c>
      <c r="C86" s="40">
        <v>56</v>
      </c>
      <c r="D86" s="41">
        <f t="shared" si="4"/>
        <v>9</v>
      </c>
      <c r="E86" s="33">
        <f t="shared" si="5"/>
        <v>16.100000000000001</v>
      </c>
      <c r="F86" s="40">
        <v>36</v>
      </c>
      <c r="G86" s="44" t="str">
        <f t="shared" si="6"/>
        <v>—</v>
      </c>
      <c r="H86" s="40">
        <v>81</v>
      </c>
      <c r="I86" s="44" t="str">
        <f t="shared" si="7"/>
        <v>—</v>
      </c>
    </row>
    <row r="87" spans="1:9" ht="15.75" customHeight="1" x14ac:dyDescent="0.25">
      <c r="A87" s="20">
        <v>45872</v>
      </c>
      <c r="B87" s="40">
        <v>64</v>
      </c>
      <c r="C87" s="40">
        <v>56</v>
      </c>
      <c r="D87" s="41">
        <f t="shared" si="4"/>
        <v>8</v>
      </c>
      <c r="E87" s="33">
        <f t="shared" si="5"/>
        <v>14.3</v>
      </c>
      <c r="F87" s="40">
        <v>36</v>
      </c>
      <c r="G87" s="44" t="str">
        <f t="shared" si="6"/>
        <v>—</v>
      </c>
      <c r="H87" s="40">
        <v>80</v>
      </c>
      <c r="I87" s="44" t="str">
        <f t="shared" si="7"/>
        <v>—</v>
      </c>
    </row>
    <row r="88" spans="1:9" ht="15.75" customHeight="1" x14ac:dyDescent="0.25">
      <c r="A88" s="20">
        <v>45879</v>
      </c>
      <c r="B88" s="40">
        <v>58</v>
      </c>
      <c r="C88" s="40">
        <v>56</v>
      </c>
      <c r="D88" s="41">
        <f t="shared" si="4"/>
        <v>2</v>
      </c>
      <c r="E88" s="33">
        <f t="shared" si="5"/>
        <v>3.6</v>
      </c>
      <c r="F88" s="40">
        <v>35</v>
      </c>
      <c r="G88" s="44" t="str">
        <f t="shared" si="6"/>
        <v>—</v>
      </c>
      <c r="H88" s="40">
        <v>80</v>
      </c>
      <c r="I88" s="44" t="str">
        <f t="shared" si="7"/>
        <v>—</v>
      </c>
    </row>
    <row r="89" spans="1:9" ht="15.75" customHeight="1" x14ac:dyDescent="0.25">
      <c r="A89" s="20">
        <v>45886</v>
      </c>
      <c r="B89" s="40">
        <v>55</v>
      </c>
      <c r="C89" s="40">
        <v>56</v>
      </c>
      <c r="D89" s="41">
        <f t="shared" si="4"/>
        <v>-1</v>
      </c>
      <c r="E89" s="33">
        <f t="shared" si="5"/>
        <v>-1.8</v>
      </c>
      <c r="F89" s="40">
        <v>35</v>
      </c>
      <c r="G89" s="44" t="str">
        <f t="shared" si="6"/>
        <v>—</v>
      </c>
      <c r="H89" s="40">
        <v>81</v>
      </c>
      <c r="I89" s="44" t="str">
        <f t="shared" si="7"/>
        <v>—</v>
      </c>
    </row>
    <row r="90" spans="1:9" ht="15.75" customHeight="1" x14ac:dyDescent="0.25">
      <c r="A90" s="20">
        <v>45893</v>
      </c>
      <c r="B90" s="40">
        <v>54</v>
      </c>
      <c r="C90" s="40">
        <v>56</v>
      </c>
      <c r="D90" s="41">
        <f t="shared" si="4"/>
        <v>-2</v>
      </c>
      <c r="E90" s="33">
        <f t="shared" si="5"/>
        <v>-3.6</v>
      </c>
      <c r="F90" s="40">
        <v>36</v>
      </c>
      <c r="G90" s="44" t="str">
        <f t="shared" si="6"/>
        <v>—</v>
      </c>
      <c r="H90" s="40">
        <v>80</v>
      </c>
      <c r="I90" s="44" t="str">
        <f t="shared" si="7"/>
        <v>—</v>
      </c>
    </row>
    <row r="91" spans="1:9" ht="15.75" customHeight="1" x14ac:dyDescent="0.25">
      <c r="A91" s="20">
        <v>45900</v>
      </c>
      <c r="B91" s="40">
        <v>50</v>
      </c>
      <c r="C91" s="40">
        <v>56</v>
      </c>
      <c r="D91" s="41">
        <f t="shared" si="4"/>
        <v>-6</v>
      </c>
      <c r="E91" s="33">
        <f t="shared" si="5"/>
        <v>-10.7</v>
      </c>
      <c r="F91" s="40">
        <v>35</v>
      </c>
      <c r="G91" s="44" t="str">
        <f t="shared" si="6"/>
        <v>—</v>
      </c>
      <c r="H91" s="40">
        <v>80</v>
      </c>
      <c r="I91" s="44" t="str">
        <f t="shared" si="7"/>
        <v>—</v>
      </c>
    </row>
    <row r="92" spans="1:9" ht="15.75" customHeight="1" x14ac:dyDescent="0.25">
      <c r="A92" s="20">
        <f>A91+7</f>
        <v>45907</v>
      </c>
      <c r="B92" s="40">
        <v>55</v>
      </c>
      <c r="C92" s="40">
        <v>55</v>
      </c>
      <c r="D92" s="41">
        <f t="shared" si="4"/>
        <v>0</v>
      </c>
      <c r="E92" s="33">
        <f t="shared" si="5"/>
        <v>0</v>
      </c>
      <c r="F92" s="40">
        <v>34</v>
      </c>
      <c r="G92" s="44" t="str">
        <f t="shared" si="6"/>
        <v>—</v>
      </c>
      <c r="H92" s="40">
        <v>80</v>
      </c>
      <c r="I92" s="44" t="str">
        <f t="shared" si="7"/>
        <v>—</v>
      </c>
    </row>
    <row r="93" spans="1:9" ht="15.75" customHeight="1" x14ac:dyDescent="0.25">
      <c r="A93" s="20">
        <f t="shared" ref="A93:A108" si="8">A92+7</f>
        <v>45914</v>
      </c>
      <c r="B93" s="40">
        <v>58</v>
      </c>
      <c r="C93" s="40">
        <v>54</v>
      </c>
      <c r="D93" s="41">
        <f t="shared" si="4"/>
        <v>4</v>
      </c>
      <c r="E93" s="33">
        <f t="shared" si="5"/>
        <v>7.4</v>
      </c>
      <c r="F93" s="40">
        <v>35</v>
      </c>
      <c r="G93" s="44" t="str">
        <f t="shared" si="6"/>
        <v>—</v>
      </c>
      <c r="H93" s="40">
        <v>79</v>
      </c>
      <c r="I93" s="44" t="str">
        <f t="shared" si="7"/>
        <v>—</v>
      </c>
    </row>
    <row r="94" spans="1:9" ht="15.75" customHeight="1" x14ac:dyDescent="0.25">
      <c r="A94" s="20">
        <f t="shared" si="8"/>
        <v>45921</v>
      </c>
      <c r="B94" s="40">
        <v>43</v>
      </c>
      <c r="C94" s="40">
        <v>55</v>
      </c>
      <c r="D94" s="41">
        <f t="shared" si="4"/>
        <v>-12</v>
      </c>
      <c r="E94" s="33">
        <f t="shared" si="5"/>
        <v>-21.8</v>
      </c>
      <c r="F94" s="40">
        <v>34</v>
      </c>
      <c r="G94" s="44" t="str">
        <f t="shared" si="6"/>
        <v>—</v>
      </c>
      <c r="H94" s="40">
        <v>79</v>
      </c>
      <c r="I94" s="44" t="str">
        <f t="shared" si="7"/>
        <v>—</v>
      </c>
    </row>
    <row r="95" spans="1:9" ht="15.75" customHeight="1" x14ac:dyDescent="0.25">
      <c r="A95" s="20">
        <f t="shared" si="8"/>
        <v>45928</v>
      </c>
      <c r="B95" s="40">
        <v>52</v>
      </c>
      <c r="C95" s="40">
        <v>54</v>
      </c>
      <c r="D95" s="41">
        <f t="shared" si="4"/>
        <v>-2</v>
      </c>
      <c r="E95" s="33">
        <f t="shared" si="5"/>
        <v>-3.7</v>
      </c>
      <c r="F95" s="40">
        <v>35</v>
      </c>
      <c r="G95" s="44" t="str">
        <f t="shared" si="6"/>
        <v>—</v>
      </c>
      <c r="H95" s="40">
        <v>78</v>
      </c>
      <c r="I95" s="44" t="str">
        <f t="shared" si="7"/>
        <v>—</v>
      </c>
    </row>
    <row r="96" spans="1:9" ht="15.75" customHeight="1" x14ac:dyDescent="0.25">
      <c r="A96" s="20">
        <f t="shared" si="8"/>
        <v>45935</v>
      </c>
      <c r="B96" s="40">
        <v>54</v>
      </c>
      <c r="C96" s="40">
        <v>54</v>
      </c>
      <c r="D96" s="41">
        <f t="shared" si="4"/>
        <v>0</v>
      </c>
      <c r="E96" s="33">
        <f t="shared" si="5"/>
        <v>0</v>
      </c>
      <c r="F96" s="40">
        <v>35</v>
      </c>
      <c r="G96" s="44" t="str">
        <f t="shared" si="6"/>
        <v>—</v>
      </c>
      <c r="H96" s="40">
        <v>79</v>
      </c>
      <c r="I96" s="44" t="str">
        <f t="shared" si="7"/>
        <v>—</v>
      </c>
    </row>
    <row r="97" spans="1:9" ht="15.75" customHeight="1" x14ac:dyDescent="0.25">
      <c r="A97" s="20">
        <f t="shared" si="8"/>
        <v>45942</v>
      </c>
      <c r="B97" s="40">
        <v>56</v>
      </c>
      <c r="C97" s="40">
        <v>53</v>
      </c>
      <c r="D97" s="41">
        <f t="shared" si="4"/>
        <v>3</v>
      </c>
      <c r="E97" s="33">
        <f t="shared" si="5"/>
        <v>5.7</v>
      </c>
      <c r="F97" s="40">
        <v>34</v>
      </c>
      <c r="G97" s="44" t="str">
        <f t="shared" si="6"/>
        <v>—</v>
      </c>
      <c r="H97" s="40">
        <v>76</v>
      </c>
      <c r="I97" s="44" t="str">
        <f t="shared" si="7"/>
        <v>—</v>
      </c>
    </row>
    <row r="98" spans="1:9" ht="15.75" customHeight="1" x14ac:dyDescent="0.25">
      <c r="A98" s="20">
        <f t="shared" si="8"/>
        <v>45949</v>
      </c>
      <c r="B98" s="40">
        <v>57</v>
      </c>
      <c r="C98" s="40">
        <v>53</v>
      </c>
      <c r="D98" s="41">
        <f t="shared" si="4"/>
        <v>4</v>
      </c>
      <c r="E98" s="33">
        <f t="shared" si="5"/>
        <v>7.5</v>
      </c>
      <c r="F98" s="40">
        <v>34</v>
      </c>
      <c r="G98" s="44" t="str">
        <f t="shared" si="6"/>
        <v>—</v>
      </c>
      <c r="H98" s="40">
        <v>78</v>
      </c>
      <c r="I98" s="44" t="str">
        <f t="shared" si="7"/>
        <v>—</v>
      </c>
    </row>
    <row r="99" spans="1:9" ht="15.75" customHeight="1" x14ac:dyDescent="0.25">
      <c r="A99" s="20">
        <f t="shared" si="8"/>
        <v>45956</v>
      </c>
      <c r="B99" s="40">
        <v>57</v>
      </c>
      <c r="C99" s="40">
        <v>52</v>
      </c>
      <c r="D99" s="41">
        <f t="shared" si="4"/>
        <v>5</v>
      </c>
      <c r="E99" s="33">
        <f t="shared" si="5"/>
        <v>9.6</v>
      </c>
      <c r="F99" s="40">
        <v>32</v>
      </c>
      <c r="G99" s="44" t="str">
        <f t="shared" si="6"/>
        <v>—</v>
      </c>
      <c r="H99" s="40">
        <v>76</v>
      </c>
      <c r="I99" s="44" t="str">
        <f t="shared" si="7"/>
        <v>—</v>
      </c>
    </row>
    <row r="100" spans="1:9" ht="15.75" customHeight="1" x14ac:dyDescent="0.25">
      <c r="A100" s="20">
        <f t="shared" si="8"/>
        <v>45963</v>
      </c>
      <c r="B100" s="40">
        <v>58</v>
      </c>
      <c r="C100" s="40">
        <v>51</v>
      </c>
      <c r="D100" s="41">
        <f t="shared" si="4"/>
        <v>7</v>
      </c>
      <c r="E100" s="33">
        <f t="shared" si="5"/>
        <v>13.7</v>
      </c>
      <c r="F100" s="40">
        <v>33</v>
      </c>
      <c r="G100" s="44" t="str">
        <f t="shared" si="6"/>
        <v>—</v>
      </c>
      <c r="H100" s="40">
        <v>76</v>
      </c>
      <c r="I100" s="44" t="str">
        <f t="shared" si="7"/>
        <v>—</v>
      </c>
    </row>
    <row r="101" spans="1:9" ht="15.75" customHeight="1" x14ac:dyDescent="0.25">
      <c r="A101" s="20">
        <f t="shared" si="8"/>
        <v>45970</v>
      </c>
      <c r="B101" s="40">
        <v>49</v>
      </c>
      <c r="C101" s="40">
        <v>52</v>
      </c>
      <c r="D101" s="41">
        <f t="shared" si="4"/>
        <v>-3</v>
      </c>
      <c r="E101" s="33">
        <f t="shared" si="5"/>
        <v>-5.8</v>
      </c>
      <c r="F101" s="40">
        <v>33</v>
      </c>
      <c r="G101" s="44" t="str">
        <f t="shared" si="6"/>
        <v>—</v>
      </c>
      <c r="H101" s="40">
        <v>75</v>
      </c>
      <c r="I101" s="44" t="str">
        <f t="shared" si="7"/>
        <v>—</v>
      </c>
    </row>
    <row r="102" spans="1:9" ht="15.75" customHeight="1" x14ac:dyDescent="0.25">
      <c r="A102" s="20">
        <f t="shared" si="8"/>
        <v>45977</v>
      </c>
      <c r="B102" s="40">
        <v>43</v>
      </c>
      <c r="C102" s="40">
        <v>51</v>
      </c>
      <c r="D102" s="41">
        <f t="shared" si="4"/>
        <v>-8</v>
      </c>
      <c r="E102" s="33">
        <f t="shared" si="5"/>
        <v>-15.7</v>
      </c>
      <c r="F102" s="40">
        <v>33</v>
      </c>
      <c r="G102" s="44" t="str">
        <f t="shared" si="6"/>
        <v>—</v>
      </c>
      <c r="H102" s="40">
        <v>75</v>
      </c>
      <c r="I102" s="44" t="str">
        <f t="shared" si="7"/>
        <v>—</v>
      </c>
    </row>
    <row r="103" spans="1:9" ht="15.75" customHeight="1" x14ac:dyDescent="0.25">
      <c r="A103" s="20">
        <f t="shared" si="8"/>
        <v>45984</v>
      </c>
      <c r="B103" s="40">
        <v>50</v>
      </c>
      <c r="C103" s="40">
        <v>50</v>
      </c>
      <c r="D103" s="41">
        <f t="shared" si="4"/>
        <v>0</v>
      </c>
      <c r="E103" s="33">
        <f t="shared" si="5"/>
        <v>0</v>
      </c>
      <c r="F103" s="40">
        <v>33</v>
      </c>
      <c r="G103" s="44" t="str">
        <f t="shared" si="6"/>
        <v>—</v>
      </c>
      <c r="H103" s="40">
        <v>74</v>
      </c>
      <c r="I103" s="44" t="str">
        <f t="shared" si="7"/>
        <v>—</v>
      </c>
    </row>
    <row r="104" spans="1:9" ht="15.75" customHeight="1" x14ac:dyDescent="0.25">
      <c r="A104" s="20">
        <f t="shared" si="8"/>
        <v>45991</v>
      </c>
      <c r="B104" s="40">
        <v>57</v>
      </c>
      <c r="C104" s="40">
        <v>50</v>
      </c>
      <c r="D104" s="41">
        <f t="shared" si="4"/>
        <v>7</v>
      </c>
      <c r="E104" s="33">
        <f t="shared" si="5"/>
        <v>14</v>
      </c>
      <c r="F104" s="40">
        <v>32</v>
      </c>
      <c r="G104" s="44" t="str">
        <f t="shared" si="6"/>
        <v>—</v>
      </c>
      <c r="H104" s="40">
        <v>72</v>
      </c>
      <c r="I104" s="44" t="str">
        <f t="shared" si="7"/>
        <v>—</v>
      </c>
    </row>
    <row r="105" spans="1:9" ht="15.75" customHeight="1" x14ac:dyDescent="0.25">
      <c r="A105" s="20">
        <f t="shared" si="8"/>
        <v>45998</v>
      </c>
      <c r="B105" s="40">
        <v>48</v>
      </c>
      <c r="C105" s="40">
        <v>50</v>
      </c>
      <c r="D105" s="41">
        <f t="shared" si="4"/>
        <v>-2</v>
      </c>
      <c r="E105" s="33">
        <f t="shared" si="5"/>
        <v>-4</v>
      </c>
      <c r="F105" s="40">
        <v>32</v>
      </c>
      <c r="G105" s="44" t="str">
        <f t="shared" si="6"/>
        <v>—</v>
      </c>
      <c r="H105" s="40">
        <v>72</v>
      </c>
      <c r="I105" s="44" t="str">
        <f t="shared" si="7"/>
        <v>—</v>
      </c>
    </row>
    <row r="106" spans="1:9" ht="15.75" customHeight="1" x14ac:dyDescent="0.25">
      <c r="A106" s="20">
        <f t="shared" si="8"/>
        <v>46005</v>
      </c>
      <c r="B106" s="40">
        <v>40</v>
      </c>
      <c r="C106" s="40">
        <v>50</v>
      </c>
      <c r="D106" s="41">
        <f t="shared" si="4"/>
        <v>-10</v>
      </c>
      <c r="E106" s="33">
        <f t="shared" si="5"/>
        <v>-20</v>
      </c>
      <c r="F106" s="40">
        <v>31</v>
      </c>
      <c r="G106" s="44" t="str">
        <f t="shared" si="6"/>
        <v>—</v>
      </c>
      <c r="H106" s="40">
        <v>72</v>
      </c>
      <c r="I106" s="44" t="str">
        <f t="shared" si="7"/>
        <v>—</v>
      </c>
    </row>
    <row r="107" spans="1:9" ht="15.75" customHeight="1" x14ac:dyDescent="0.25">
      <c r="A107" s="20">
        <f t="shared" si="8"/>
        <v>46012</v>
      </c>
      <c r="B107" s="40">
        <v>49</v>
      </c>
      <c r="C107" s="40">
        <v>50</v>
      </c>
      <c r="D107" s="41">
        <f t="shared" si="4"/>
        <v>-1</v>
      </c>
      <c r="E107" s="33">
        <f t="shared" si="5"/>
        <v>-2</v>
      </c>
      <c r="F107" s="40">
        <v>31</v>
      </c>
      <c r="G107" s="44" t="str">
        <f t="shared" si="6"/>
        <v>—</v>
      </c>
      <c r="H107" s="40">
        <v>73</v>
      </c>
      <c r="I107" s="44" t="str">
        <f t="shared" si="7"/>
        <v>—</v>
      </c>
    </row>
    <row r="108" spans="1:9" ht="15.75" customHeight="1" x14ac:dyDescent="0.25">
      <c r="A108" s="20">
        <f t="shared" si="8"/>
        <v>46019</v>
      </c>
      <c r="B108" s="42">
        <v>46</v>
      </c>
      <c r="C108" s="40">
        <v>49</v>
      </c>
      <c r="D108" s="41">
        <f t="shared" si="4"/>
        <v>-3</v>
      </c>
      <c r="E108" s="33">
        <f t="shared" si="5"/>
        <v>-6.1</v>
      </c>
      <c r="F108" s="40">
        <v>31</v>
      </c>
      <c r="G108" s="44" t="str">
        <f t="shared" si="6"/>
        <v>—</v>
      </c>
      <c r="H108" s="40">
        <v>72</v>
      </c>
      <c r="I108" s="44" t="str">
        <f t="shared" si="7"/>
        <v>—</v>
      </c>
    </row>
    <row r="109" spans="1:9" ht="30" customHeight="1" thickBot="1" x14ac:dyDescent="0.35">
      <c r="A109" s="59" t="s">
        <v>16</v>
      </c>
      <c r="B109" s="59"/>
      <c r="C109" s="59"/>
      <c r="D109" s="59"/>
      <c r="E109" s="59"/>
      <c r="F109" s="59"/>
      <c r="G109" s="59"/>
      <c r="H109" s="59"/>
      <c r="I109" s="59"/>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0.1" customHeight="1" x14ac:dyDescent="0.25">
      <c r="A115" s="65" t="s">
        <v>52</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46" t="s">
        <v>6</v>
      </c>
      <c r="B118" s="46"/>
      <c r="C118" s="46"/>
      <c r="D118" s="46"/>
      <c r="E118" s="46"/>
      <c r="F118" s="46"/>
      <c r="G118" s="46"/>
      <c r="H118" s="46"/>
      <c r="I118" s="46"/>
    </row>
  </sheetData>
  <mergeCells count="13">
    <mergeCell ref="A1:I1"/>
    <mergeCell ref="A2:I2"/>
    <mergeCell ref="A3:I3"/>
    <mergeCell ref="A109:I109"/>
    <mergeCell ref="A110:I110"/>
    <mergeCell ref="A117:I117"/>
    <mergeCell ref="A118:I118"/>
    <mergeCell ref="A116:I116"/>
    <mergeCell ref="A115:I115"/>
    <mergeCell ref="A111:I111"/>
    <mergeCell ref="A112:I112"/>
    <mergeCell ref="A113:I113"/>
    <mergeCell ref="A114:I114"/>
  </mergeCells>
  <hyperlinks>
    <hyperlink ref="A118:H118" r:id="rId1" location="copyright-and-creative-commons" display="© Commonwealth of Australia" xr:uid="{D7BEB53D-660B-421A-A611-FA7786654609}"/>
    <hyperlink ref="A118" r:id="rId2" location="copyright-and-creative-commons" xr:uid="{39A2CE5B-78F8-45B0-AA4D-EDA1FFB14266}"/>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B20"/>
  <sheetViews>
    <sheetView zoomScale="110" zoomScaleNormal="110" workbookViewId="0"/>
  </sheetViews>
  <sheetFormatPr defaultColWidth="0" defaultRowHeight="15.75" zeroHeight="1" x14ac:dyDescent="0.25"/>
  <cols>
    <col min="1" max="1" width="99.42578125" style="2" customWidth="1"/>
    <col min="2" max="2" width="76.7109375" style="2" hidden="1" customWidth="1"/>
    <col min="3" max="16384" width="11.42578125" style="2" hidden="1"/>
  </cols>
  <sheetData>
    <row r="1" spans="1:2" ht="65.25" customHeight="1" x14ac:dyDescent="0.25">
      <c r="A1" s="1" t="s">
        <v>13</v>
      </c>
      <c r="B1" s="6"/>
    </row>
    <row r="2" spans="1:2" s="7" customFormat="1" ht="36" customHeight="1" thickBot="1" x14ac:dyDescent="0.35">
      <c r="A2" s="11" t="s">
        <v>3</v>
      </c>
    </row>
    <row r="3" spans="1:2" ht="20.100000000000001" customHeight="1" thickTop="1" x14ac:dyDescent="0.25">
      <c r="A3" s="31" t="s">
        <v>54</v>
      </c>
    </row>
    <row r="4" spans="1:2" ht="20.100000000000001" customHeight="1" x14ac:dyDescent="0.25">
      <c r="A4" s="31" t="s">
        <v>55</v>
      </c>
    </row>
    <row r="5" spans="1:2" ht="20.100000000000001" customHeight="1" x14ac:dyDescent="0.25">
      <c r="A5" s="31" t="s">
        <v>56</v>
      </c>
    </row>
    <row r="6" spans="1:2" ht="98.1" customHeight="1" x14ac:dyDescent="0.25">
      <c r="A6" s="31" t="s">
        <v>57</v>
      </c>
    </row>
    <row r="7" spans="1:2" ht="83.1" customHeight="1" x14ac:dyDescent="0.25">
      <c r="A7" s="31" t="s">
        <v>58</v>
      </c>
    </row>
    <row r="8" spans="1:2" s="8" customFormat="1" ht="30" customHeight="1" thickBot="1" x14ac:dyDescent="0.35">
      <c r="A8" s="10" t="s">
        <v>7</v>
      </c>
    </row>
    <row r="9" spans="1:2" s="28" customFormat="1" ht="20.100000000000001" customHeight="1" thickTop="1" x14ac:dyDescent="0.25">
      <c r="A9" s="48" t="s">
        <v>62</v>
      </c>
      <c r="B9" s="48"/>
    </row>
    <row r="10" spans="1:2" s="28" customFormat="1" ht="20.100000000000001" customHeight="1" x14ac:dyDescent="0.25">
      <c r="A10" s="48" t="s">
        <v>63</v>
      </c>
      <c r="B10" s="48"/>
    </row>
    <row r="11" spans="1:2" s="28" customFormat="1" ht="20.100000000000001" customHeight="1" x14ac:dyDescent="0.25">
      <c r="A11" s="29" t="s">
        <v>5</v>
      </c>
    </row>
    <row r="12" spans="1:2" s="28" customFormat="1" ht="20.100000000000001" customHeight="1" x14ac:dyDescent="0.25">
      <c r="A12" s="30" t="s">
        <v>14</v>
      </c>
    </row>
    <row r="13" spans="1:2" s="28" customFormat="1" ht="20.100000000000001" customHeight="1" x14ac:dyDescent="0.25">
      <c r="A13" s="29" t="s">
        <v>15</v>
      </c>
    </row>
    <row r="14" spans="1:2" ht="20.100000000000001" customHeight="1" x14ac:dyDescent="0.25">
      <c r="A14" s="9" t="s">
        <v>6</v>
      </c>
    </row>
    <row r="17" s="2" customFormat="1" hidden="1" x14ac:dyDescent="0.25"/>
    <row r="18" s="2" customFormat="1" hidden="1" x14ac:dyDescent="0.25"/>
    <row r="19" s="2" customFormat="1" hidden="1" x14ac:dyDescent="0.25"/>
    <row r="20" s="2" customFormat="1" hidden="1" x14ac:dyDescent="0.25"/>
  </sheetData>
  <mergeCells count="2">
    <mergeCell ref="A9:B9"/>
    <mergeCell ref="A10:B10"/>
  </mergeCells>
  <hyperlinks>
    <hyperlink ref="A11" r:id="rId1" xr:uid="{2D3D08F7-0EAA-4DCD-9CA7-CFD12C971C9F}"/>
    <hyperlink ref="A13" r:id="rId2" xr:uid="{E5D5BB24-B2CA-4565-AFB1-FA93AF39CE08}"/>
    <hyperlink ref="A12" r:id="rId3" xr:uid="{EFBF990B-DB12-40C8-A0D0-FBC326B6B1F3}"/>
    <hyperlink ref="A14" r:id="rId4" location="copyright-and-creative-commons" xr:uid="{7FD2F5C5-2E79-45C5-8EF4-502E3375A42B}"/>
    <hyperlink ref="A9:B9" r:id="rId5" display="Provisional Mortality Statistics" xr:uid="{4C6104C1-8A30-420F-AA2B-5835E52493B6}"/>
    <hyperlink ref="A10:B10" r:id="rId6" location="methodology" display="methodology" xr:uid="{72856FF1-FB8C-482B-8518-E8861B9097EF}"/>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BS58"/>
  <sheetViews>
    <sheetView zoomScale="110" zoomScaleNormal="110" workbookViewId="0">
      <pane xSplit="1" ySplit="4" topLeftCell="B5" activePane="bottomRight" state="frozen"/>
      <selection pane="topRight" activeCell="B1" sqref="B1"/>
      <selection pane="bottomLeft" activeCell="A6" sqref="A6"/>
      <selection pane="bottomRight" sqref="A1:G1"/>
    </sheetView>
  </sheetViews>
  <sheetFormatPr defaultColWidth="0" defaultRowHeight="15.75" zeroHeight="1" x14ac:dyDescent="0.25"/>
  <cols>
    <col min="1" max="1" width="19.140625" style="2" customWidth="1"/>
    <col min="2" max="4" width="19.7109375" style="2" customWidth="1"/>
    <col min="5" max="5" width="19.7109375" style="27" customWidth="1"/>
    <col min="6" max="6" width="21.140625" style="2" customWidth="1"/>
    <col min="7" max="7" width="22.7109375" style="2" customWidth="1"/>
    <col min="8" max="71" width="0" style="2" hidden="1" customWidth="1"/>
    <col min="72" max="16384" width="11.42578125" style="2" hidden="1"/>
  </cols>
  <sheetData>
    <row r="1" spans="1:66" ht="65.25" customHeight="1" x14ac:dyDescent="0.25">
      <c r="A1" s="57" t="s">
        <v>69</v>
      </c>
      <c r="B1" s="57"/>
      <c r="C1" s="57"/>
      <c r="D1" s="57"/>
      <c r="E1" s="57"/>
      <c r="F1" s="57"/>
      <c r="G1" s="57"/>
      <c r="H1" s="1"/>
      <c r="I1" s="1"/>
      <c r="J1" s="1"/>
      <c r="K1" s="1"/>
      <c r="L1" s="1"/>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row>
    <row r="2" spans="1:66" ht="36" customHeight="1" thickBot="1" x14ac:dyDescent="0.35">
      <c r="A2" s="58" t="s">
        <v>89</v>
      </c>
      <c r="B2" s="58"/>
      <c r="C2" s="58"/>
      <c r="D2" s="58"/>
      <c r="E2" s="58"/>
      <c r="F2" s="58"/>
      <c r="G2" s="58"/>
      <c r="H2" s="14"/>
    </row>
    <row r="3" spans="1:66" ht="15" customHeight="1" thickTop="1" x14ac:dyDescent="0.25">
      <c r="A3" s="61" t="s">
        <v>17</v>
      </c>
      <c r="B3" s="61"/>
      <c r="C3" s="61"/>
      <c r="D3" s="61"/>
      <c r="E3" s="61"/>
      <c r="F3" s="61"/>
      <c r="G3" s="61"/>
    </row>
    <row r="4" spans="1:66" ht="35.1" customHeight="1" x14ac:dyDescent="0.25">
      <c r="B4" s="18" t="s">
        <v>18</v>
      </c>
      <c r="C4" s="18" t="s">
        <v>19</v>
      </c>
      <c r="D4" s="18" t="s">
        <v>20</v>
      </c>
      <c r="E4" s="26" t="s">
        <v>21</v>
      </c>
      <c r="F4" s="19" t="s">
        <v>22</v>
      </c>
      <c r="G4" s="19" t="s">
        <v>23</v>
      </c>
    </row>
    <row r="5" spans="1:66" ht="15" customHeight="1" x14ac:dyDescent="0.25">
      <c r="A5" s="15"/>
      <c r="B5" s="60" t="s">
        <v>12</v>
      </c>
      <c r="C5" s="60"/>
      <c r="D5" s="60"/>
      <c r="E5" s="60"/>
      <c r="F5" s="60"/>
      <c r="G5" s="60"/>
    </row>
    <row r="6" spans="1:66" ht="15" customHeight="1" x14ac:dyDescent="0.25">
      <c r="A6" s="12">
        <v>2024</v>
      </c>
      <c r="B6" s="37">
        <v>186096</v>
      </c>
      <c r="C6" s="37">
        <v>189304</v>
      </c>
      <c r="D6" s="37">
        <f t="shared" ref="D6:D7" si="0">B6-C6</f>
        <v>-3208</v>
      </c>
      <c r="E6" s="25">
        <f>D6*100/C6</f>
        <v>-1.6946287452985673</v>
      </c>
      <c r="F6" s="37">
        <v>24</v>
      </c>
      <c r="G6" s="39" t="s">
        <v>46</v>
      </c>
    </row>
    <row r="7" spans="1:66" ht="15" customHeight="1" x14ac:dyDescent="0.25">
      <c r="A7" s="12">
        <v>2025</v>
      </c>
      <c r="B7" s="37">
        <v>187703</v>
      </c>
      <c r="C7" s="37">
        <v>191509</v>
      </c>
      <c r="D7" s="37">
        <f t="shared" si="0"/>
        <v>-3806</v>
      </c>
      <c r="E7" s="25">
        <f>D7*100/C7</f>
        <v>-1.9873739615370556</v>
      </c>
      <c r="F7" s="37">
        <v>258</v>
      </c>
      <c r="G7" s="39" t="s">
        <v>46</v>
      </c>
    </row>
    <row r="8" spans="1:66" ht="15" customHeight="1" x14ac:dyDescent="0.25">
      <c r="A8" s="16"/>
      <c r="B8" s="60" t="s">
        <v>24</v>
      </c>
      <c r="C8" s="60"/>
      <c r="D8" s="60"/>
      <c r="E8" s="60"/>
      <c r="F8" s="60"/>
      <c r="G8" s="60"/>
    </row>
    <row r="9" spans="1:66" ht="15" customHeight="1" x14ac:dyDescent="0.25">
      <c r="A9" s="12">
        <v>2024</v>
      </c>
      <c r="B9" s="37">
        <v>59090</v>
      </c>
      <c r="C9" s="37">
        <v>60391</v>
      </c>
      <c r="D9" s="37">
        <f t="shared" ref="D9:D10" si="1">B9-C9</f>
        <v>-1301</v>
      </c>
      <c r="E9" s="25">
        <f>D9*100/C9</f>
        <v>-2.1542945140832241</v>
      </c>
      <c r="F9" s="39" t="s">
        <v>46</v>
      </c>
      <c r="G9" s="39" t="s">
        <v>46</v>
      </c>
    </row>
    <row r="10" spans="1:66" ht="15" customHeight="1" x14ac:dyDescent="0.25">
      <c r="A10" s="12">
        <v>2025</v>
      </c>
      <c r="B10" s="37">
        <v>59673</v>
      </c>
      <c r="C10" s="37">
        <v>60463</v>
      </c>
      <c r="D10" s="37">
        <f t="shared" si="1"/>
        <v>-790</v>
      </c>
      <c r="E10" s="25">
        <f>D10*100/C10</f>
        <v>-1.3065841919851811</v>
      </c>
      <c r="F10" s="39" t="s">
        <v>46</v>
      </c>
      <c r="G10" s="39" t="s">
        <v>46</v>
      </c>
    </row>
    <row r="11" spans="1:66" ht="15" customHeight="1" x14ac:dyDescent="0.25">
      <c r="A11" s="16"/>
      <c r="B11" s="62" t="s">
        <v>25</v>
      </c>
      <c r="C11" s="62"/>
      <c r="D11" s="62"/>
      <c r="E11" s="62"/>
      <c r="F11" s="62"/>
      <c r="G11" s="62"/>
    </row>
    <row r="12" spans="1:66" ht="15" customHeight="1" x14ac:dyDescent="0.25">
      <c r="A12" s="12">
        <v>2024</v>
      </c>
      <c r="B12" s="37">
        <v>45696</v>
      </c>
      <c r="C12" s="37">
        <v>46263</v>
      </c>
      <c r="D12" s="37">
        <f t="shared" ref="D12:D13" si="2">B12-C12</f>
        <v>-567</v>
      </c>
      <c r="E12" s="25">
        <f>D12*100/C12</f>
        <v>-1.2256014525646846</v>
      </c>
      <c r="F12" s="39" t="s">
        <v>46</v>
      </c>
      <c r="G12" s="39" t="s">
        <v>46</v>
      </c>
    </row>
    <row r="13" spans="1:66" ht="15" customHeight="1" x14ac:dyDescent="0.25">
      <c r="A13" s="12">
        <v>2025</v>
      </c>
      <c r="B13" s="37">
        <v>46311</v>
      </c>
      <c r="C13" s="37">
        <v>47340</v>
      </c>
      <c r="D13" s="37">
        <f t="shared" si="2"/>
        <v>-1029</v>
      </c>
      <c r="E13" s="25">
        <f>D13*100/C13</f>
        <v>-2.1736375158428389</v>
      </c>
      <c r="F13" s="39" t="s">
        <v>46</v>
      </c>
      <c r="G13" s="39" t="s">
        <v>46</v>
      </c>
    </row>
    <row r="14" spans="1:66" ht="15" customHeight="1" x14ac:dyDescent="0.25">
      <c r="A14" s="16"/>
      <c r="B14" s="62" t="s">
        <v>26</v>
      </c>
      <c r="C14" s="62"/>
      <c r="D14" s="62"/>
      <c r="E14" s="62"/>
      <c r="F14" s="62"/>
      <c r="G14" s="62"/>
    </row>
    <row r="15" spans="1:66" ht="15" customHeight="1" x14ac:dyDescent="0.25">
      <c r="A15" s="12">
        <v>2024</v>
      </c>
      <c r="B15" s="37">
        <v>38530</v>
      </c>
      <c r="C15" s="37">
        <v>38609</v>
      </c>
      <c r="D15" s="37">
        <f t="shared" ref="D15:D16" si="3">B15-C15</f>
        <v>-79</v>
      </c>
      <c r="E15" s="25">
        <f>D15*100/C15</f>
        <v>-0.20461550415706181</v>
      </c>
      <c r="F15" s="39" t="s">
        <v>46</v>
      </c>
      <c r="G15" s="39" t="s">
        <v>46</v>
      </c>
    </row>
    <row r="16" spans="1:66" ht="15" customHeight="1" x14ac:dyDescent="0.25">
      <c r="A16" s="12">
        <v>2025</v>
      </c>
      <c r="B16" s="37">
        <v>38697</v>
      </c>
      <c r="C16" s="37">
        <v>40570</v>
      </c>
      <c r="D16" s="37">
        <f t="shared" si="3"/>
        <v>-1873</v>
      </c>
      <c r="E16" s="25">
        <f>D16*100/C16</f>
        <v>-4.6167118560512694</v>
      </c>
      <c r="F16" s="37">
        <v>857</v>
      </c>
      <c r="G16" s="39" t="s">
        <v>46</v>
      </c>
    </row>
    <row r="17" spans="1:7" ht="15" customHeight="1" x14ac:dyDescent="0.25">
      <c r="A17" s="16"/>
      <c r="B17" s="62" t="s">
        <v>27</v>
      </c>
      <c r="C17" s="62"/>
      <c r="D17" s="62"/>
      <c r="E17" s="62"/>
      <c r="F17" s="62"/>
      <c r="G17" s="62"/>
    </row>
    <row r="18" spans="1:7" ht="15" customHeight="1" x14ac:dyDescent="0.25">
      <c r="A18" s="12">
        <v>2024</v>
      </c>
      <c r="B18" s="37">
        <v>15599</v>
      </c>
      <c r="C18" s="37">
        <v>15710</v>
      </c>
      <c r="D18" s="37">
        <f t="shared" ref="D18:D19" si="4">B18-C18</f>
        <v>-111</v>
      </c>
      <c r="E18" s="25">
        <f>D18*100/C18</f>
        <v>-0.70655633354551239</v>
      </c>
      <c r="F18" s="39" t="s">
        <v>46</v>
      </c>
      <c r="G18" s="39" t="s">
        <v>46</v>
      </c>
    </row>
    <row r="19" spans="1:7" ht="15" customHeight="1" x14ac:dyDescent="0.25">
      <c r="A19" s="12">
        <v>2025</v>
      </c>
      <c r="B19" s="37">
        <v>15687</v>
      </c>
      <c r="C19" s="37">
        <v>16203</v>
      </c>
      <c r="D19" s="37">
        <f t="shared" si="4"/>
        <v>-516</v>
      </c>
      <c r="E19" s="25">
        <f>D19*100/C19</f>
        <v>-3.1845954452879095</v>
      </c>
      <c r="F19" s="39" t="s">
        <v>46</v>
      </c>
      <c r="G19" s="39" t="s">
        <v>46</v>
      </c>
    </row>
    <row r="20" spans="1:7" ht="15" customHeight="1" x14ac:dyDescent="0.25">
      <c r="A20" s="16"/>
      <c r="B20" s="62" t="s">
        <v>28</v>
      </c>
      <c r="C20" s="62"/>
      <c r="D20" s="62"/>
      <c r="E20" s="62"/>
      <c r="F20" s="62"/>
      <c r="G20" s="62"/>
    </row>
    <row r="21" spans="1:7" ht="15" customHeight="1" x14ac:dyDescent="0.25">
      <c r="A21" s="12">
        <v>2024</v>
      </c>
      <c r="B21" s="37">
        <v>17920</v>
      </c>
      <c r="C21" s="37">
        <v>18611</v>
      </c>
      <c r="D21" s="37">
        <f t="shared" ref="D21:D22" si="5">B21-C21</f>
        <v>-691</v>
      </c>
      <c r="E21" s="25">
        <f>D21*100/C21</f>
        <v>-3.7128579872118639</v>
      </c>
      <c r="F21" s="37">
        <v>33</v>
      </c>
      <c r="G21" s="39" t="s">
        <v>46</v>
      </c>
    </row>
    <row r="22" spans="1:7" ht="15" customHeight="1" x14ac:dyDescent="0.25">
      <c r="A22" s="12">
        <v>2025</v>
      </c>
      <c r="B22" s="37">
        <v>18158</v>
      </c>
      <c r="C22" s="37">
        <v>18894</v>
      </c>
      <c r="D22" s="37">
        <f t="shared" si="5"/>
        <v>-736</v>
      </c>
      <c r="E22" s="25">
        <f>D22*100/C22</f>
        <v>-3.8954165343495291</v>
      </c>
      <c r="F22" s="37">
        <v>59</v>
      </c>
      <c r="G22" s="39" t="s">
        <v>46</v>
      </c>
    </row>
    <row r="23" spans="1:7" ht="15" customHeight="1" x14ac:dyDescent="0.25">
      <c r="A23" s="16"/>
      <c r="B23" s="62" t="s">
        <v>29</v>
      </c>
      <c r="C23" s="62"/>
      <c r="D23" s="62"/>
      <c r="E23" s="62"/>
      <c r="F23" s="62"/>
      <c r="G23" s="62"/>
    </row>
    <row r="24" spans="1:7" ht="15" customHeight="1" x14ac:dyDescent="0.25">
      <c r="A24" s="12">
        <v>2024</v>
      </c>
      <c r="B24" s="37">
        <v>5308</v>
      </c>
      <c r="C24" s="37">
        <v>5287</v>
      </c>
      <c r="D24" s="37">
        <f t="shared" ref="D24:D25" si="6">B24-C24</f>
        <v>21</v>
      </c>
      <c r="E24" s="25">
        <f>D24*100/C24</f>
        <v>0.39720068091545302</v>
      </c>
      <c r="F24" s="39" t="s">
        <v>46</v>
      </c>
      <c r="G24" s="39" t="s">
        <v>46</v>
      </c>
    </row>
    <row r="25" spans="1:7" ht="15" customHeight="1" x14ac:dyDescent="0.25">
      <c r="A25" s="12">
        <v>2025</v>
      </c>
      <c r="B25" s="37">
        <v>5300</v>
      </c>
      <c r="C25" s="37">
        <v>5684</v>
      </c>
      <c r="D25" s="37">
        <f t="shared" si="6"/>
        <v>-384</v>
      </c>
      <c r="E25" s="25">
        <f>D25*100/C25</f>
        <v>-6.7558057705840957</v>
      </c>
      <c r="F25" s="37">
        <v>30</v>
      </c>
      <c r="G25" s="39" t="s">
        <v>46</v>
      </c>
    </row>
    <row r="26" spans="1:7" ht="15" customHeight="1" x14ac:dyDescent="0.25">
      <c r="A26" s="16"/>
      <c r="B26" s="62" t="s">
        <v>30</v>
      </c>
      <c r="C26" s="62"/>
      <c r="D26" s="62"/>
      <c r="E26" s="62"/>
      <c r="F26" s="62"/>
      <c r="G26" s="62"/>
    </row>
    <row r="27" spans="1:7" ht="15" customHeight="1" x14ac:dyDescent="0.25">
      <c r="A27" s="12">
        <v>2024</v>
      </c>
      <c r="B27" s="37">
        <v>1267</v>
      </c>
      <c r="C27" s="37">
        <v>1328</v>
      </c>
      <c r="D27" s="37">
        <f t="shared" ref="D27:D28" si="7">B27-C27</f>
        <v>-61</v>
      </c>
      <c r="E27" s="25">
        <f>D27*100/C27</f>
        <v>-4.5933734939759034</v>
      </c>
      <c r="F27" s="39" t="s">
        <v>46</v>
      </c>
      <c r="G27" s="39" t="s">
        <v>46</v>
      </c>
    </row>
    <row r="28" spans="1:7" ht="15" customHeight="1" x14ac:dyDescent="0.25">
      <c r="A28" s="12">
        <v>2025</v>
      </c>
      <c r="B28" s="37">
        <v>1163</v>
      </c>
      <c r="C28" s="37">
        <v>1301</v>
      </c>
      <c r="D28" s="37">
        <f t="shared" si="7"/>
        <v>-138</v>
      </c>
      <c r="E28" s="25">
        <f>D28*100/C28</f>
        <v>-10.607225211375864</v>
      </c>
      <c r="F28" s="39" t="s">
        <v>46</v>
      </c>
      <c r="G28" s="39" t="s">
        <v>46</v>
      </c>
    </row>
    <row r="29" spans="1:7" ht="15" customHeight="1" x14ac:dyDescent="0.25">
      <c r="A29" s="16"/>
      <c r="B29" s="62" t="s">
        <v>31</v>
      </c>
      <c r="C29" s="62"/>
      <c r="D29" s="62"/>
      <c r="E29" s="62"/>
      <c r="F29" s="62"/>
      <c r="G29" s="62"/>
    </row>
    <row r="30" spans="1:7" ht="15" customHeight="1" x14ac:dyDescent="0.25">
      <c r="A30" s="12">
        <v>2024</v>
      </c>
      <c r="B30" s="37">
        <v>2665</v>
      </c>
      <c r="C30" s="37">
        <v>2794</v>
      </c>
      <c r="D30" s="37">
        <f t="shared" ref="D30:D31" si="8">B30-C30</f>
        <v>-129</v>
      </c>
      <c r="E30" s="25">
        <f>D30*100/C30</f>
        <v>-4.6170365068002868</v>
      </c>
      <c r="F30" s="39" t="s">
        <v>46</v>
      </c>
      <c r="G30" s="39" t="s">
        <v>46</v>
      </c>
    </row>
    <row r="31" spans="1:7" ht="15" customHeight="1" x14ac:dyDescent="0.25">
      <c r="A31" s="17">
        <v>2025</v>
      </c>
      <c r="B31" s="38">
        <v>2693</v>
      </c>
      <c r="C31" s="38">
        <v>2758</v>
      </c>
      <c r="D31" s="38">
        <f t="shared" si="8"/>
        <v>-65</v>
      </c>
      <c r="E31" s="25">
        <f>D31*100/C31</f>
        <v>-2.3567802755620013</v>
      </c>
      <c r="F31" s="39" t="s">
        <v>46</v>
      </c>
      <c r="G31" s="39" t="s">
        <v>46</v>
      </c>
    </row>
    <row r="32" spans="1:7" ht="30" customHeight="1" thickBot="1" x14ac:dyDescent="0.35">
      <c r="A32" s="59" t="s">
        <v>16</v>
      </c>
      <c r="B32" s="59"/>
      <c r="C32" s="59"/>
      <c r="D32" s="59"/>
      <c r="E32" s="59"/>
      <c r="F32" s="59"/>
      <c r="G32" s="59"/>
    </row>
    <row r="33" spans="1:7" ht="20.100000000000001" customHeight="1" thickTop="1" x14ac:dyDescent="0.25">
      <c r="A33" s="64" t="s">
        <v>47</v>
      </c>
      <c r="B33" s="64"/>
      <c r="C33" s="64"/>
      <c r="D33" s="64"/>
      <c r="E33" s="64"/>
      <c r="F33" s="64"/>
      <c r="G33" s="64"/>
    </row>
    <row r="34" spans="1:7" ht="20.100000000000001" customHeight="1" x14ac:dyDescent="0.25">
      <c r="A34" s="63" t="s">
        <v>48</v>
      </c>
      <c r="B34" s="63"/>
      <c r="C34" s="63"/>
      <c r="D34" s="63"/>
      <c r="E34" s="63"/>
      <c r="F34" s="63"/>
      <c r="G34" s="63"/>
    </row>
    <row r="35" spans="1:7" ht="20.100000000000001" customHeight="1" x14ac:dyDescent="0.25">
      <c r="A35" s="63" t="s">
        <v>49</v>
      </c>
      <c r="B35" s="63"/>
      <c r="C35" s="63"/>
      <c r="D35" s="63"/>
      <c r="E35" s="63"/>
      <c r="F35" s="63"/>
      <c r="G35" s="63"/>
    </row>
    <row r="36" spans="1:7" ht="20.100000000000001" customHeight="1" x14ac:dyDescent="0.25">
      <c r="A36" s="63" t="s">
        <v>50</v>
      </c>
      <c r="B36" s="63"/>
      <c r="C36" s="63"/>
      <c r="D36" s="63"/>
      <c r="E36" s="63"/>
      <c r="F36" s="63"/>
      <c r="G36" s="63"/>
    </row>
    <row r="37" spans="1:7" ht="20.100000000000001" customHeight="1" x14ac:dyDescent="0.25">
      <c r="A37" s="63" t="s">
        <v>51</v>
      </c>
      <c r="B37" s="63"/>
      <c r="C37" s="63"/>
      <c r="D37" s="63"/>
      <c r="E37" s="63"/>
      <c r="F37" s="63"/>
      <c r="G37" s="63"/>
    </row>
    <row r="38" spans="1:7" ht="84.75" customHeight="1" x14ac:dyDescent="0.25">
      <c r="A38" s="65" t="s">
        <v>59</v>
      </c>
      <c r="B38" s="65"/>
      <c r="C38" s="65"/>
      <c r="D38" s="65"/>
      <c r="E38" s="65"/>
      <c r="F38" s="65"/>
      <c r="G38" s="65"/>
    </row>
    <row r="39" spans="1:7" ht="129" customHeight="1" x14ac:dyDescent="0.25">
      <c r="A39" s="65" t="s">
        <v>64</v>
      </c>
      <c r="B39" s="65"/>
      <c r="C39" s="65"/>
      <c r="D39" s="65"/>
      <c r="E39" s="65"/>
      <c r="F39" s="65"/>
      <c r="G39" s="65"/>
    </row>
    <row r="40" spans="1:7" ht="20.100000000000001" customHeight="1" x14ac:dyDescent="0.25">
      <c r="A40" s="63" t="s">
        <v>53</v>
      </c>
      <c r="B40" s="63"/>
      <c r="C40" s="63"/>
      <c r="D40" s="63"/>
      <c r="E40" s="63"/>
      <c r="F40" s="63"/>
      <c r="G40" s="63"/>
    </row>
    <row r="41" spans="1:7" ht="20.100000000000001" customHeight="1" x14ac:dyDescent="0.25">
      <c r="A41" s="46" t="s">
        <v>6</v>
      </c>
      <c r="B41" s="46"/>
      <c r="C41" s="46"/>
      <c r="D41" s="46"/>
      <c r="E41" s="46"/>
      <c r="F41" s="46"/>
      <c r="G41" s="46"/>
    </row>
    <row r="42" spans="1:7" hidden="1" x14ac:dyDescent="0.25">
      <c r="A42" s="4"/>
      <c r="B42" s="4"/>
    </row>
    <row r="43" spans="1:7" hidden="1" x14ac:dyDescent="0.25">
      <c r="A43" s="4"/>
      <c r="B43" s="4"/>
    </row>
    <row r="44" spans="1:7" hidden="1" x14ac:dyDescent="0.25">
      <c r="A44" s="4"/>
      <c r="B44" s="4"/>
    </row>
    <row r="45" spans="1:7" hidden="1" x14ac:dyDescent="0.25">
      <c r="A45" s="4"/>
    </row>
    <row r="46" spans="1:7" hidden="1" x14ac:dyDescent="0.25">
      <c r="A46" s="4"/>
      <c r="B46" s="4"/>
    </row>
    <row r="47" spans="1:7" hidden="1" x14ac:dyDescent="0.25">
      <c r="A47" s="4"/>
      <c r="B47" s="4"/>
    </row>
    <row r="48" spans="1:7" hidden="1" x14ac:dyDescent="0.25">
      <c r="A48" s="5"/>
      <c r="B48" s="4"/>
    </row>
    <row r="49" spans="1:2" hidden="1" x14ac:dyDescent="0.25">
      <c r="A49" s="5"/>
      <c r="B49" s="4"/>
    </row>
    <row r="50" spans="1:2" hidden="1" x14ac:dyDescent="0.25">
      <c r="A50" s="4"/>
      <c r="B50" s="4"/>
    </row>
    <row r="51" spans="1:2" hidden="1" x14ac:dyDescent="0.25">
      <c r="A51" s="4"/>
      <c r="B51" s="4"/>
    </row>
    <row r="52" spans="1:2" hidden="1" x14ac:dyDescent="0.25">
      <c r="A52" s="5"/>
      <c r="B52" s="4"/>
    </row>
    <row r="53" spans="1:2" hidden="1" x14ac:dyDescent="0.25">
      <c r="A53" s="5"/>
      <c r="B53" s="4"/>
    </row>
    <row r="54" spans="1:2" hidden="1" x14ac:dyDescent="0.25">
      <c r="A54" s="4"/>
      <c r="B54" s="4"/>
    </row>
    <row r="55" spans="1:2" hidden="1" x14ac:dyDescent="0.25">
      <c r="A55" s="4"/>
      <c r="B55" s="4"/>
    </row>
    <row r="56" spans="1:2" hidden="1" x14ac:dyDescent="0.25">
      <c r="A56" s="4"/>
      <c r="B56" s="4"/>
    </row>
    <row r="57" spans="1:2" hidden="1" x14ac:dyDescent="0.25">
      <c r="A57" s="4"/>
      <c r="B57" s="4"/>
    </row>
    <row r="58" spans="1:2" hidden="1" x14ac:dyDescent="0.25">
      <c r="A58" s="4"/>
      <c r="B58" s="4"/>
    </row>
  </sheetData>
  <mergeCells count="29">
    <mergeCell ref="A41:G41"/>
    <mergeCell ref="A40:G40"/>
    <mergeCell ref="A33:G33"/>
    <mergeCell ref="A34:G34"/>
    <mergeCell ref="A35:G35"/>
    <mergeCell ref="A36:G36"/>
    <mergeCell ref="A37:G37"/>
    <mergeCell ref="A38:G38"/>
    <mergeCell ref="A39:G39"/>
    <mergeCell ref="A32:G32"/>
    <mergeCell ref="B5:G5"/>
    <mergeCell ref="A3:G3"/>
    <mergeCell ref="B11:G11"/>
    <mergeCell ref="B14:G14"/>
    <mergeCell ref="B17:G17"/>
    <mergeCell ref="B20:G20"/>
    <mergeCell ref="B23:G23"/>
    <mergeCell ref="B26:G26"/>
    <mergeCell ref="B29:G29"/>
    <mergeCell ref="B8:G8"/>
    <mergeCell ref="A1:G1"/>
    <mergeCell ref="AS1:AZ1"/>
    <mergeCell ref="BA1:BH1"/>
    <mergeCell ref="BI1:BN1"/>
    <mergeCell ref="A2:G2"/>
    <mergeCell ref="M1:T1"/>
    <mergeCell ref="U1:AB1"/>
    <mergeCell ref="AC1:AJ1"/>
    <mergeCell ref="AK1:AR1"/>
  </mergeCells>
  <hyperlinks>
    <hyperlink ref="A41" r:id="rId1" location="copyright-and-creative-commons" xr:uid="{C0E0FF31-7FD8-4137-B9CB-FE0910FC3031}"/>
    <hyperlink ref="A41:G41" r:id="rId2" location="copyright-and-creative-commons" display="© Commonwealth of Australia" xr:uid="{7A804838-C42F-47EC-B966-AAB750B70C68}"/>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F2F4-B780-42FB-BC78-636BCFBAD264}">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0" customHeight="1" zeroHeight="1" x14ac:dyDescent="0.25"/>
  <cols>
    <col min="1" max="1" width="14.5703125" style="2" customWidth="1"/>
    <col min="2" max="9" width="22.7109375" style="2" customWidth="1"/>
    <col min="10" max="10" width="25.7109375" style="2" hidden="1" customWidth="1"/>
    <col min="11" max="16" width="0" style="2" hidden="1" customWidth="1"/>
    <col min="17" max="17" width="25.7109375" style="2" hidden="1" customWidth="1"/>
    <col min="18" max="16384" width="11.42578125" style="2" hidden="1"/>
  </cols>
  <sheetData>
    <row r="1" spans="1:9" s="1" customFormat="1" ht="65.25" customHeight="1" x14ac:dyDescent="0.25">
      <c r="A1" s="57" t="s">
        <v>70</v>
      </c>
      <c r="B1" s="57"/>
      <c r="C1" s="57"/>
      <c r="D1" s="57"/>
      <c r="E1" s="57"/>
      <c r="F1" s="57"/>
      <c r="G1" s="57"/>
      <c r="H1" s="57"/>
      <c r="I1" s="57"/>
    </row>
    <row r="2" spans="1:9" ht="36" customHeight="1" thickBot="1" x14ac:dyDescent="0.35">
      <c r="A2" s="66" t="s">
        <v>90</v>
      </c>
      <c r="B2" s="66"/>
      <c r="C2" s="66"/>
      <c r="D2" s="66"/>
      <c r="E2" s="66"/>
      <c r="F2" s="66"/>
      <c r="G2" s="66"/>
      <c r="H2" s="66"/>
      <c r="I2" s="66"/>
    </row>
    <row r="3" spans="1:9" ht="15" customHeight="1" thickTop="1" x14ac:dyDescent="0.25">
      <c r="A3" s="63" t="s">
        <v>17</v>
      </c>
      <c r="B3" s="63"/>
      <c r="C3" s="63"/>
      <c r="D3" s="63"/>
      <c r="E3" s="63"/>
      <c r="F3" s="63"/>
      <c r="G3" s="63"/>
      <c r="H3" s="63"/>
      <c r="I3" s="63"/>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40">
        <v>3456</v>
      </c>
      <c r="C5" s="40">
        <v>3381</v>
      </c>
      <c r="D5" s="41">
        <f t="shared" ref="D5:D68" si="0">B5-C5</f>
        <v>75</v>
      </c>
      <c r="E5" s="33">
        <f t="shared" ref="E5:E68" si="1">ROUND(D5*100/C5,1)</f>
        <v>2.2000000000000002</v>
      </c>
      <c r="F5" s="40">
        <v>3178</v>
      </c>
      <c r="G5" s="41" t="str">
        <f t="shared" ref="G5:G68" si="2">IF(B5&lt;F5,F5-B5,"—")</f>
        <v>—</v>
      </c>
      <c r="H5" s="40">
        <v>3586</v>
      </c>
      <c r="I5" s="41" t="str">
        <f t="shared" ref="I5:I68" si="3">IF(B5&gt;H5,B5-H5,"—")</f>
        <v>—</v>
      </c>
    </row>
    <row r="6" spans="1:9" ht="15.75" customHeight="1" x14ac:dyDescent="0.25">
      <c r="A6" s="20">
        <v>45305</v>
      </c>
      <c r="B6" s="40">
        <v>3399</v>
      </c>
      <c r="C6" s="40">
        <v>3368</v>
      </c>
      <c r="D6" s="41">
        <f t="shared" si="0"/>
        <v>31</v>
      </c>
      <c r="E6" s="33">
        <f t="shared" si="1"/>
        <v>0.9</v>
      </c>
      <c r="F6" s="40">
        <v>3174</v>
      </c>
      <c r="G6" s="41" t="str">
        <f t="shared" si="2"/>
        <v>—</v>
      </c>
      <c r="H6" s="40">
        <v>3574</v>
      </c>
      <c r="I6" s="41" t="str">
        <f t="shared" si="3"/>
        <v>—</v>
      </c>
    </row>
    <row r="7" spans="1:9" ht="15.75" customHeight="1" x14ac:dyDescent="0.25">
      <c r="A7" s="20">
        <v>45312</v>
      </c>
      <c r="B7" s="40">
        <v>3355</v>
      </c>
      <c r="C7" s="40">
        <v>3374</v>
      </c>
      <c r="D7" s="41">
        <f t="shared" si="0"/>
        <v>-19</v>
      </c>
      <c r="E7" s="33">
        <f t="shared" si="1"/>
        <v>-0.6</v>
      </c>
      <c r="F7" s="40">
        <v>3173</v>
      </c>
      <c r="G7" s="41" t="str">
        <f t="shared" si="2"/>
        <v>—</v>
      </c>
      <c r="H7" s="40">
        <v>3579</v>
      </c>
      <c r="I7" s="41" t="str">
        <f t="shared" si="3"/>
        <v>—</v>
      </c>
    </row>
    <row r="8" spans="1:9" ht="15.75" customHeight="1" x14ac:dyDescent="0.25">
      <c r="A8" s="20">
        <v>45319</v>
      </c>
      <c r="B8" s="40">
        <v>3463</v>
      </c>
      <c r="C8" s="40">
        <v>3370</v>
      </c>
      <c r="D8" s="41">
        <f t="shared" si="0"/>
        <v>93</v>
      </c>
      <c r="E8" s="33">
        <f t="shared" si="1"/>
        <v>2.8</v>
      </c>
      <c r="F8" s="40">
        <v>3174</v>
      </c>
      <c r="G8" s="41" t="str">
        <f t="shared" si="2"/>
        <v>—</v>
      </c>
      <c r="H8" s="40">
        <v>3569</v>
      </c>
      <c r="I8" s="41" t="str">
        <f t="shared" si="3"/>
        <v>—</v>
      </c>
    </row>
    <row r="9" spans="1:9" ht="15.75" customHeight="1" x14ac:dyDescent="0.25">
      <c r="A9" s="20">
        <v>45326</v>
      </c>
      <c r="B9" s="40">
        <v>3282</v>
      </c>
      <c r="C9" s="40">
        <v>3370</v>
      </c>
      <c r="D9" s="41">
        <f t="shared" si="0"/>
        <v>-88</v>
      </c>
      <c r="E9" s="33">
        <f t="shared" si="1"/>
        <v>-2.6</v>
      </c>
      <c r="F9" s="40">
        <v>3170</v>
      </c>
      <c r="G9" s="41" t="str">
        <f t="shared" si="2"/>
        <v>—</v>
      </c>
      <c r="H9" s="40">
        <v>3576</v>
      </c>
      <c r="I9" s="41" t="str">
        <f t="shared" si="3"/>
        <v>—</v>
      </c>
    </row>
    <row r="10" spans="1:9" ht="15.75" customHeight="1" x14ac:dyDescent="0.25">
      <c r="A10" s="20">
        <v>45333</v>
      </c>
      <c r="B10" s="40">
        <v>3345</v>
      </c>
      <c r="C10" s="40">
        <v>3372</v>
      </c>
      <c r="D10" s="41">
        <f t="shared" si="0"/>
        <v>-27</v>
      </c>
      <c r="E10" s="33">
        <f t="shared" si="1"/>
        <v>-0.8</v>
      </c>
      <c r="F10" s="40">
        <v>3173</v>
      </c>
      <c r="G10" s="41" t="str">
        <f t="shared" si="2"/>
        <v>—</v>
      </c>
      <c r="H10" s="40">
        <v>3580</v>
      </c>
      <c r="I10" s="41" t="str">
        <f t="shared" si="3"/>
        <v>—</v>
      </c>
    </row>
    <row r="11" spans="1:9" ht="15.75" customHeight="1" x14ac:dyDescent="0.25">
      <c r="A11" s="20">
        <v>45340</v>
      </c>
      <c r="B11" s="40">
        <v>3393</v>
      </c>
      <c r="C11" s="40">
        <v>3373</v>
      </c>
      <c r="D11" s="41">
        <f t="shared" si="0"/>
        <v>20</v>
      </c>
      <c r="E11" s="33">
        <f t="shared" si="1"/>
        <v>0.6</v>
      </c>
      <c r="F11" s="40">
        <v>3185</v>
      </c>
      <c r="G11" s="41" t="str">
        <f t="shared" si="2"/>
        <v>—</v>
      </c>
      <c r="H11" s="40">
        <v>3576</v>
      </c>
      <c r="I11" s="41" t="str">
        <f t="shared" si="3"/>
        <v>—</v>
      </c>
    </row>
    <row r="12" spans="1:9" ht="15.75" customHeight="1" x14ac:dyDescent="0.25">
      <c r="A12" s="20">
        <v>45347</v>
      </c>
      <c r="B12" s="40">
        <v>3378</v>
      </c>
      <c r="C12" s="40">
        <v>3376</v>
      </c>
      <c r="D12" s="41">
        <f t="shared" si="0"/>
        <v>2</v>
      </c>
      <c r="E12" s="33">
        <f t="shared" si="1"/>
        <v>0.1</v>
      </c>
      <c r="F12" s="40">
        <v>3181</v>
      </c>
      <c r="G12" s="41" t="str">
        <f t="shared" si="2"/>
        <v>—</v>
      </c>
      <c r="H12" s="40">
        <v>3584</v>
      </c>
      <c r="I12" s="41" t="str">
        <f t="shared" si="3"/>
        <v>—</v>
      </c>
    </row>
    <row r="13" spans="1:9" ht="15.75" customHeight="1" x14ac:dyDescent="0.25">
      <c r="A13" s="20">
        <v>45354</v>
      </c>
      <c r="B13" s="40">
        <v>3303</v>
      </c>
      <c r="C13" s="40">
        <v>3388</v>
      </c>
      <c r="D13" s="41">
        <f t="shared" si="0"/>
        <v>-85</v>
      </c>
      <c r="E13" s="33">
        <f t="shared" si="1"/>
        <v>-2.5</v>
      </c>
      <c r="F13" s="40">
        <v>3193</v>
      </c>
      <c r="G13" s="41" t="str">
        <f t="shared" si="2"/>
        <v>—</v>
      </c>
      <c r="H13" s="40">
        <v>3579</v>
      </c>
      <c r="I13" s="41" t="str">
        <f t="shared" si="3"/>
        <v>—</v>
      </c>
    </row>
    <row r="14" spans="1:9" ht="15.75" customHeight="1" x14ac:dyDescent="0.25">
      <c r="A14" s="20">
        <v>45361</v>
      </c>
      <c r="B14" s="40">
        <v>3478</v>
      </c>
      <c r="C14" s="40">
        <v>3395</v>
      </c>
      <c r="D14" s="41">
        <f t="shared" si="0"/>
        <v>83</v>
      </c>
      <c r="E14" s="33">
        <f t="shared" si="1"/>
        <v>2.4</v>
      </c>
      <c r="F14" s="40">
        <v>3187</v>
      </c>
      <c r="G14" s="41" t="str">
        <f t="shared" si="2"/>
        <v>—</v>
      </c>
      <c r="H14" s="40">
        <v>3607</v>
      </c>
      <c r="I14" s="41" t="str">
        <f t="shared" si="3"/>
        <v>—</v>
      </c>
    </row>
    <row r="15" spans="1:9" ht="15.75" customHeight="1" x14ac:dyDescent="0.25">
      <c r="A15" s="20">
        <v>45368</v>
      </c>
      <c r="B15" s="40">
        <v>3399</v>
      </c>
      <c r="C15" s="40">
        <v>3403</v>
      </c>
      <c r="D15" s="41">
        <f t="shared" si="0"/>
        <v>-4</v>
      </c>
      <c r="E15" s="33">
        <f t="shared" si="1"/>
        <v>-0.1</v>
      </c>
      <c r="F15" s="40">
        <v>3216</v>
      </c>
      <c r="G15" s="41" t="str">
        <f t="shared" si="2"/>
        <v>—</v>
      </c>
      <c r="H15" s="40">
        <v>3614</v>
      </c>
      <c r="I15" s="41" t="str">
        <f t="shared" si="3"/>
        <v>—</v>
      </c>
    </row>
    <row r="16" spans="1:9" ht="15.75" customHeight="1" x14ac:dyDescent="0.25">
      <c r="A16" s="20">
        <v>45375</v>
      </c>
      <c r="B16" s="40">
        <v>3273</v>
      </c>
      <c r="C16" s="40">
        <v>3423</v>
      </c>
      <c r="D16" s="41">
        <f t="shared" si="0"/>
        <v>-150</v>
      </c>
      <c r="E16" s="33">
        <f t="shared" si="1"/>
        <v>-4.4000000000000004</v>
      </c>
      <c r="F16" s="40">
        <v>3226</v>
      </c>
      <c r="G16" s="41" t="str">
        <f t="shared" si="2"/>
        <v>—</v>
      </c>
      <c r="H16" s="40">
        <v>3634</v>
      </c>
      <c r="I16" s="41" t="str">
        <f t="shared" si="3"/>
        <v>—</v>
      </c>
    </row>
    <row r="17" spans="1:9" ht="15.75" customHeight="1" x14ac:dyDescent="0.25">
      <c r="A17" s="20">
        <v>45382</v>
      </c>
      <c r="B17" s="40">
        <v>3419</v>
      </c>
      <c r="C17" s="40">
        <v>3448</v>
      </c>
      <c r="D17" s="41">
        <f t="shared" si="0"/>
        <v>-29</v>
      </c>
      <c r="E17" s="33">
        <f t="shared" si="1"/>
        <v>-0.8</v>
      </c>
      <c r="F17" s="40">
        <v>3241</v>
      </c>
      <c r="G17" s="41" t="str">
        <f t="shared" si="2"/>
        <v>—</v>
      </c>
      <c r="H17" s="40">
        <v>3663</v>
      </c>
      <c r="I17" s="41" t="str">
        <f t="shared" si="3"/>
        <v>—</v>
      </c>
    </row>
    <row r="18" spans="1:9" ht="15.75" customHeight="1" x14ac:dyDescent="0.25">
      <c r="A18" s="20">
        <v>45389</v>
      </c>
      <c r="B18" s="40">
        <v>3461</v>
      </c>
      <c r="C18" s="40">
        <v>3487</v>
      </c>
      <c r="D18" s="41">
        <f t="shared" si="0"/>
        <v>-26</v>
      </c>
      <c r="E18" s="33">
        <f t="shared" si="1"/>
        <v>-0.7</v>
      </c>
      <c r="F18" s="40">
        <v>3281</v>
      </c>
      <c r="G18" s="41" t="str">
        <f t="shared" si="2"/>
        <v>—</v>
      </c>
      <c r="H18" s="40">
        <v>3701</v>
      </c>
      <c r="I18" s="41" t="str">
        <f t="shared" si="3"/>
        <v>—</v>
      </c>
    </row>
    <row r="19" spans="1:9" ht="15.75" customHeight="1" x14ac:dyDescent="0.25">
      <c r="A19" s="20">
        <v>45396</v>
      </c>
      <c r="B19" s="40">
        <v>3485</v>
      </c>
      <c r="C19" s="40">
        <v>3520</v>
      </c>
      <c r="D19" s="41">
        <f t="shared" si="0"/>
        <v>-35</v>
      </c>
      <c r="E19" s="33">
        <f t="shared" si="1"/>
        <v>-1</v>
      </c>
      <c r="F19" s="40">
        <v>3319</v>
      </c>
      <c r="G19" s="41" t="str">
        <f t="shared" si="2"/>
        <v>—</v>
      </c>
      <c r="H19" s="40">
        <v>3720</v>
      </c>
      <c r="I19" s="41" t="str">
        <f t="shared" si="3"/>
        <v>—</v>
      </c>
    </row>
    <row r="20" spans="1:9" ht="15.75" customHeight="1" x14ac:dyDescent="0.25">
      <c r="A20" s="20">
        <v>45403</v>
      </c>
      <c r="B20" s="40">
        <v>3397</v>
      </c>
      <c r="C20" s="40">
        <v>3546</v>
      </c>
      <c r="D20" s="41">
        <f t="shared" si="0"/>
        <v>-149</v>
      </c>
      <c r="E20" s="33">
        <f t="shared" si="1"/>
        <v>-4.2</v>
      </c>
      <c r="F20" s="40">
        <v>3339</v>
      </c>
      <c r="G20" s="41" t="str">
        <f t="shared" si="2"/>
        <v>—</v>
      </c>
      <c r="H20" s="40">
        <v>3766</v>
      </c>
      <c r="I20" s="41" t="str">
        <f t="shared" si="3"/>
        <v>—</v>
      </c>
    </row>
    <row r="21" spans="1:9" ht="15.75" customHeight="1" x14ac:dyDescent="0.25">
      <c r="A21" s="20">
        <v>45410</v>
      </c>
      <c r="B21" s="40">
        <v>3420</v>
      </c>
      <c r="C21" s="40">
        <v>3580</v>
      </c>
      <c r="D21" s="41">
        <f t="shared" si="0"/>
        <v>-160</v>
      </c>
      <c r="E21" s="33">
        <f t="shared" si="1"/>
        <v>-4.5</v>
      </c>
      <c r="F21" s="40">
        <v>3373</v>
      </c>
      <c r="G21" s="41" t="str">
        <f t="shared" si="2"/>
        <v>—</v>
      </c>
      <c r="H21" s="40">
        <v>3801</v>
      </c>
      <c r="I21" s="41" t="str">
        <f t="shared" si="3"/>
        <v>—</v>
      </c>
    </row>
    <row r="22" spans="1:9" ht="15.75" customHeight="1" x14ac:dyDescent="0.25">
      <c r="A22" s="20">
        <v>45417</v>
      </c>
      <c r="B22" s="40">
        <v>3543</v>
      </c>
      <c r="C22" s="40">
        <v>3623</v>
      </c>
      <c r="D22" s="41">
        <f t="shared" si="0"/>
        <v>-80</v>
      </c>
      <c r="E22" s="33">
        <f t="shared" si="1"/>
        <v>-2.2000000000000002</v>
      </c>
      <c r="F22" s="40">
        <v>3408</v>
      </c>
      <c r="G22" s="41" t="str">
        <f t="shared" si="2"/>
        <v>—</v>
      </c>
      <c r="H22" s="40">
        <v>3839</v>
      </c>
      <c r="I22" s="41" t="str">
        <f t="shared" si="3"/>
        <v>—</v>
      </c>
    </row>
    <row r="23" spans="1:9" ht="15.75" customHeight="1" x14ac:dyDescent="0.25">
      <c r="A23" s="20">
        <v>45424</v>
      </c>
      <c r="B23" s="40">
        <v>3491</v>
      </c>
      <c r="C23" s="40">
        <v>3656</v>
      </c>
      <c r="D23" s="41">
        <f t="shared" si="0"/>
        <v>-165</v>
      </c>
      <c r="E23" s="33">
        <f t="shared" si="1"/>
        <v>-4.5</v>
      </c>
      <c r="F23" s="40">
        <v>3434</v>
      </c>
      <c r="G23" s="41" t="str">
        <f t="shared" si="2"/>
        <v>—</v>
      </c>
      <c r="H23" s="40">
        <v>3867</v>
      </c>
      <c r="I23" s="41" t="str">
        <f t="shared" si="3"/>
        <v>—</v>
      </c>
    </row>
    <row r="24" spans="1:9" ht="15.75" customHeight="1" x14ac:dyDescent="0.25">
      <c r="A24" s="20">
        <v>45431</v>
      </c>
      <c r="B24" s="40">
        <v>3617</v>
      </c>
      <c r="C24" s="40">
        <v>3693</v>
      </c>
      <c r="D24" s="41">
        <f t="shared" si="0"/>
        <v>-76</v>
      </c>
      <c r="E24" s="33">
        <f t="shared" si="1"/>
        <v>-2.1</v>
      </c>
      <c r="F24" s="40">
        <v>3479</v>
      </c>
      <c r="G24" s="41" t="str">
        <f t="shared" si="2"/>
        <v>—</v>
      </c>
      <c r="H24" s="40">
        <v>3913</v>
      </c>
      <c r="I24" s="41" t="str">
        <f t="shared" si="3"/>
        <v>—</v>
      </c>
    </row>
    <row r="25" spans="1:9" ht="15.75" customHeight="1" x14ac:dyDescent="0.25">
      <c r="A25" s="20">
        <v>45438</v>
      </c>
      <c r="B25" s="40">
        <v>3833</v>
      </c>
      <c r="C25" s="40">
        <v>3728</v>
      </c>
      <c r="D25" s="41">
        <f t="shared" si="0"/>
        <v>105</v>
      </c>
      <c r="E25" s="33">
        <f t="shared" si="1"/>
        <v>2.8</v>
      </c>
      <c r="F25" s="40">
        <v>3505</v>
      </c>
      <c r="G25" s="41" t="str">
        <f t="shared" si="2"/>
        <v>—</v>
      </c>
      <c r="H25" s="40">
        <v>3956</v>
      </c>
      <c r="I25" s="41" t="str">
        <f t="shared" si="3"/>
        <v>—</v>
      </c>
    </row>
    <row r="26" spans="1:9" ht="15.75" customHeight="1" x14ac:dyDescent="0.25">
      <c r="A26" s="20">
        <v>45445</v>
      </c>
      <c r="B26" s="40">
        <v>3824</v>
      </c>
      <c r="C26" s="40">
        <v>3769</v>
      </c>
      <c r="D26" s="41">
        <f t="shared" si="0"/>
        <v>55</v>
      </c>
      <c r="E26" s="33">
        <f t="shared" si="1"/>
        <v>1.5</v>
      </c>
      <c r="F26" s="40">
        <v>3542</v>
      </c>
      <c r="G26" s="41" t="str">
        <f t="shared" si="2"/>
        <v>—</v>
      </c>
      <c r="H26" s="40">
        <v>3995</v>
      </c>
      <c r="I26" s="41" t="str">
        <f t="shared" si="3"/>
        <v>—</v>
      </c>
    </row>
    <row r="27" spans="1:9" ht="15.75" customHeight="1" x14ac:dyDescent="0.25">
      <c r="A27" s="20">
        <v>45452</v>
      </c>
      <c r="B27" s="40">
        <v>3953</v>
      </c>
      <c r="C27" s="40">
        <v>3801</v>
      </c>
      <c r="D27" s="41">
        <f t="shared" si="0"/>
        <v>152</v>
      </c>
      <c r="E27" s="33">
        <f t="shared" si="1"/>
        <v>4</v>
      </c>
      <c r="F27" s="40">
        <v>3575</v>
      </c>
      <c r="G27" s="41" t="str">
        <f t="shared" si="2"/>
        <v>—</v>
      </c>
      <c r="H27" s="40">
        <v>4029</v>
      </c>
      <c r="I27" s="41" t="str">
        <f t="shared" si="3"/>
        <v>—</v>
      </c>
    </row>
    <row r="28" spans="1:9" ht="15.75" customHeight="1" x14ac:dyDescent="0.25">
      <c r="A28" s="20">
        <v>45459</v>
      </c>
      <c r="B28" s="40">
        <v>4036</v>
      </c>
      <c r="C28" s="40">
        <v>3827</v>
      </c>
      <c r="D28" s="41">
        <f t="shared" si="0"/>
        <v>209</v>
      </c>
      <c r="E28" s="33">
        <f t="shared" si="1"/>
        <v>5.5</v>
      </c>
      <c r="F28" s="40">
        <v>3616</v>
      </c>
      <c r="G28" s="41" t="str">
        <f t="shared" si="2"/>
        <v>—</v>
      </c>
      <c r="H28" s="40">
        <v>4060</v>
      </c>
      <c r="I28" s="41" t="str">
        <f t="shared" si="3"/>
        <v>—</v>
      </c>
    </row>
    <row r="29" spans="1:9" ht="15.75" customHeight="1" x14ac:dyDescent="0.25">
      <c r="A29" s="20">
        <v>45466</v>
      </c>
      <c r="B29" s="40">
        <v>3973</v>
      </c>
      <c r="C29" s="40">
        <v>3860</v>
      </c>
      <c r="D29" s="41">
        <f t="shared" si="0"/>
        <v>113</v>
      </c>
      <c r="E29" s="33">
        <f t="shared" si="1"/>
        <v>2.9</v>
      </c>
      <c r="F29" s="40">
        <v>3645</v>
      </c>
      <c r="G29" s="41" t="str">
        <f t="shared" si="2"/>
        <v>—</v>
      </c>
      <c r="H29" s="40">
        <v>4079</v>
      </c>
      <c r="I29" s="41" t="str">
        <f t="shared" si="3"/>
        <v>—</v>
      </c>
    </row>
    <row r="30" spans="1:9" ht="15.75" customHeight="1" x14ac:dyDescent="0.25">
      <c r="A30" s="20">
        <v>45473</v>
      </c>
      <c r="B30" s="40">
        <v>4212</v>
      </c>
      <c r="C30" s="40">
        <v>3886</v>
      </c>
      <c r="D30" s="41">
        <f t="shared" si="0"/>
        <v>326</v>
      </c>
      <c r="E30" s="33">
        <f t="shared" si="1"/>
        <v>8.4</v>
      </c>
      <c r="F30" s="40">
        <v>3670</v>
      </c>
      <c r="G30" s="41" t="str">
        <f t="shared" si="2"/>
        <v>—</v>
      </c>
      <c r="H30" s="40">
        <v>4108</v>
      </c>
      <c r="I30" s="41">
        <f t="shared" si="3"/>
        <v>104</v>
      </c>
    </row>
    <row r="31" spans="1:9" ht="15.75" customHeight="1" x14ac:dyDescent="0.25">
      <c r="A31" s="20">
        <v>45480</v>
      </c>
      <c r="B31" s="40">
        <v>4019</v>
      </c>
      <c r="C31" s="40">
        <v>3936</v>
      </c>
      <c r="D31" s="41">
        <f t="shared" si="0"/>
        <v>83</v>
      </c>
      <c r="E31" s="33">
        <f t="shared" si="1"/>
        <v>2.1</v>
      </c>
      <c r="F31" s="40">
        <v>3714</v>
      </c>
      <c r="G31" s="41" t="str">
        <f t="shared" si="2"/>
        <v>—</v>
      </c>
      <c r="H31" s="40">
        <v>4175</v>
      </c>
      <c r="I31" s="41" t="str">
        <f t="shared" si="3"/>
        <v>—</v>
      </c>
    </row>
    <row r="32" spans="1:9" ht="15.75" customHeight="1" x14ac:dyDescent="0.25">
      <c r="A32" s="20">
        <v>45487</v>
      </c>
      <c r="B32" s="40">
        <v>3909</v>
      </c>
      <c r="C32" s="40">
        <v>3955</v>
      </c>
      <c r="D32" s="41">
        <f t="shared" si="0"/>
        <v>-46</v>
      </c>
      <c r="E32" s="33">
        <f t="shared" si="1"/>
        <v>-1.2</v>
      </c>
      <c r="F32" s="40">
        <v>3720</v>
      </c>
      <c r="G32" s="41" t="str">
        <f t="shared" si="2"/>
        <v>—</v>
      </c>
      <c r="H32" s="40">
        <v>4183</v>
      </c>
      <c r="I32" s="41" t="str">
        <f t="shared" si="3"/>
        <v>—</v>
      </c>
    </row>
    <row r="33" spans="1:9" ht="15.75" customHeight="1" x14ac:dyDescent="0.25">
      <c r="A33" s="20">
        <v>45494</v>
      </c>
      <c r="B33" s="40">
        <v>4081</v>
      </c>
      <c r="C33" s="40">
        <v>3971</v>
      </c>
      <c r="D33" s="41">
        <f t="shared" si="0"/>
        <v>110</v>
      </c>
      <c r="E33" s="33">
        <f t="shared" si="1"/>
        <v>2.8</v>
      </c>
      <c r="F33" s="40">
        <v>3743</v>
      </c>
      <c r="G33" s="41" t="str">
        <f t="shared" si="2"/>
        <v>—</v>
      </c>
      <c r="H33" s="40">
        <v>4209</v>
      </c>
      <c r="I33" s="41" t="str">
        <f t="shared" si="3"/>
        <v>—</v>
      </c>
    </row>
    <row r="34" spans="1:9" ht="15.75" customHeight="1" x14ac:dyDescent="0.25">
      <c r="A34" s="20">
        <v>45501</v>
      </c>
      <c r="B34" s="40">
        <v>4008</v>
      </c>
      <c r="C34" s="40">
        <v>3976</v>
      </c>
      <c r="D34" s="41">
        <f t="shared" si="0"/>
        <v>32</v>
      </c>
      <c r="E34" s="33">
        <f t="shared" si="1"/>
        <v>0.8</v>
      </c>
      <c r="F34" s="40">
        <v>3749</v>
      </c>
      <c r="G34" s="41" t="str">
        <f t="shared" si="2"/>
        <v>—</v>
      </c>
      <c r="H34" s="40">
        <v>4212</v>
      </c>
      <c r="I34" s="41" t="str">
        <f t="shared" si="3"/>
        <v>—</v>
      </c>
    </row>
    <row r="35" spans="1:9" ht="15.75" customHeight="1" x14ac:dyDescent="0.25">
      <c r="A35" s="20">
        <v>45508</v>
      </c>
      <c r="B35" s="40">
        <v>3925</v>
      </c>
      <c r="C35" s="40">
        <v>3981</v>
      </c>
      <c r="D35" s="41">
        <f t="shared" si="0"/>
        <v>-56</v>
      </c>
      <c r="E35" s="33">
        <f t="shared" si="1"/>
        <v>-1.4</v>
      </c>
      <c r="F35" s="40">
        <v>3750</v>
      </c>
      <c r="G35" s="41" t="str">
        <f t="shared" si="2"/>
        <v>—</v>
      </c>
      <c r="H35" s="40">
        <v>4214</v>
      </c>
      <c r="I35" s="41" t="str">
        <f t="shared" si="3"/>
        <v>—</v>
      </c>
    </row>
    <row r="36" spans="1:9" ht="15.75" customHeight="1" x14ac:dyDescent="0.25">
      <c r="A36" s="20">
        <v>45515</v>
      </c>
      <c r="B36" s="40">
        <v>3921</v>
      </c>
      <c r="C36" s="40">
        <v>3977</v>
      </c>
      <c r="D36" s="41">
        <f t="shared" si="0"/>
        <v>-56</v>
      </c>
      <c r="E36" s="33">
        <f t="shared" si="1"/>
        <v>-1.4</v>
      </c>
      <c r="F36" s="40">
        <v>3753</v>
      </c>
      <c r="G36" s="41" t="str">
        <f t="shared" si="2"/>
        <v>—</v>
      </c>
      <c r="H36" s="40">
        <v>4214</v>
      </c>
      <c r="I36" s="41" t="str">
        <f t="shared" si="3"/>
        <v>—</v>
      </c>
    </row>
    <row r="37" spans="1:9" ht="15.75" customHeight="1" x14ac:dyDescent="0.25">
      <c r="A37" s="20">
        <v>45522</v>
      </c>
      <c r="B37" s="40">
        <v>3963</v>
      </c>
      <c r="C37" s="40">
        <v>3964</v>
      </c>
      <c r="D37" s="41">
        <f t="shared" si="0"/>
        <v>-1</v>
      </c>
      <c r="E37" s="33">
        <f t="shared" si="1"/>
        <v>0</v>
      </c>
      <c r="F37" s="40">
        <v>3732</v>
      </c>
      <c r="G37" s="41" t="str">
        <f t="shared" si="2"/>
        <v>—</v>
      </c>
      <c r="H37" s="40">
        <v>4202</v>
      </c>
      <c r="I37" s="41" t="str">
        <f t="shared" si="3"/>
        <v>—</v>
      </c>
    </row>
    <row r="38" spans="1:9" ht="15.75" customHeight="1" x14ac:dyDescent="0.25">
      <c r="A38" s="20">
        <v>45529</v>
      </c>
      <c r="B38" s="40">
        <v>3700</v>
      </c>
      <c r="C38" s="40">
        <v>3954</v>
      </c>
      <c r="D38" s="41">
        <f t="shared" si="0"/>
        <v>-254</v>
      </c>
      <c r="E38" s="33">
        <f t="shared" si="1"/>
        <v>-6.4</v>
      </c>
      <c r="F38" s="40">
        <v>3722</v>
      </c>
      <c r="G38" s="41">
        <f t="shared" si="2"/>
        <v>22</v>
      </c>
      <c r="H38" s="40">
        <v>4179</v>
      </c>
      <c r="I38" s="41" t="str">
        <f t="shared" si="3"/>
        <v>—</v>
      </c>
    </row>
    <row r="39" spans="1:9" ht="15.75" customHeight="1" x14ac:dyDescent="0.25">
      <c r="A39" s="20">
        <v>45536</v>
      </c>
      <c r="B39" s="40">
        <v>3727</v>
      </c>
      <c r="C39" s="40">
        <v>3931</v>
      </c>
      <c r="D39" s="41">
        <f t="shared" si="0"/>
        <v>-204</v>
      </c>
      <c r="E39" s="33">
        <f t="shared" si="1"/>
        <v>-5.2</v>
      </c>
      <c r="F39" s="40">
        <v>3695</v>
      </c>
      <c r="G39" s="41" t="str">
        <f t="shared" si="2"/>
        <v>—</v>
      </c>
      <c r="H39" s="40">
        <v>4166</v>
      </c>
      <c r="I39" s="41" t="str">
        <f t="shared" si="3"/>
        <v>—</v>
      </c>
    </row>
    <row r="40" spans="1:9" ht="15.75" customHeight="1" x14ac:dyDescent="0.25">
      <c r="A40" s="20">
        <v>45543</v>
      </c>
      <c r="B40" s="40">
        <v>3591</v>
      </c>
      <c r="C40" s="40">
        <v>3901</v>
      </c>
      <c r="D40" s="41">
        <f t="shared" si="0"/>
        <v>-310</v>
      </c>
      <c r="E40" s="33">
        <f t="shared" si="1"/>
        <v>-7.9</v>
      </c>
      <c r="F40" s="40">
        <v>3678</v>
      </c>
      <c r="G40" s="41">
        <f t="shared" si="2"/>
        <v>87</v>
      </c>
      <c r="H40" s="40">
        <v>4129</v>
      </c>
      <c r="I40" s="41" t="str">
        <f t="shared" si="3"/>
        <v>—</v>
      </c>
    </row>
    <row r="41" spans="1:9" ht="15.75" customHeight="1" x14ac:dyDescent="0.25">
      <c r="A41" s="20">
        <v>45550</v>
      </c>
      <c r="B41" s="40">
        <v>3500</v>
      </c>
      <c r="C41" s="40">
        <v>3859</v>
      </c>
      <c r="D41" s="41">
        <f t="shared" si="0"/>
        <v>-359</v>
      </c>
      <c r="E41" s="33">
        <f t="shared" si="1"/>
        <v>-9.3000000000000007</v>
      </c>
      <c r="F41" s="40">
        <v>3631</v>
      </c>
      <c r="G41" s="41">
        <f t="shared" si="2"/>
        <v>131</v>
      </c>
      <c r="H41" s="40">
        <v>4084</v>
      </c>
      <c r="I41" s="41" t="str">
        <f t="shared" si="3"/>
        <v>—</v>
      </c>
    </row>
    <row r="42" spans="1:9" ht="15.75" customHeight="1" x14ac:dyDescent="0.25">
      <c r="A42" s="20">
        <v>45557</v>
      </c>
      <c r="B42" s="40">
        <v>3510</v>
      </c>
      <c r="C42" s="40">
        <v>3803</v>
      </c>
      <c r="D42" s="41">
        <f t="shared" si="0"/>
        <v>-293</v>
      </c>
      <c r="E42" s="33">
        <f t="shared" si="1"/>
        <v>-7.7</v>
      </c>
      <c r="F42" s="40">
        <v>3580</v>
      </c>
      <c r="G42" s="41">
        <f t="shared" si="2"/>
        <v>70</v>
      </c>
      <c r="H42" s="40">
        <v>4031</v>
      </c>
      <c r="I42" s="41" t="str">
        <f t="shared" si="3"/>
        <v>—</v>
      </c>
    </row>
    <row r="43" spans="1:9" ht="15.75" customHeight="1" x14ac:dyDescent="0.25">
      <c r="A43" s="20">
        <v>45564</v>
      </c>
      <c r="B43" s="40">
        <v>3625</v>
      </c>
      <c r="C43" s="40">
        <v>3755</v>
      </c>
      <c r="D43" s="41">
        <f t="shared" si="0"/>
        <v>-130</v>
      </c>
      <c r="E43" s="33">
        <f t="shared" si="1"/>
        <v>-3.5</v>
      </c>
      <c r="F43" s="40">
        <v>3535</v>
      </c>
      <c r="G43" s="41" t="str">
        <f t="shared" si="2"/>
        <v>—</v>
      </c>
      <c r="H43" s="40">
        <v>3990</v>
      </c>
      <c r="I43" s="41" t="str">
        <f t="shared" si="3"/>
        <v>—</v>
      </c>
    </row>
    <row r="44" spans="1:9" ht="15.75" customHeight="1" x14ac:dyDescent="0.25">
      <c r="A44" s="20">
        <v>45571</v>
      </c>
      <c r="B44" s="40">
        <v>3423</v>
      </c>
      <c r="C44" s="40">
        <v>3742</v>
      </c>
      <c r="D44" s="41">
        <f t="shared" si="0"/>
        <v>-319</v>
      </c>
      <c r="E44" s="33">
        <f t="shared" si="1"/>
        <v>-8.5</v>
      </c>
      <c r="F44" s="40">
        <v>3520</v>
      </c>
      <c r="G44" s="41">
        <f t="shared" si="2"/>
        <v>97</v>
      </c>
      <c r="H44" s="40">
        <v>3966</v>
      </c>
      <c r="I44" s="41" t="str">
        <f t="shared" si="3"/>
        <v>—</v>
      </c>
    </row>
    <row r="45" spans="1:9" ht="15.75" customHeight="1" x14ac:dyDescent="0.25">
      <c r="A45" s="20">
        <v>45578</v>
      </c>
      <c r="B45" s="40">
        <v>3426</v>
      </c>
      <c r="C45" s="40">
        <v>3693</v>
      </c>
      <c r="D45" s="41">
        <f t="shared" si="0"/>
        <v>-267</v>
      </c>
      <c r="E45" s="33">
        <f t="shared" si="1"/>
        <v>-7.2</v>
      </c>
      <c r="F45" s="40">
        <v>3459</v>
      </c>
      <c r="G45" s="41">
        <f t="shared" si="2"/>
        <v>33</v>
      </c>
      <c r="H45" s="40">
        <v>3912</v>
      </c>
      <c r="I45" s="41" t="str">
        <f t="shared" si="3"/>
        <v>—</v>
      </c>
    </row>
    <row r="46" spans="1:9" ht="15.75" customHeight="1" x14ac:dyDescent="0.25">
      <c r="A46" s="20">
        <v>45585</v>
      </c>
      <c r="B46" s="40">
        <v>3570</v>
      </c>
      <c r="C46" s="40">
        <v>3653</v>
      </c>
      <c r="D46" s="41">
        <f t="shared" si="0"/>
        <v>-83</v>
      </c>
      <c r="E46" s="33">
        <f t="shared" si="1"/>
        <v>-2.2999999999999998</v>
      </c>
      <c r="F46" s="40">
        <v>3437</v>
      </c>
      <c r="G46" s="41" t="str">
        <f t="shared" si="2"/>
        <v>—</v>
      </c>
      <c r="H46" s="40">
        <v>3872</v>
      </c>
      <c r="I46" s="41" t="str">
        <f t="shared" si="3"/>
        <v>—</v>
      </c>
    </row>
    <row r="47" spans="1:9" ht="15.75" customHeight="1" x14ac:dyDescent="0.25">
      <c r="A47" s="20">
        <v>45592</v>
      </c>
      <c r="B47" s="40">
        <v>3474</v>
      </c>
      <c r="C47" s="40">
        <v>3617</v>
      </c>
      <c r="D47" s="41">
        <f t="shared" si="0"/>
        <v>-143</v>
      </c>
      <c r="E47" s="33">
        <f t="shared" si="1"/>
        <v>-4</v>
      </c>
      <c r="F47" s="40">
        <v>3401</v>
      </c>
      <c r="G47" s="41" t="str">
        <f t="shared" si="2"/>
        <v>—</v>
      </c>
      <c r="H47" s="40">
        <v>3840</v>
      </c>
      <c r="I47" s="41" t="str">
        <f t="shared" si="3"/>
        <v>—</v>
      </c>
    </row>
    <row r="48" spans="1:9" ht="15.75" customHeight="1" x14ac:dyDescent="0.25">
      <c r="A48" s="20">
        <v>45599</v>
      </c>
      <c r="B48" s="40">
        <v>3372</v>
      </c>
      <c r="C48" s="40">
        <v>3577</v>
      </c>
      <c r="D48" s="41">
        <f t="shared" si="0"/>
        <v>-205</v>
      </c>
      <c r="E48" s="33">
        <f t="shared" si="1"/>
        <v>-5.7</v>
      </c>
      <c r="F48" s="40">
        <v>3366</v>
      </c>
      <c r="G48" s="41" t="str">
        <f t="shared" si="2"/>
        <v>—</v>
      </c>
      <c r="H48" s="40">
        <v>3792</v>
      </c>
      <c r="I48" s="41" t="str">
        <f t="shared" si="3"/>
        <v>—</v>
      </c>
    </row>
    <row r="49" spans="1:9" ht="15.75" customHeight="1" x14ac:dyDescent="0.25">
      <c r="A49" s="20">
        <v>45606</v>
      </c>
      <c r="B49" s="40">
        <v>3419</v>
      </c>
      <c r="C49" s="40">
        <v>3558</v>
      </c>
      <c r="D49" s="41">
        <f t="shared" si="0"/>
        <v>-139</v>
      </c>
      <c r="E49" s="33">
        <f t="shared" si="1"/>
        <v>-3.9</v>
      </c>
      <c r="F49" s="40">
        <v>3351</v>
      </c>
      <c r="G49" s="41" t="str">
        <f t="shared" si="2"/>
        <v>—</v>
      </c>
      <c r="H49" s="40">
        <v>3773</v>
      </c>
      <c r="I49" s="41" t="str">
        <f t="shared" si="3"/>
        <v>—</v>
      </c>
    </row>
    <row r="50" spans="1:9" ht="15.75" customHeight="1" x14ac:dyDescent="0.25">
      <c r="A50" s="20">
        <v>45613</v>
      </c>
      <c r="B50" s="40">
        <v>3344</v>
      </c>
      <c r="C50" s="40">
        <v>3526</v>
      </c>
      <c r="D50" s="41">
        <f t="shared" si="0"/>
        <v>-182</v>
      </c>
      <c r="E50" s="33">
        <f t="shared" si="1"/>
        <v>-5.2</v>
      </c>
      <c r="F50" s="40">
        <v>3319</v>
      </c>
      <c r="G50" s="41" t="str">
        <f t="shared" si="2"/>
        <v>—</v>
      </c>
      <c r="H50" s="40">
        <v>3754</v>
      </c>
      <c r="I50" s="41" t="str">
        <f t="shared" si="3"/>
        <v>—</v>
      </c>
    </row>
    <row r="51" spans="1:9" ht="15.75" customHeight="1" x14ac:dyDescent="0.25">
      <c r="A51" s="20">
        <v>45620</v>
      </c>
      <c r="B51" s="40">
        <v>3452</v>
      </c>
      <c r="C51" s="40">
        <v>3518</v>
      </c>
      <c r="D51" s="41">
        <f t="shared" si="0"/>
        <v>-66</v>
      </c>
      <c r="E51" s="33">
        <f t="shared" si="1"/>
        <v>-1.9</v>
      </c>
      <c r="F51" s="40">
        <v>3294</v>
      </c>
      <c r="G51" s="41" t="str">
        <f t="shared" si="2"/>
        <v>—</v>
      </c>
      <c r="H51" s="40">
        <v>3721</v>
      </c>
      <c r="I51" s="41" t="str">
        <f t="shared" si="3"/>
        <v>—</v>
      </c>
    </row>
    <row r="52" spans="1:9" ht="15.75" customHeight="1" x14ac:dyDescent="0.25">
      <c r="A52" s="20">
        <v>45627</v>
      </c>
      <c r="B52" s="40">
        <v>3390</v>
      </c>
      <c r="C52" s="40">
        <v>3497</v>
      </c>
      <c r="D52" s="41">
        <f t="shared" si="0"/>
        <v>-107</v>
      </c>
      <c r="E52" s="33">
        <f t="shared" si="1"/>
        <v>-3.1</v>
      </c>
      <c r="F52" s="40">
        <v>3297</v>
      </c>
      <c r="G52" s="41" t="str">
        <f t="shared" si="2"/>
        <v>—</v>
      </c>
      <c r="H52" s="40">
        <v>3703</v>
      </c>
      <c r="I52" s="41" t="str">
        <f t="shared" si="3"/>
        <v>—</v>
      </c>
    </row>
    <row r="53" spans="1:9" ht="15.75" customHeight="1" x14ac:dyDescent="0.25">
      <c r="A53" s="20">
        <v>45634</v>
      </c>
      <c r="B53" s="40">
        <v>3399</v>
      </c>
      <c r="C53" s="40">
        <v>3483</v>
      </c>
      <c r="D53" s="41">
        <f t="shared" si="0"/>
        <v>-84</v>
      </c>
      <c r="E53" s="33">
        <f t="shared" si="1"/>
        <v>-2.4</v>
      </c>
      <c r="F53" s="40">
        <v>3279</v>
      </c>
      <c r="G53" s="41" t="str">
        <f t="shared" si="2"/>
        <v>—</v>
      </c>
      <c r="H53" s="40">
        <v>3690</v>
      </c>
      <c r="I53" s="41" t="str">
        <f t="shared" si="3"/>
        <v>—</v>
      </c>
    </row>
    <row r="54" spans="1:9" ht="15.75" customHeight="1" x14ac:dyDescent="0.25">
      <c r="A54" s="20">
        <v>45641</v>
      </c>
      <c r="B54" s="40">
        <v>3485</v>
      </c>
      <c r="C54" s="40">
        <v>3465</v>
      </c>
      <c r="D54" s="41">
        <f t="shared" si="0"/>
        <v>20</v>
      </c>
      <c r="E54" s="33">
        <f t="shared" si="1"/>
        <v>0.6</v>
      </c>
      <c r="F54" s="40">
        <v>3272</v>
      </c>
      <c r="G54" s="41" t="str">
        <f t="shared" si="2"/>
        <v>—</v>
      </c>
      <c r="H54" s="40">
        <v>3672</v>
      </c>
      <c r="I54" s="41" t="str">
        <f t="shared" si="3"/>
        <v>—</v>
      </c>
    </row>
    <row r="55" spans="1:9" ht="15.75" customHeight="1" x14ac:dyDescent="0.25">
      <c r="A55" s="20">
        <v>45648</v>
      </c>
      <c r="B55" s="40">
        <v>3365</v>
      </c>
      <c r="C55" s="40">
        <v>3461</v>
      </c>
      <c r="D55" s="41">
        <f t="shared" si="0"/>
        <v>-96</v>
      </c>
      <c r="E55" s="33">
        <f t="shared" si="1"/>
        <v>-2.8</v>
      </c>
      <c r="F55" s="40">
        <v>3257</v>
      </c>
      <c r="G55" s="41" t="str">
        <f t="shared" si="2"/>
        <v>—</v>
      </c>
      <c r="H55" s="40">
        <v>3673</v>
      </c>
      <c r="I55" s="41" t="str">
        <f t="shared" si="3"/>
        <v>—</v>
      </c>
    </row>
    <row r="56" spans="1:9" ht="15.75" customHeight="1" x14ac:dyDescent="0.25">
      <c r="A56" s="20">
        <v>45655</v>
      </c>
      <c r="B56" s="40">
        <v>3310</v>
      </c>
      <c r="C56" s="40">
        <v>3450</v>
      </c>
      <c r="D56" s="41">
        <f t="shared" si="0"/>
        <v>-140</v>
      </c>
      <c r="E56" s="33">
        <f t="shared" si="1"/>
        <v>-4.0999999999999996</v>
      </c>
      <c r="F56" s="40">
        <v>3254</v>
      </c>
      <c r="G56" s="41" t="str">
        <f t="shared" si="2"/>
        <v>—</v>
      </c>
      <c r="H56" s="40">
        <v>3671</v>
      </c>
      <c r="I56" s="41" t="str">
        <f t="shared" si="3"/>
        <v>—</v>
      </c>
    </row>
    <row r="57" spans="1:9" ht="15.75" customHeight="1" x14ac:dyDescent="0.25">
      <c r="A57" s="20">
        <v>45662</v>
      </c>
      <c r="B57" s="40">
        <v>3406</v>
      </c>
      <c r="C57" s="40">
        <v>3436</v>
      </c>
      <c r="D57" s="41">
        <f t="shared" si="0"/>
        <v>-30</v>
      </c>
      <c r="E57" s="33">
        <f t="shared" si="1"/>
        <v>-0.9</v>
      </c>
      <c r="F57" s="40">
        <v>3245</v>
      </c>
      <c r="G57" s="41" t="str">
        <f t="shared" si="2"/>
        <v>—</v>
      </c>
      <c r="H57" s="40">
        <v>3645</v>
      </c>
      <c r="I57" s="41" t="str">
        <f t="shared" si="3"/>
        <v>—</v>
      </c>
    </row>
    <row r="58" spans="1:9" ht="15.75" customHeight="1" x14ac:dyDescent="0.25">
      <c r="A58" s="20">
        <v>45669</v>
      </c>
      <c r="B58" s="40">
        <v>3446</v>
      </c>
      <c r="C58" s="40">
        <v>3421</v>
      </c>
      <c r="D58" s="41">
        <f t="shared" si="0"/>
        <v>25</v>
      </c>
      <c r="E58" s="33">
        <f t="shared" si="1"/>
        <v>0.7</v>
      </c>
      <c r="F58" s="40">
        <v>3225</v>
      </c>
      <c r="G58" s="41" t="str">
        <f t="shared" si="2"/>
        <v>—</v>
      </c>
      <c r="H58" s="40">
        <v>3635</v>
      </c>
      <c r="I58" s="41" t="str">
        <f t="shared" si="3"/>
        <v>—</v>
      </c>
    </row>
    <row r="59" spans="1:9" ht="15.75" customHeight="1" x14ac:dyDescent="0.25">
      <c r="A59" s="20">
        <v>45676</v>
      </c>
      <c r="B59" s="40">
        <v>3378</v>
      </c>
      <c r="C59" s="40">
        <v>3417</v>
      </c>
      <c r="D59" s="41">
        <f t="shared" si="0"/>
        <v>-39</v>
      </c>
      <c r="E59" s="33">
        <f t="shared" si="1"/>
        <v>-1.1000000000000001</v>
      </c>
      <c r="F59" s="40">
        <v>3213</v>
      </c>
      <c r="G59" s="41" t="str">
        <f t="shared" si="2"/>
        <v>—</v>
      </c>
      <c r="H59" s="40">
        <v>3633</v>
      </c>
      <c r="I59" s="41" t="str">
        <f t="shared" si="3"/>
        <v>—</v>
      </c>
    </row>
    <row r="60" spans="1:9" ht="15.75" customHeight="1" x14ac:dyDescent="0.25">
      <c r="A60" s="20">
        <v>45683</v>
      </c>
      <c r="B60" s="40">
        <v>3305</v>
      </c>
      <c r="C60" s="40">
        <v>3420</v>
      </c>
      <c r="D60" s="41">
        <f t="shared" si="0"/>
        <v>-115</v>
      </c>
      <c r="E60" s="33">
        <f t="shared" si="1"/>
        <v>-3.4</v>
      </c>
      <c r="F60" s="40">
        <v>3218</v>
      </c>
      <c r="G60" s="41" t="str">
        <f t="shared" si="2"/>
        <v>—</v>
      </c>
      <c r="H60" s="40">
        <v>3631</v>
      </c>
      <c r="I60" s="41" t="str">
        <f t="shared" si="3"/>
        <v>—</v>
      </c>
    </row>
    <row r="61" spans="1:9" ht="15.75" customHeight="1" x14ac:dyDescent="0.25">
      <c r="A61" s="20">
        <v>45690</v>
      </c>
      <c r="B61" s="40">
        <v>3236</v>
      </c>
      <c r="C61" s="40">
        <v>3411</v>
      </c>
      <c r="D61" s="41">
        <f t="shared" si="0"/>
        <v>-175</v>
      </c>
      <c r="E61" s="33">
        <f t="shared" si="1"/>
        <v>-5.0999999999999996</v>
      </c>
      <c r="F61" s="40">
        <v>3219</v>
      </c>
      <c r="G61" s="41" t="str">
        <f t="shared" si="2"/>
        <v>—</v>
      </c>
      <c r="H61" s="40">
        <v>3624</v>
      </c>
      <c r="I61" s="41" t="str">
        <f t="shared" si="3"/>
        <v>—</v>
      </c>
    </row>
    <row r="62" spans="1:9" ht="15.75" customHeight="1" x14ac:dyDescent="0.25">
      <c r="A62" s="20">
        <v>45697</v>
      </c>
      <c r="B62" s="40">
        <v>3308</v>
      </c>
      <c r="C62" s="40">
        <v>3416</v>
      </c>
      <c r="D62" s="41">
        <f t="shared" si="0"/>
        <v>-108</v>
      </c>
      <c r="E62" s="33">
        <f t="shared" si="1"/>
        <v>-3.2</v>
      </c>
      <c r="F62" s="40">
        <v>3213</v>
      </c>
      <c r="G62" s="41" t="str">
        <f t="shared" si="2"/>
        <v>—</v>
      </c>
      <c r="H62" s="40">
        <v>3624</v>
      </c>
      <c r="I62" s="41" t="str">
        <f t="shared" si="3"/>
        <v>—</v>
      </c>
    </row>
    <row r="63" spans="1:9" ht="15.75" customHeight="1" x14ac:dyDescent="0.25">
      <c r="A63" s="20">
        <v>45704</v>
      </c>
      <c r="B63" s="40">
        <v>3316</v>
      </c>
      <c r="C63" s="40">
        <v>3427</v>
      </c>
      <c r="D63" s="41">
        <f t="shared" si="0"/>
        <v>-111</v>
      </c>
      <c r="E63" s="33">
        <f t="shared" si="1"/>
        <v>-3.2</v>
      </c>
      <c r="F63" s="40">
        <v>3218</v>
      </c>
      <c r="G63" s="41" t="str">
        <f t="shared" si="2"/>
        <v>—</v>
      </c>
      <c r="H63" s="40">
        <v>3631</v>
      </c>
      <c r="I63" s="41" t="str">
        <f t="shared" si="3"/>
        <v>—</v>
      </c>
    </row>
    <row r="64" spans="1:9" ht="15.75" customHeight="1" x14ac:dyDescent="0.25">
      <c r="A64" s="20">
        <v>45711</v>
      </c>
      <c r="B64" s="40">
        <v>3286</v>
      </c>
      <c r="C64" s="40">
        <v>3427</v>
      </c>
      <c r="D64" s="41">
        <f t="shared" si="0"/>
        <v>-141</v>
      </c>
      <c r="E64" s="33">
        <f t="shared" si="1"/>
        <v>-4.0999999999999996</v>
      </c>
      <c r="F64" s="40">
        <v>3221</v>
      </c>
      <c r="G64" s="41" t="str">
        <f t="shared" si="2"/>
        <v>—</v>
      </c>
      <c r="H64" s="40">
        <v>3630</v>
      </c>
      <c r="I64" s="41" t="str">
        <f t="shared" si="3"/>
        <v>—</v>
      </c>
    </row>
    <row r="65" spans="1:9" ht="15.75" customHeight="1" x14ac:dyDescent="0.25">
      <c r="A65" s="20">
        <v>45718</v>
      </c>
      <c r="B65" s="40">
        <v>3297</v>
      </c>
      <c r="C65" s="40">
        <v>3437</v>
      </c>
      <c r="D65" s="41">
        <f t="shared" si="0"/>
        <v>-140</v>
      </c>
      <c r="E65" s="33">
        <f t="shared" si="1"/>
        <v>-4.0999999999999996</v>
      </c>
      <c r="F65" s="40">
        <v>3230</v>
      </c>
      <c r="G65" s="41" t="str">
        <f t="shared" si="2"/>
        <v>—</v>
      </c>
      <c r="H65" s="40">
        <v>3651</v>
      </c>
      <c r="I65" s="41" t="str">
        <f t="shared" si="3"/>
        <v>—</v>
      </c>
    </row>
    <row r="66" spans="1:9" ht="15.75" customHeight="1" x14ac:dyDescent="0.25">
      <c r="A66" s="20">
        <v>45725</v>
      </c>
      <c r="B66" s="40">
        <v>3276</v>
      </c>
      <c r="C66" s="40">
        <v>3435</v>
      </c>
      <c r="D66" s="41">
        <f t="shared" si="0"/>
        <v>-159</v>
      </c>
      <c r="E66" s="33">
        <f t="shared" si="1"/>
        <v>-4.5999999999999996</v>
      </c>
      <c r="F66" s="40">
        <v>3225</v>
      </c>
      <c r="G66" s="41" t="str">
        <f t="shared" si="2"/>
        <v>—</v>
      </c>
      <c r="H66" s="40">
        <v>3645</v>
      </c>
      <c r="I66" s="41" t="str">
        <f t="shared" si="3"/>
        <v>—</v>
      </c>
    </row>
    <row r="67" spans="1:9" ht="15.75" customHeight="1" x14ac:dyDescent="0.25">
      <c r="A67" s="20">
        <v>45732</v>
      </c>
      <c r="B67" s="40">
        <v>3302</v>
      </c>
      <c r="C67" s="40">
        <v>3453</v>
      </c>
      <c r="D67" s="41">
        <f t="shared" si="0"/>
        <v>-151</v>
      </c>
      <c r="E67" s="33">
        <f t="shared" si="1"/>
        <v>-4.4000000000000004</v>
      </c>
      <c r="F67" s="40">
        <v>3248</v>
      </c>
      <c r="G67" s="41" t="str">
        <f t="shared" si="2"/>
        <v>—</v>
      </c>
      <c r="H67" s="40">
        <v>3658</v>
      </c>
      <c r="I67" s="41" t="str">
        <f t="shared" si="3"/>
        <v>—</v>
      </c>
    </row>
    <row r="68" spans="1:9" ht="15.75" customHeight="1" x14ac:dyDescent="0.25">
      <c r="A68" s="20">
        <v>45739</v>
      </c>
      <c r="B68" s="40">
        <v>3286</v>
      </c>
      <c r="C68" s="40">
        <v>3463</v>
      </c>
      <c r="D68" s="41">
        <f t="shared" si="0"/>
        <v>-177</v>
      </c>
      <c r="E68" s="33">
        <f t="shared" si="1"/>
        <v>-5.0999999999999996</v>
      </c>
      <c r="F68" s="40">
        <v>3269</v>
      </c>
      <c r="G68" s="41" t="str">
        <f t="shared" si="2"/>
        <v>—</v>
      </c>
      <c r="H68" s="40">
        <v>3677</v>
      </c>
      <c r="I68" s="41" t="str">
        <f t="shared" si="3"/>
        <v>—</v>
      </c>
    </row>
    <row r="69" spans="1:9" ht="15.75" customHeight="1" x14ac:dyDescent="0.25">
      <c r="A69" s="20">
        <v>45746</v>
      </c>
      <c r="B69" s="40">
        <v>3382</v>
      </c>
      <c r="C69" s="40">
        <v>3491</v>
      </c>
      <c r="D69" s="41">
        <f t="shared" ref="D69:D108" si="4">B69-C69</f>
        <v>-109</v>
      </c>
      <c r="E69" s="33">
        <f t="shared" ref="E69:E108" si="5">ROUND(D69*100/C69,1)</f>
        <v>-3.1</v>
      </c>
      <c r="F69" s="40">
        <v>3271</v>
      </c>
      <c r="G69" s="41" t="str">
        <f t="shared" ref="G69:G108" si="6">IF(B69&lt;F69,F69-B69,"—")</f>
        <v>—</v>
      </c>
      <c r="H69" s="40">
        <v>3697</v>
      </c>
      <c r="I69" s="41" t="str">
        <f t="shared" ref="I69:I108" si="7">IF(B69&gt;H69,B69-H69,"—")</f>
        <v>—</v>
      </c>
    </row>
    <row r="70" spans="1:9" ht="15.75" customHeight="1" x14ac:dyDescent="0.25">
      <c r="A70" s="20">
        <v>45753</v>
      </c>
      <c r="B70" s="40">
        <v>3301</v>
      </c>
      <c r="C70" s="40">
        <v>3542</v>
      </c>
      <c r="D70" s="41">
        <f t="shared" si="4"/>
        <v>-241</v>
      </c>
      <c r="E70" s="33">
        <f t="shared" si="5"/>
        <v>-6.8</v>
      </c>
      <c r="F70" s="40">
        <v>3336</v>
      </c>
      <c r="G70" s="41">
        <f t="shared" si="6"/>
        <v>35</v>
      </c>
      <c r="H70" s="40">
        <v>3748</v>
      </c>
      <c r="I70" s="41" t="str">
        <f t="shared" si="7"/>
        <v>—</v>
      </c>
    </row>
    <row r="71" spans="1:9" ht="15.75" customHeight="1" x14ac:dyDescent="0.25">
      <c r="A71" s="20">
        <v>45760</v>
      </c>
      <c r="B71" s="40">
        <v>3469</v>
      </c>
      <c r="C71" s="40">
        <v>3565</v>
      </c>
      <c r="D71" s="41">
        <f t="shared" si="4"/>
        <v>-96</v>
      </c>
      <c r="E71" s="33">
        <f t="shared" si="5"/>
        <v>-2.7</v>
      </c>
      <c r="F71" s="40">
        <v>3358</v>
      </c>
      <c r="G71" s="41" t="str">
        <f t="shared" si="6"/>
        <v>—</v>
      </c>
      <c r="H71" s="40">
        <v>3787</v>
      </c>
      <c r="I71" s="41" t="str">
        <f t="shared" si="7"/>
        <v>—</v>
      </c>
    </row>
    <row r="72" spans="1:9" ht="15.75" customHeight="1" x14ac:dyDescent="0.25">
      <c r="A72" s="20">
        <v>45767</v>
      </c>
      <c r="B72" s="40">
        <v>3405</v>
      </c>
      <c r="C72" s="40">
        <v>3601</v>
      </c>
      <c r="D72" s="41">
        <f t="shared" si="4"/>
        <v>-196</v>
      </c>
      <c r="E72" s="33">
        <f t="shared" si="5"/>
        <v>-5.4</v>
      </c>
      <c r="F72" s="40">
        <v>3385</v>
      </c>
      <c r="G72" s="41" t="str">
        <f t="shared" si="6"/>
        <v>—</v>
      </c>
      <c r="H72" s="40">
        <v>3822</v>
      </c>
      <c r="I72" s="41" t="str">
        <f t="shared" si="7"/>
        <v>—</v>
      </c>
    </row>
    <row r="73" spans="1:9" ht="15.75" customHeight="1" x14ac:dyDescent="0.25">
      <c r="A73" s="20">
        <v>45774</v>
      </c>
      <c r="B73" s="40">
        <v>3401</v>
      </c>
      <c r="C73" s="40">
        <v>3641</v>
      </c>
      <c r="D73" s="41">
        <f t="shared" si="4"/>
        <v>-240</v>
      </c>
      <c r="E73" s="33">
        <f t="shared" si="5"/>
        <v>-6.6</v>
      </c>
      <c r="F73" s="40">
        <v>3420</v>
      </c>
      <c r="G73" s="41">
        <f t="shared" si="6"/>
        <v>19</v>
      </c>
      <c r="H73" s="40">
        <v>3860</v>
      </c>
      <c r="I73" s="41" t="str">
        <f t="shared" si="7"/>
        <v>—</v>
      </c>
    </row>
    <row r="74" spans="1:9" ht="15.75" customHeight="1" x14ac:dyDescent="0.25">
      <c r="A74" s="20">
        <v>45781</v>
      </c>
      <c r="B74" s="40">
        <v>3409</v>
      </c>
      <c r="C74" s="40">
        <v>3668</v>
      </c>
      <c r="D74" s="41">
        <f t="shared" si="4"/>
        <v>-259</v>
      </c>
      <c r="E74" s="33">
        <f t="shared" si="5"/>
        <v>-7.1</v>
      </c>
      <c r="F74" s="40">
        <v>3454</v>
      </c>
      <c r="G74" s="41">
        <f t="shared" si="6"/>
        <v>45</v>
      </c>
      <c r="H74" s="40">
        <v>3900</v>
      </c>
      <c r="I74" s="41" t="str">
        <f t="shared" si="7"/>
        <v>—</v>
      </c>
    </row>
    <row r="75" spans="1:9" ht="15.75" customHeight="1" x14ac:dyDescent="0.25">
      <c r="A75" s="20">
        <v>45788</v>
      </c>
      <c r="B75" s="40">
        <v>3574</v>
      </c>
      <c r="C75" s="40">
        <v>3716</v>
      </c>
      <c r="D75" s="41">
        <f t="shared" si="4"/>
        <v>-142</v>
      </c>
      <c r="E75" s="33">
        <f t="shared" si="5"/>
        <v>-3.8</v>
      </c>
      <c r="F75" s="40">
        <v>3492</v>
      </c>
      <c r="G75" s="41" t="str">
        <f t="shared" si="6"/>
        <v>—</v>
      </c>
      <c r="H75" s="40">
        <v>3942</v>
      </c>
      <c r="I75" s="41" t="str">
        <f t="shared" si="7"/>
        <v>—</v>
      </c>
    </row>
    <row r="76" spans="1:9" ht="15.75" customHeight="1" x14ac:dyDescent="0.25">
      <c r="A76" s="20">
        <v>45795</v>
      </c>
      <c r="B76" s="40">
        <v>3456</v>
      </c>
      <c r="C76" s="40">
        <v>3753</v>
      </c>
      <c r="D76" s="41">
        <f t="shared" si="4"/>
        <v>-297</v>
      </c>
      <c r="E76" s="33">
        <f t="shared" si="5"/>
        <v>-7.9</v>
      </c>
      <c r="F76" s="40">
        <v>3549</v>
      </c>
      <c r="G76" s="41">
        <f t="shared" si="6"/>
        <v>93</v>
      </c>
      <c r="H76" s="40">
        <v>3991</v>
      </c>
      <c r="I76" s="41" t="str">
        <f t="shared" si="7"/>
        <v>—</v>
      </c>
    </row>
    <row r="77" spans="1:9" ht="15.75" customHeight="1" x14ac:dyDescent="0.25">
      <c r="A77" s="20">
        <v>45802</v>
      </c>
      <c r="B77" s="40">
        <v>3757</v>
      </c>
      <c r="C77" s="40">
        <v>3792</v>
      </c>
      <c r="D77" s="41">
        <f t="shared" si="4"/>
        <v>-35</v>
      </c>
      <c r="E77" s="33">
        <f t="shared" si="5"/>
        <v>-0.9</v>
      </c>
      <c r="F77" s="40">
        <v>3577</v>
      </c>
      <c r="G77" s="41" t="str">
        <f t="shared" si="6"/>
        <v>—</v>
      </c>
      <c r="H77" s="40">
        <v>4017</v>
      </c>
      <c r="I77" s="41" t="str">
        <f t="shared" si="7"/>
        <v>—</v>
      </c>
    </row>
    <row r="78" spans="1:9" ht="15.75" customHeight="1" x14ac:dyDescent="0.25">
      <c r="A78" s="20">
        <v>45809</v>
      </c>
      <c r="B78" s="40">
        <v>3789</v>
      </c>
      <c r="C78" s="40">
        <v>3838</v>
      </c>
      <c r="D78" s="41">
        <f t="shared" si="4"/>
        <v>-49</v>
      </c>
      <c r="E78" s="33">
        <f t="shared" si="5"/>
        <v>-1.3</v>
      </c>
      <c r="F78" s="40">
        <v>3611</v>
      </c>
      <c r="G78" s="41" t="str">
        <f t="shared" si="6"/>
        <v>—</v>
      </c>
      <c r="H78" s="40">
        <v>4073</v>
      </c>
      <c r="I78" s="41" t="str">
        <f t="shared" si="7"/>
        <v>—</v>
      </c>
    </row>
    <row r="79" spans="1:9" ht="15.75" customHeight="1" x14ac:dyDescent="0.25">
      <c r="A79" s="20">
        <v>45816</v>
      </c>
      <c r="B79" s="40">
        <v>3800</v>
      </c>
      <c r="C79" s="40">
        <v>3878</v>
      </c>
      <c r="D79" s="41">
        <f t="shared" si="4"/>
        <v>-78</v>
      </c>
      <c r="E79" s="33">
        <f t="shared" si="5"/>
        <v>-2</v>
      </c>
      <c r="F79" s="40">
        <v>3653</v>
      </c>
      <c r="G79" s="41" t="str">
        <f t="shared" si="6"/>
        <v>—</v>
      </c>
      <c r="H79" s="40">
        <v>4114</v>
      </c>
      <c r="I79" s="41" t="str">
        <f t="shared" si="7"/>
        <v>—</v>
      </c>
    </row>
    <row r="80" spans="1:9" ht="15.75" customHeight="1" x14ac:dyDescent="0.25">
      <c r="A80" s="20">
        <v>45823</v>
      </c>
      <c r="B80" s="40">
        <v>3979</v>
      </c>
      <c r="C80" s="40">
        <v>3906</v>
      </c>
      <c r="D80" s="41">
        <f t="shared" si="4"/>
        <v>73</v>
      </c>
      <c r="E80" s="33">
        <f t="shared" si="5"/>
        <v>1.9</v>
      </c>
      <c r="F80" s="40">
        <v>3685</v>
      </c>
      <c r="G80" s="41" t="str">
        <f t="shared" si="6"/>
        <v>—</v>
      </c>
      <c r="H80" s="40">
        <v>4136</v>
      </c>
      <c r="I80" s="41" t="str">
        <f t="shared" si="7"/>
        <v>—</v>
      </c>
    </row>
    <row r="81" spans="1:9" ht="15.75" customHeight="1" x14ac:dyDescent="0.25">
      <c r="A81" s="20">
        <v>45830</v>
      </c>
      <c r="B81" s="40">
        <v>4032</v>
      </c>
      <c r="C81" s="40">
        <v>3942</v>
      </c>
      <c r="D81" s="41">
        <f t="shared" si="4"/>
        <v>90</v>
      </c>
      <c r="E81" s="33">
        <f t="shared" si="5"/>
        <v>2.2999999999999998</v>
      </c>
      <c r="F81" s="40">
        <v>3710</v>
      </c>
      <c r="G81" s="41" t="str">
        <f t="shared" si="6"/>
        <v>—</v>
      </c>
      <c r="H81" s="40">
        <v>4180</v>
      </c>
      <c r="I81" s="41" t="str">
        <f t="shared" si="7"/>
        <v>—</v>
      </c>
    </row>
    <row r="82" spans="1:9" ht="15.75" customHeight="1" x14ac:dyDescent="0.25">
      <c r="A82" s="20">
        <v>45837</v>
      </c>
      <c r="B82" s="40">
        <v>4023</v>
      </c>
      <c r="C82" s="40">
        <v>3959</v>
      </c>
      <c r="D82" s="41">
        <f t="shared" si="4"/>
        <v>64</v>
      </c>
      <c r="E82" s="33">
        <f t="shared" si="5"/>
        <v>1.6</v>
      </c>
      <c r="F82" s="40">
        <v>3739</v>
      </c>
      <c r="G82" s="41" t="str">
        <f t="shared" si="6"/>
        <v>—</v>
      </c>
      <c r="H82" s="40">
        <v>4193</v>
      </c>
      <c r="I82" s="41" t="str">
        <f t="shared" si="7"/>
        <v>—</v>
      </c>
    </row>
    <row r="83" spans="1:9" ht="15.75" customHeight="1" x14ac:dyDescent="0.25">
      <c r="A83" s="20">
        <v>45844</v>
      </c>
      <c r="B83" s="40">
        <v>4270</v>
      </c>
      <c r="C83" s="40">
        <v>4006</v>
      </c>
      <c r="D83" s="41">
        <f t="shared" si="4"/>
        <v>264</v>
      </c>
      <c r="E83" s="33">
        <f t="shared" si="5"/>
        <v>6.6</v>
      </c>
      <c r="F83" s="40">
        <v>3770</v>
      </c>
      <c r="G83" s="41" t="str">
        <f t="shared" si="6"/>
        <v>—</v>
      </c>
      <c r="H83" s="40">
        <v>4238</v>
      </c>
      <c r="I83" s="41">
        <f t="shared" si="7"/>
        <v>32</v>
      </c>
    </row>
    <row r="84" spans="1:9" ht="15.75" customHeight="1" x14ac:dyDescent="0.25">
      <c r="A84" s="20">
        <v>45851</v>
      </c>
      <c r="B84" s="40">
        <v>4139</v>
      </c>
      <c r="C84" s="40">
        <v>4022</v>
      </c>
      <c r="D84" s="41">
        <f t="shared" si="4"/>
        <v>117</v>
      </c>
      <c r="E84" s="33">
        <f t="shared" si="5"/>
        <v>2.9</v>
      </c>
      <c r="F84" s="40">
        <v>3793</v>
      </c>
      <c r="G84" s="41" t="str">
        <f t="shared" si="6"/>
        <v>—</v>
      </c>
      <c r="H84" s="40">
        <v>4269</v>
      </c>
      <c r="I84" s="41" t="str">
        <f t="shared" si="7"/>
        <v>—</v>
      </c>
    </row>
    <row r="85" spans="1:9" ht="15.75" customHeight="1" x14ac:dyDescent="0.25">
      <c r="A85" s="20">
        <v>45858</v>
      </c>
      <c r="B85" s="40">
        <v>4123</v>
      </c>
      <c r="C85" s="40">
        <v>4030</v>
      </c>
      <c r="D85" s="41">
        <f t="shared" si="4"/>
        <v>93</v>
      </c>
      <c r="E85" s="33">
        <f t="shared" si="5"/>
        <v>2.2999999999999998</v>
      </c>
      <c r="F85" s="40">
        <v>3800</v>
      </c>
      <c r="G85" s="41" t="str">
        <f t="shared" si="6"/>
        <v>—</v>
      </c>
      <c r="H85" s="40">
        <v>4279</v>
      </c>
      <c r="I85" s="41" t="str">
        <f t="shared" si="7"/>
        <v>—</v>
      </c>
    </row>
    <row r="86" spans="1:9" ht="15.75" customHeight="1" x14ac:dyDescent="0.25">
      <c r="A86" s="20">
        <v>45865</v>
      </c>
      <c r="B86" s="40">
        <v>4115</v>
      </c>
      <c r="C86" s="40">
        <v>4032</v>
      </c>
      <c r="D86" s="41">
        <f t="shared" si="4"/>
        <v>83</v>
      </c>
      <c r="E86" s="33">
        <f t="shared" si="5"/>
        <v>2.1</v>
      </c>
      <c r="F86" s="40">
        <v>3794</v>
      </c>
      <c r="G86" s="41" t="str">
        <f t="shared" si="6"/>
        <v>—</v>
      </c>
      <c r="H86" s="40">
        <v>4280</v>
      </c>
      <c r="I86" s="41" t="str">
        <f t="shared" si="7"/>
        <v>—</v>
      </c>
    </row>
    <row r="87" spans="1:9" ht="15.75" customHeight="1" x14ac:dyDescent="0.25">
      <c r="A87" s="20">
        <v>45872</v>
      </c>
      <c r="B87" s="40">
        <v>4126</v>
      </c>
      <c r="C87" s="40">
        <v>4027</v>
      </c>
      <c r="D87" s="41">
        <f t="shared" si="4"/>
        <v>99</v>
      </c>
      <c r="E87" s="33">
        <f t="shared" si="5"/>
        <v>2.5</v>
      </c>
      <c r="F87" s="40">
        <v>3790</v>
      </c>
      <c r="G87" s="41" t="str">
        <f t="shared" si="6"/>
        <v>—</v>
      </c>
      <c r="H87" s="40">
        <v>4275</v>
      </c>
      <c r="I87" s="41" t="str">
        <f t="shared" si="7"/>
        <v>—</v>
      </c>
    </row>
    <row r="88" spans="1:9" ht="15.75" customHeight="1" x14ac:dyDescent="0.25">
      <c r="A88" s="20">
        <v>45879</v>
      </c>
      <c r="B88" s="40">
        <v>3903</v>
      </c>
      <c r="C88" s="40">
        <v>4019</v>
      </c>
      <c r="D88" s="41">
        <f t="shared" si="4"/>
        <v>-116</v>
      </c>
      <c r="E88" s="33">
        <f t="shared" si="5"/>
        <v>-2.9</v>
      </c>
      <c r="F88" s="40">
        <v>3791</v>
      </c>
      <c r="G88" s="41" t="str">
        <f t="shared" si="6"/>
        <v>—</v>
      </c>
      <c r="H88" s="40">
        <v>4267</v>
      </c>
      <c r="I88" s="41" t="str">
        <f t="shared" si="7"/>
        <v>—</v>
      </c>
    </row>
    <row r="89" spans="1:9" ht="15.75" customHeight="1" x14ac:dyDescent="0.25">
      <c r="A89" s="20">
        <v>45886</v>
      </c>
      <c r="B89" s="40">
        <v>3852</v>
      </c>
      <c r="C89" s="40">
        <v>4003</v>
      </c>
      <c r="D89" s="41">
        <f t="shared" si="4"/>
        <v>-151</v>
      </c>
      <c r="E89" s="33">
        <f t="shared" si="5"/>
        <v>-3.8</v>
      </c>
      <c r="F89" s="40">
        <v>3774</v>
      </c>
      <c r="G89" s="41" t="str">
        <f t="shared" si="6"/>
        <v>—</v>
      </c>
      <c r="H89" s="40">
        <v>4237</v>
      </c>
      <c r="I89" s="41" t="str">
        <f t="shared" si="7"/>
        <v>—</v>
      </c>
    </row>
    <row r="90" spans="1:9" ht="15.75" customHeight="1" x14ac:dyDescent="0.25">
      <c r="A90" s="20">
        <v>45893</v>
      </c>
      <c r="B90" s="40">
        <v>3992</v>
      </c>
      <c r="C90" s="40">
        <v>3979</v>
      </c>
      <c r="D90" s="41">
        <f t="shared" si="4"/>
        <v>13</v>
      </c>
      <c r="E90" s="33">
        <f t="shared" si="5"/>
        <v>0.3</v>
      </c>
      <c r="F90" s="40">
        <v>3749</v>
      </c>
      <c r="G90" s="41" t="str">
        <f t="shared" si="6"/>
        <v>—</v>
      </c>
      <c r="H90" s="40">
        <v>4215</v>
      </c>
      <c r="I90" s="41" t="str">
        <f t="shared" si="7"/>
        <v>—</v>
      </c>
    </row>
    <row r="91" spans="1:9" ht="15.75" customHeight="1" x14ac:dyDescent="0.25">
      <c r="A91" s="20">
        <v>45900</v>
      </c>
      <c r="B91" s="40">
        <v>3915</v>
      </c>
      <c r="C91" s="40">
        <v>3952</v>
      </c>
      <c r="D91" s="41">
        <f t="shared" si="4"/>
        <v>-37</v>
      </c>
      <c r="E91" s="33">
        <f t="shared" si="5"/>
        <v>-0.9</v>
      </c>
      <c r="F91" s="40">
        <v>3720</v>
      </c>
      <c r="G91" s="41" t="str">
        <f t="shared" si="6"/>
        <v>—</v>
      </c>
      <c r="H91" s="40">
        <v>4187</v>
      </c>
      <c r="I91" s="41" t="str">
        <f t="shared" si="7"/>
        <v>—</v>
      </c>
    </row>
    <row r="92" spans="1:9" ht="15.75" customHeight="1" x14ac:dyDescent="0.25">
      <c r="A92" s="20">
        <f>A91+7</f>
        <v>45907</v>
      </c>
      <c r="B92" s="40">
        <v>3929</v>
      </c>
      <c r="C92" s="40">
        <v>3903</v>
      </c>
      <c r="D92" s="41">
        <f t="shared" si="4"/>
        <v>26</v>
      </c>
      <c r="E92" s="33">
        <f t="shared" si="5"/>
        <v>0.7</v>
      </c>
      <c r="F92" s="40">
        <v>3678</v>
      </c>
      <c r="G92" s="41" t="str">
        <f t="shared" si="6"/>
        <v>—</v>
      </c>
      <c r="H92" s="40">
        <v>4128</v>
      </c>
      <c r="I92" s="41" t="str">
        <f t="shared" si="7"/>
        <v>—</v>
      </c>
    </row>
    <row r="93" spans="1:9" ht="15.75" customHeight="1" x14ac:dyDescent="0.25">
      <c r="A93" s="20">
        <f t="shared" ref="A93:A108" si="8">A92+7</f>
        <v>45914</v>
      </c>
      <c r="B93" s="40">
        <v>3769</v>
      </c>
      <c r="C93" s="40">
        <v>3863</v>
      </c>
      <c r="D93" s="41">
        <f t="shared" si="4"/>
        <v>-94</v>
      </c>
      <c r="E93" s="33">
        <f t="shared" si="5"/>
        <v>-2.4</v>
      </c>
      <c r="F93" s="40">
        <v>3651</v>
      </c>
      <c r="G93" s="41" t="str">
        <f t="shared" si="6"/>
        <v>—</v>
      </c>
      <c r="H93" s="40">
        <v>4084</v>
      </c>
      <c r="I93" s="41" t="str">
        <f t="shared" si="7"/>
        <v>—</v>
      </c>
    </row>
    <row r="94" spans="1:9" ht="15.75" customHeight="1" x14ac:dyDescent="0.25">
      <c r="A94" s="20">
        <f t="shared" si="8"/>
        <v>45921</v>
      </c>
      <c r="B94" s="40">
        <v>3668</v>
      </c>
      <c r="C94" s="40">
        <v>3812</v>
      </c>
      <c r="D94" s="41">
        <f t="shared" si="4"/>
        <v>-144</v>
      </c>
      <c r="E94" s="33">
        <f t="shared" si="5"/>
        <v>-3.8</v>
      </c>
      <c r="F94" s="40">
        <v>3578</v>
      </c>
      <c r="G94" s="41" t="str">
        <f t="shared" si="6"/>
        <v>—</v>
      </c>
      <c r="H94" s="40">
        <v>4043</v>
      </c>
      <c r="I94" s="41" t="str">
        <f t="shared" si="7"/>
        <v>—</v>
      </c>
    </row>
    <row r="95" spans="1:9" ht="15.75" customHeight="1" x14ac:dyDescent="0.25">
      <c r="A95" s="20">
        <f t="shared" si="8"/>
        <v>45928</v>
      </c>
      <c r="B95" s="40">
        <v>3712</v>
      </c>
      <c r="C95" s="40">
        <v>3763</v>
      </c>
      <c r="D95" s="41">
        <f t="shared" si="4"/>
        <v>-51</v>
      </c>
      <c r="E95" s="33">
        <f t="shared" si="5"/>
        <v>-1.4</v>
      </c>
      <c r="F95" s="40">
        <v>3545</v>
      </c>
      <c r="G95" s="41" t="str">
        <f t="shared" si="6"/>
        <v>—</v>
      </c>
      <c r="H95" s="40">
        <v>3980</v>
      </c>
      <c r="I95" s="41" t="str">
        <f t="shared" si="7"/>
        <v>—</v>
      </c>
    </row>
    <row r="96" spans="1:9" ht="15.75" customHeight="1" x14ac:dyDescent="0.25">
      <c r="A96" s="20">
        <f t="shared" si="8"/>
        <v>45935</v>
      </c>
      <c r="B96" s="40">
        <v>3636</v>
      </c>
      <c r="C96" s="40">
        <v>3750</v>
      </c>
      <c r="D96" s="41">
        <f t="shared" si="4"/>
        <v>-114</v>
      </c>
      <c r="E96" s="33">
        <f t="shared" si="5"/>
        <v>-3</v>
      </c>
      <c r="F96" s="40">
        <v>3542</v>
      </c>
      <c r="G96" s="41" t="str">
        <f t="shared" si="6"/>
        <v>—</v>
      </c>
      <c r="H96" s="40">
        <v>3972</v>
      </c>
      <c r="I96" s="41" t="str">
        <f t="shared" si="7"/>
        <v>—</v>
      </c>
    </row>
    <row r="97" spans="1:9" ht="15.75" customHeight="1" x14ac:dyDescent="0.25">
      <c r="A97" s="20">
        <f t="shared" si="8"/>
        <v>45942</v>
      </c>
      <c r="B97" s="40">
        <v>3572</v>
      </c>
      <c r="C97" s="40">
        <v>3700</v>
      </c>
      <c r="D97" s="41">
        <f t="shared" si="4"/>
        <v>-128</v>
      </c>
      <c r="E97" s="33">
        <f t="shared" si="5"/>
        <v>-3.5</v>
      </c>
      <c r="F97" s="40">
        <v>3489</v>
      </c>
      <c r="G97" s="41" t="str">
        <f t="shared" si="6"/>
        <v>—</v>
      </c>
      <c r="H97" s="40">
        <v>3926</v>
      </c>
      <c r="I97" s="41" t="str">
        <f t="shared" si="7"/>
        <v>—</v>
      </c>
    </row>
    <row r="98" spans="1:9" ht="15.75" customHeight="1" x14ac:dyDescent="0.25">
      <c r="A98" s="20">
        <f t="shared" si="8"/>
        <v>45949</v>
      </c>
      <c r="B98" s="40">
        <v>3564</v>
      </c>
      <c r="C98" s="40">
        <v>3661</v>
      </c>
      <c r="D98" s="41">
        <f t="shared" si="4"/>
        <v>-97</v>
      </c>
      <c r="E98" s="33">
        <f t="shared" si="5"/>
        <v>-2.6</v>
      </c>
      <c r="F98" s="40">
        <v>3452</v>
      </c>
      <c r="G98" s="41" t="str">
        <f t="shared" si="6"/>
        <v>—</v>
      </c>
      <c r="H98" s="40">
        <v>3884</v>
      </c>
      <c r="I98" s="41" t="str">
        <f t="shared" si="7"/>
        <v>—</v>
      </c>
    </row>
    <row r="99" spans="1:9" ht="15.75" customHeight="1" x14ac:dyDescent="0.25">
      <c r="A99" s="20">
        <f t="shared" si="8"/>
        <v>45956</v>
      </c>
      <c r="B99" s="40">
        <v>3505</v>
      </c>
      <c r="C99" s="40">
        <v>3624</v>
      </c>
      <c r="D99" s="41">
        <f t="shared" si="4"/>
        <v>-119</v>
      </c>
      <c r="E99" s="33">
        <f t="shared" si="5"/>
        <v>-3.3</v>
      </c>
      <c r="F99" s="40">
        <v>3415</v>
      </c>
      <c r="G99" s="41" t="str">
        <f t="shared" si="6"/>
        <v>—</v>
      </c>
      <c r="H99" s="40">
        <v>3842</v>
      </c>
      <c r="I99" s="41" t="str">
        <f t="shared" si="7"/>
        <v>—</v>
      </c>
    </row>
    <row r="100" spans="1:9" ht="15.75" customHeight="1" x14ac:dyDescent="0.25">
      <c r="A100" s="20">
        <f t="shared" si="8"/>
        <v>45963</v>
      </c>
      <c r="B100" s="40">
        <v>3555</v>
      </c>
      <c r="C100" s="40">
        <v>3602</v>
      </c>
      <c r="D100" s="41">
        <f t="shared" si="4"/>
        <v>-47</v>
      </c>
      <c r="E100" s="33">
        <f t="shared" si="5"/>
        <v>-1.3</v>
      </c>
      <c r="F100" s="40">
        <v>3396</v>
      </c>
      <c r="G100" s="41" t="str">
        <f t="shared" si="6"/>
        <v>—</v>
      </c>
      <c r="H100" s="40">
        <v>3818</v>
      </c>
      <c r="I100" s="41" t="str">
        <f t="shared" si="7"/>
        <v>—</v>
      </c>
    </row>
    <row r="101" spans="1:9" ht="15.75" customHeight="1" x14ac:dyDescent="0.25">
      <c r="A101" s="20">
        <f t="shared" si="8"/>
        <v>45970</v>
      </c>
      <c r="B101" s="40">
        <v>3478</v>
      </c>
      <c r="C101" s="40">
        <v>3579</v>
      </c>
      <c r="D101" s="41">
        <f t="shared" si="4"/>
        <v>-101</v>
      </c>
      <c r="E101" s="33">
        <f t="shared" si="5"/>
        <v>-2.8</v>
      </c>
      <c r="F101" s="40">
        <v>3364</v>
      </c>
      <c r="G101" s="41" t="str">
        <f t="shared" si="6"/>
        <v>—</v>
      </c>
      <c r="H101" s="40">
        <v>3796</v>
      </c>
      <c r="I101" s="41" t="str">
        <f t="shared" si="7"/>
        <v>—</v>
      </c>
    </row>
    <row r="102" spans="1:9" ht="15.75" customHeight="1" x14ac:dyDescent="0.25">
      <c r="A102" s="20">
        <f t="shared" si="8"/>
        <v>45977</v>
      </c>
      <c r="B102" s="40">
        <v>3597</v>
      </c>
      <c r="C102" s="40">
        <v>3555</v>
      </c>
      <c r="D102" s="41">
        <f t="shared" si="4"/>
        <v>42</v>
      </c>
      <c r="E102" s="33">
        <f t="shared" si="5"/>
        <v>1.2</v>
      </c>
      <c r="F102" s="40">
        <v>3365</v>
      </c>
      <c r="G102" s="41" t="str">
        <f t="shared" si="6"/>
        <v>—</v>
      </c>
      <c r="H102" s="40">
        <v>3788</v>
      </c>
      <c r="I102" s="41" t="str">
        <f t="shared" si="7"/>
        <v>—</v>
      </c>
    </row>
    <row r="103" spans="1:9" ht="15.75" customHeight="1" x14ac:dyDescent="0.25">
      <c r="A103" s="20">
        <f t="shared" si="8"/>
        <v>45984</v>
      </c>
      <c r="B103" s="40">
        <v>3437</v>
      </c>
      <c r="C103" s="40">
        <v>3540</v>
      </c>
      <c r="D103" s="41">
        <f t="shared" si="4"/>
        <v>-103</v>
      </c>
      <c r="E103" s="33">
        <f t="shared" si="5"/>
        <v>-2.9</v>
      </c>
      <c r="F103" s="40">
        <v>3339</v>
      </c>
      <c r="G103" s="41" t="str">
        <f t="shared" si="6"/>
        <v>—</v>
      </c>
      <c r="H103" s="40">
        <v>3763</v>
      </c>
      <c r="I103" s="41" t="str">
        <f t="shared" si="7"/>
        <v>—</v>
      </c>
    </row>
    <row r="104" spans="1:9" ht="15.75" customHeight="1" x14ac:dyDescent="0.25">
      <c r="A104" s="20">
        <f t="shared" si="8"/>
        <v>45991</v>
      </c>
      <c r="B104" s="40">
        <v>3439</v>
      </c>
      <c r="C104" s="40">
        <v>3525</v>
      </c>
      <c r="D104" s="41">
        <f t="shared" si="4"/>
        <v>-86</v>
      </c>
      <c r="E104" s="33">
        <f t="shared" si="5"/>
        <v>-2.4</v>
      </c>
      <c r="F104" s="40">
        <v>3331</v>
      </c>
      <c r="G104" s="41" t="str">
        <f t="shared" si="6"/>
        <v>—</v>
      </c>
      <c r="H104" s="40">
        <v>3747</v>
      </c>
      <c r="I104" s="41" t="str">
        <f t="shared" si="7"/>
        <v>—</v>
      </c>
    </row>
    <row r="105" spans="1:9" ht="15.75" customHeight="1" x14ac:dyDescent="0.25">
      <c r="A105" s="20">
        <f>A104+7</f>
        <v>45998</v>
      </c>
      <c r="B105" s="40">
        <v>3473</v>
      </c>
      <c r="C105" s="40">
        <v>3524</v>
      </c>
      <c r="D105" s="41">
        <f t="shared" si="4"/>
        <v>-51</v>
      </c>
      <c r="E105" s="33">
        <f t="shared" si="5"/>
        <v>-1.4</v>
      </c>
      <c r="F105" s="40">
        <v>3321</v>
      </c>
      <c r="G105" s="41" t="str">
        <f t="shared" si="6"/>
        <v>—</v>
      </c>
      <c r="H105" s="40">
        <v>3733</v>
      </c>
      <c r="I105" s="41" t="str">
        <f t="shared" si="7"/>
        <v>—</v>
      </c>
    </row>
    <row r="106" spans="1:9" ht="15.75" customHeight="1" x14ac:dyDescent="0.25">
      <c r="A106" s="20">
        <f t="shared" si="8"/>
        <v>46005</v>
      </c>
      <c r="B106" s="40">
        <v>3539</v>
      </c>
      <c r="C106" s="40">
        <v>3512</v>
      </c>
      <c r="D106" s="41">
        <f t="shared" si="4"/>
        <v>27</v>
      </c>
      <c r="E106" s="33">
        <f t="shared" si="5"/>
        <v>0.8</v>
      </c>
      <c r="F106" s="40">
        <v>3307</v>
      </c>
      <c r="G106" s="41" t="str">
        <f t="shared" si="6"/>
        <v>—</v>
      </c>
      <c r="H106" s="40">
        <v>3739</v>
      </c>
      <c r="I106" s="41" t="str">
        <f t="shared" si="7"/>
        <v>—</v>
      </c>
    </row>
    <row r="107" spans="1:9" ht="15.75" customHeight="1" x14ac:dyDescent="0.25">
      <c r="A107" s="20">
        <f t="shared" si="8"/>
        <v>46012</v>
      </c>
      <c r="B107" s="40">
        <v>3412</v>
      </c>
      <c r="C107" s="40">
        <v>3505</v>
      </c>
      <c r="D107" s="41">
        <f t="shared" si="4"/>
        <v>-93</v>
      </c>
      <c r="E107" s="33">
        <f t="shared" si="5"/>
        <v>-2.7</v>
      </c>
      <c r="F107" s="40">
        <v>3301</v>
      </c>
      <c r="G107" s="41" t="str">
        <f t="shared" si="6"/>
        <v>—</v>
      </c>
      <c r="H107" s="40">
        <v>3713</v>
      </c>
      <c r="I107" s="41" t="str">
        <f t="shared" si="7"/>
        <v>—</v>
      </c>
    </row>
    <row r="108" spans="1:9" ht="15.75" customHeight="1" x14ac:dyDescent="0.25">
      <c r="A108" s="35">
        <f t="shared" si="8"/>
        <v>46019</v>
      </c>
      <c r="B108" s="42">
        <v>3364</v>
      </c>
      <c r="C108" s="42">
        <v>3501</v>
      </c>
      <c r="D108" s="43">
        <f t="shared" si="4"/>
        <v>-137</v>
      </c>
      <c r="E108" s="36">
        <f t="shared" si="5"/>
        <v>-3.9</v>
      </c>
      <c r="F108" s="42">
        <v>3293</v>
      </c>
      <c r="G108" s="43" t="str">
        <f t="shared" si="6"/>
        <v>—</v>
      </c>
      <c r="H108" s="42">
        <v>3717</v>
      </c>
      <c r="I108" s="43" t="str">
        <f t="shared" si="7"/>
        <v>—</v>
      </c>
    </row>
    <row r="109" spans="1:9" ht="30" customHeight="1" thickBot="1" x14ac:dyDescent="0.35">
      <c r="A109" s="47" t="s">
        <v>16</v>
      </c>
      <c r="B109" s="47"/>
      <c r="C109" s="47"/>
      <c r="D109" s="47"/>
      <c r="E109" s="47"/>
      <c r="F109" s="47"/>
      <c r="G109" s="47"/>
      <c r="H109" s="47"/>
      <c r="I109" s="47"/>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1.95" customHeight="1" x14ac:dyDescent="0.25">
      <c r="A115" s="65" t="s">
        <v>60</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46" t="s">
        <v>6</v>
      </c>
      <c r="B118" s="46"/>
      <c r="C118" s="46"/>
      <c r="D118" s="46"/>
      <c r="E118" s="46"/>
      <c r="F118" s="46"/>
      <c r="G118" s="46"/>
      <c r="H118" s="46"/>
      <c r="I118" s="46"/>
    </row>
  </sheetData>
  <mergeCells count="13">
    <mergeCell ref="A1:I1"/>
    <mergeCell ref="A2:I2"/>
    <mergeCell ref="A3:I3"/>
    <mergeCell ref="A118:I118"/>
    <mergeCell ref="A115:I115"/>
    <mergeCell ref="A109:I109"/>
    <mergeCell ref="A110:I110"/>
    <mergeCell ref="A111:I111"/>
    <mergeCell ref="A112:I112"/>
    <mergeCell ref="A113:I113"/>
    <mergeCell ref="A114:I114"/>
    <mergeCell ref="A117:I117"/>
    <mergeCell ref="A116:I116"/>
  </mergeCells>
  <hyperlinks>
    <hyperlink ref="A118" r:id="rId1" location="copyright-and-creative-commons" xr:uid="{274B5F0A-2B71-4C1C-BA88-129BBACEFB68}"/>
    <hyperlink ref="A118:H118" r:id="rId2" location="copyright-and-creative-commons" display="© Commonwealth of Australia" xr:uid="{D1A231AD-C550-4F6E-BD67-4B275DE144CD}"/>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B1A4-C1BB-4F48-A063-070D525F949E}">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15.75" zeroHeight="1" x14ac:dyDescent="0.25"/>
  <cols>
    <col min="1" max="1" width="14.5703125" style="2" customWidth="1"/>
    <col min="2" max="9" width="22.7109375" style="2" customWidth="1"/>
    <col min="10" max="10" width="25.7109375" style="2" hidden="1" customWidth="1"/>
    <col min="11" max="16" width="0" style="2" hidden="1" customWidth="1"/>
    <col min="17" max="17" width="25.7109375" style="2" hidden="1" customWidth="1"/>
    <col min="18" max="16384" width="11.42578125" style="2" hidden="1"/>
  </cols>
  <sheetData>
    <row r="1" spans="1:9" s="1" customFormat="1" ht="65.25" customHeight="1" x14ac:dyDescent="0.25">
      <c r="A1" s="57" t="s">
        <v>71</v>
      </c>
      <c r="B1" s="57"/>
      <c r="C1" s="57"/>
      <c r="D1" s="57"/>
      <c r="E1" s="57"/>
      <c r="F1" s="57"/>
      <c r="G1" s="57"/>
      <c r="H1" s="57"/>
      <c r="I1" s="57"/>
    </row>
    <row r="2" spans="1:9" ht="36" customHeight="1" thickBot="1" x14ac:dyDescent="0.35">
      <c r="A2" s="66" t="s">
        <v>91</v>
      </c>
      <c r="B2" s="66"/>
      <c r="C2" s="66"/>
      <c r="D2" s="66"/>
      <c r="E2" s="66"/>
      <c r="F2" s="66"/>
      <c r="G2" s="66"/>
      <c r="H2" s="66"/>
      <c r="I2" s="66"/>
    </row>
    <row r="3" spans="1:9" ht="15" customHeight="1" thickTop="1" x14ac:dyDescent="0.25">
      <c r="A3" s="63" t="s">
        <v>17</v>
      </c>
      <c r="B3" s="63"/>
      <c r="C3" s="63"/>
      <c r="D3" s="63"/>
      <c r="E3" s="63"/>
      <c r="F3" s="63"/>
      <c r="G3" s="63"/>
      <c r="H3" s="63"/>
      <c r="I3" s="63"/>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40">
        <v>1091</v>
      </c>
      <c r="C5" s="40">
        <v>1064</v>
      </c>
      <c r="D5" s="41">
        <f t="shared" ref="D5:D68" si="0">B5-C5</f>
        <v>27</v>
      </c>
      <c r="E5" s="33">
        <f t="shared" ref="E5:E68" si="1">ROUND(D5*100/C5,1)</f>
        <v>2.5</v>
      </c>
      <c r="F5" s="40">
        <v>974</v>
      </c>
      <c r="G5" s="44" t="str">
        <f t="shared" ref="G5:G68" si="2">IF(B5&lt;F5,F5-B5,"—")</f>
        <v>—</v>
      </c>
      <c r="H5" s="40">
        <v>1155</v>
      </c>
      <c r="I5" s="44" t="str">
        <f t="shared" ref="I5:I68" si="3">IF(B5&gt;H5,B5-H5,"—")</f>
        <v>—</v>
      </c>
    </row>
    <row r="6" spans="1:9" ht="15.75" customHeight="1" x14ac:dyDescent="0.25">
      <c r="A6" s="20">
        <v>45305</v>
      </c>
      <c r="B6" s="40">
        <v>1102</v>
      </c>
      <c r="C6" s="40">
        <v>1064</v>
      </c>
      <c r="D6" s="41">
        <f t="shared" si="0"/>
        <v>38</v>
      </c>
      <c r="E6" s="33">
        <f t="shared" si="1"/>
        <v>3.6</v>
      </c>
      <c r="F6" s="40">
        <v>974</v>
      </c>
      <c r="G6" s="44" t="str">
        <f t="shared" si="2"/>
        <v>—</v>
      </c>
      <c r="H6" s="40">
        <v>1160</v>
      </c>
      <c r="I6" s="44" t="str">
        <f t="shared" si="3"/>
        <v>—</v>
      </c>
    </row>
    <row r="7" spans="1:9" ht="15.75" customHeight="1" x14ac:dyDescent="0.25">
      <c r="A7" s="20">
        <v>45312</v>
      </c>
      <c r="B7" s="40">
        <v>1056</v>
      </c>
      <c r="C7" s="40">
        <v>1063</v>
      </c>
      <c r="D7" s="41">
        <f t="shared" si="0"/>
        <v>-7</v>
      </c>
      <c r="E7" s="33">
        <f t="shared" si="1"/>
        <v>-0.7</v>
      </c>
      <c r="F7" s="40">
        <v>972</v>
      </c>
      <c r="G7" s="44" t="str">
        <f t="shared" si="2"/>
        <v>—</v>
      </c>
      <c r="H7" s="40">
        <v>1162</v>
      </c>
      <c r="I7" s="44" t="str">
        <f t="shared" si="3"/>
        <v>—</v>
      </c>
    </row>
    <row r="8" spans="1:9" ht="15.75" customHeight="1" x14ac:dyDescent="0.25">
      <c r="A8" s="20">
        <v>45319</v>
      </c>
      <c r="B8" s="40">
        <v>1105</v>
      </c>
      <c r="C8" s="40">
        <v>1064</v>
      </c>
      <c r="D8" s="41">
        <f t="shared" si="0"/>
        <v>41</v>
      </c>
      <c r="E8" s="33">
        <f t="shared" si="1"/>
        <v>3.9</v>
      </c>
      <c r="F8" s="40">
        <v>971</v>
      </c>
      <c r="G8" s="44" t="str">
        <f t="shared" si="2"/>
        <v>—</v>
      </c>
      <c r="H8" s="40">
        <v>1163</v>
      </c>
      <c r="I8" s="44" t="str">
        <f t="shared" si="3"/>
        <v>—</v>
      </c>
    </row>
    <row r="9" spans="1:9" ht="15.75" customHeight="1" x14ac:dyDescent="0.25">
      <c r="A9" s="20">
        <v>45326</v>
      </c>
      <c r="B9" s="40">
        <v>1050</v>
      </c>
      <c r="C9" s="40">
        <v>1063</v>
      </c>
      <c r="D9" s="41">
        <f t="shared" si="0"/>
        <v>-13</v>
      </c>
      <c r="E9" s="33">
        <f t="shared" si="1"/>
        <v>-1.2</v>
      </c>
      <c r="F9" s="40">
        <v>971</v>
      </c>
      <c r="G9" s="44" t="str">
        <f t="shared" si="2"/>
        <v>—</v>
      </c>
      <c r="H9" s="40">
        <v>1159</v>
      </c>
      <c r="I9" s="44" t="str">
        <f t="shared" si="3"/>
        <v>—</v>
      </c>
    </row>
    <row r="10" spans="1:9" ht="15.75" customHeight="1" x14ac:dyDescent="0.25">
      <c r="A10" s="20">
        <v>45333</v>
      </c>
      <c r="B10" s="40">
        <v>1033</v>
      </c>
      <c r="C10" s="40">
        <v>1066</v>
      </c>
      <c r="D10" s="41">
        <f t="shared" si="0"/>
        <v>-33</v>
      </c>
      <c r="E10" s="33">
        <f t="shared" si="1"/>
        <v>-3.1</v>
      </c>
      <c r="F10" s="40">
        <v>975</v>
      </c>
      <c r="G10" s="44" t="str">
        <f t="shared" si="2"/>
        <v>—</v>
      </c>
      <c r="H10" s="40">
        <v>1158</v>
      </c>
      <c r="I10" s="44" t="str">
        <f t="shared" si="3"/>
        <v>—</v>
      </c>
    </row>
    <row r="11" spans="1:9" ht="15.75" customHeight="1" x14ac:dyDescent="0.25">
      <c r="A11" s="20">
        <v>45340</v>
      </c>
      <c r="B11" s="40">
        <v>1063</v>
      </c>
      <c r="C11" s="40">
        <v>1065</v>
      </c>
      <c r="D11" s="41">
        <f t="shared" si="0"/>
        <v>-2</v>
      </c>
      <c r="E11" s="33">
        <f t="shared" si="1"/>
        <v>-0.2</v>
      </c>
      <c r="F11" s="40">
        <v>977</v>
      </c>
      <c r="G11" s="44" t="str">
        <f t="shared" si="2"/>
        <v>—</v>
      </c>
      <c r="H11" s="40">
        <v>1161</v>
      </c>
      <c r="I11" s="44" t="str">
        <f t="shared" si="3"/>
        <v>—</v>
      </c>
    </row>
    <row r="12" spans="1:9" ht="15.75" customHeight="1" x14ac:dyDescent="0.25">
      <c r="A12" s="20">
        <v>45347</v>
      </c>
      <c r="B12" s="40">
        <v>1034</v>
      </c>
      <c r="C12" s="40">
        <v>1068</v>
      </c>
      <c r="D12" s="41">
        <f t="shared" si="0"/>
        <v>-34</v>
      </c>
      <c r="E12" s="33">
        <f t="shared" si="1"/>
        <v>-3.2</v>
      </c>
      <c r="F12" s="40">
        <v>977</v>
      </c>
      <c r="G12" s="44" t="str">
        <f t="shared" si="2"/>
        <v>—</v>
      </c>
      <c r="H12" s="40">
        <v>1163</v>
      </c>
      <c r="I12" s="44" t="str">
        <f t="shared" si="3"/>
        <v>—</v>
      </c>
    </row>
    <row r="13" spans="1:9" ht="15.75" customHeight="1" x14ac:dyDescent="0.25">
      <c r="A13" s="20">
        <v>45354</v>
      </c>
      <c r="B13" s="40">
        <v>1029</v>
      </c>
      <c r="C13" s="40">
        <v>1071</v>
      </c>
      <c r="D13" s="41">
        <f t="shared" si="0"/>
        <v>-42</v>
      </c>
      <c r="E13" s="33">
        <f t="shared" si="1"/>
        <v>-3.9</v>
      </c>
      <c r="F13" s="40">
        <v>975</v>
      </c>
      <c r="G13" s="44" t="str">
        <f t="shared" si="2"/>
        <v>—</v>
      </c>
      <c r="H13" s="40">
        <v>1171</v>
      </c>
      <c r="I13" s="44" t="str">
        <f t="shared" si="3"/>
        <v>—</v>
      </c>
    </row>
    <row r="14" spans="1:9" ht="15.75" customHeight="1" x14ac:dyDescent="0.25">
      <c r="A14" s="20">
        <v>45361</v>
      </c>
      <c r="B14" s="40">
        <v>1099</v>
      </c>
      <c r="C14" s="40">
        <v>1072</v>
      </c>
      <c r="D14" s="41">
        <f t="shared" si="0"/>
        <v>27</v>
      </c>
      <c r="E14" s="33">
        <f t="shared" si="1"/>
        <v>2.5</v>
      </c>
      <c r="F14" s="40">
        <v>981</v>
      </c>
      <c r="G14" s="44" t="str">
        <f t="shared" si="2"/>
        <v>—</v>
      </c>
      <c r="H14" s="40">
        <v>1168</v>
      </c>
      <c r="I14" s="44" t="str">
        <f t="shared" si="3"/>
        <v>—</v>
      </c>
    </row>
    <row r="15" spans="1:9" ht="15.75" customHeight="1" x14ac:dyDescent="0.25">
      <c r="A15" s="20">
        <v>45368</v>
      </c>
      <c r="B15" s="40">
        <v>1044</v>
      </c>
      <c r="C15" s="40">
        <v>1077</v>
      </c>
      <c r="D15" s="41">
        <f t="shared" si="0"/>
        <v>-33</v>
      </c>
      <c r="E15" s="33">
        <f t="shared" si="1"/>
        <v>-3.1</v>
      </c>
      <c r="F15" s="40">
        <v>988</v>
      </c>
      <c r="G15" s="44" t="str">
        <f t="shared" si="2"/>
        <v>—</v>
      </c>
      <c r="H15" s="40">
        <v>1175</v>
      </c>
      <c r="I15" s="44" t="str">
        <f t="shared" si="3"/>
        <v>—</v>
      </c>
    </row>
    <row r="16" spans="1:9" ht="15.75" customHeight="1" x14ac:dyDescent="0.25">
      <c r="A16" s="20">
        <v>45375</v>
      </c>
      <c r="B16" s="40">
        <v>1090</v>
      </c>
      <c r="C16" s="40">
        <v>1083</v>
      </c>
      <c r="D16" s="41">
        <f t="shared" si="0"/>
        <v>7</v>
      </c>
      <c r="E16" s="33">
        <f t="shared" si="1"/>
        <v>0.6</v>
      </c>
      <c r="F16" s="40">
        <v>992</v>
      </c>
      <c r="G16" s="44" t="str">
        <f t="shared" si="2"/>
        <v>—</v>
      </c>
      <c r="H16" s="40">
        <v>1188</v>
      </c>
      <c r="I16" s="44" t="str">
        <f t="shared" si="3"/>
        <v>—</v>
      </c>
    </row>
    <row r="17" spans="1:9" ht="15.75" customHeight="1" x14ac:dyDescent="0.25">
      <c r="A17" s="20">
        <v>45382</v>
      </c>
      <c r="B17" s="40">
        <v>1077</v>
      </c>
      <c r="C17" s="40">
        <v>1089</v>
      </c>
      <c r="D17" s="41">
        <f t="shared" si="0"/>
        <v>-12</v>
      </c>
      <c r="E17" s="33">
        <f t="shared" si="1"/>
        <v>-1.1000000000000001</v>
      </c>
      <c r="F17" s="40">
        <v>998</v>
      </c>
      <c r="G17" s="44" t="str">
        <f t="shared" si="2"/>
        <v>—</v>
      </c>
      <c r="H17" s="40">
        <v>1187</v>
      </c>
      <c r="I17" s="44" t="str">
        <f t="shared" si="3"/>
        <v>—</v>
      </c>
    </row>
    <row r="18" spans="1:9" ht="15.75" customHeight="1" x14ac:dyDescent="0.25">
      <c r="A18" s="20">
        <v>45389</v>
      </c>
      <c r="B18" s="40">
        <v>1071</v>
      </c>
      <c r="C18" s="40">
        <v>1106</v>
      </c>
      <c r="D18" s="41">
        <f t="shared" si="0"/>
        <v>-35</v>
      </c>
      <c r="E18" s="33">
        <f t="shared" si="1"/>
        <v>-3.2</v>
      </c>
      <c r="F18" s="40">
        <v>1010</v>
      </c>
      <c r="G18" s="44" t="str">
        <f t="shared" si="2"/>
        <v>—</v>
      </c>
      <c r="H18" s="40">
        <v>1203</v>
      </c>
      <c r="I18" s="44" t="str">
        <f t="shared" si="3"/>
        <v>—</v>
      </c>
    </row>
    <row r="19" spans="1:9" ht="15.75" customHeight="1" x14ac:dyDescent="0.25">
      <c r="A19" s="20">
        <v>45396</v>
      </c>
      <c r="B19" s="40">
        <v>1117</v>
      </c>
      <c r="C19" s="40">
        <v>1115</v>
      </c>
      <c r="D19" s="41">
        <f t="shared" si="0"/>
        <v>2</v>
      </c>
      <c r="E19" s="33">
        <f t="shared" si="1"/>
        <v>0.2</v>
      </c>
      <c r="F19" s="40">
        <v>1016</v>
      </c>
      <c r="G19" s="44" t="str">
        <f t="shared" si="2"/>
        <v>—</v>
      </c>
      <c r="H19" s="40">
        <v>1217</v>
      </c>
      <c r="I19" s="44" t="str">
        <f t="shared" si="3"/>
        <v>—</v>
      </c>
    </row>
    <row r="20" spans="1:9" ht="15.75" customHeight="1" x14ac:dyDescent="0.25">
      <c r="A20" s="20">
        <v>45403</v>
      </c>
      <c r="B20" s="40">
        <v>1067</v>
      </c>
      <c r="C20" s="40">
        <v>1131</v>
      </c>
      <c r="D20" s="41">
        <f t="shared" si="0"/>
        <v>-64</v>
      </c>
      <c r="E20" s="33">
        <f t="shared" si="1"/>
        <v>-5.7</v>
      </c>
      <c r="F20" s="40">
        <v>1037</v>
      </c>
      <c r="G20" s="44" t="str">
        <f t="shared" si="2"/>
        <v>—</v>
      </c>
      <c r="H20" s="40">
        <v>1231</v>
      </c>
      <c r="I20" s="44" t="str">
        <f t="shared" si="3"/>
        <v>—</v>
      </c>
    </row>
    <row r="21" spans="1:9" ht="15.75" customHeight="1" x14ac:dyDescent="0.25">
      <c r="A21" s="20">
        <v>45410</v>
      </c>
      <c r="B21" s="40">
        <v>1046</v>
      </c>
      <c r="C21" s="40">
        <v>1144</v>
      </c>
      <c r="D21" s="41">
        <f t="shared" si="0"/>
        <v>-98</v>
      </c>
      <c r="E21" s="33">
        <f t="shared" si="1"/>
        <v>-8.6</v>
      </c>
      <c r="F21" s="40">
        <v>1047</v>
      </c>
      <c r="G21" s="44">
        <f t="shared" si="2"/>
        <v>1</v>
      </c>
      <c r="H21" s="40">
        <v>1239</v>
      </c>
      <c r="I21" s="44" t="str">
        <f t="shared" si="3"/>
        <v>—</v>
      </c>
    </row>
    <row r="22" spans="1:9" ht="15.75" customHeight="1" x14ac:dyDescent="0.25">
      <c r="A22" s="20">
        <v>45417</v>
      </c>
      <c r="B22" s="40">
        <v>1116</v>
      </c>
      <c r="C22" s="40">
        <v>1158</v>
      </c>
      <c r="D22" s="41">
        <f t="shared" si="0"/>
        <v>-42</v>
      </c>
      <c r="E22" s="33">
        <f t="shared" si="1"/>
        <v>-3.6</v>
      </c>
      <c r="F22" s="40">
        <v>1058</v>
      </c>
      <c r="G22" s="44" t="str">
        <f t="shared" si="2"/>
        <v>—</v>
      </c>
      <c r="H22" s="40">
        <v>1259</v>
      </c>
      <c r="I22" s="44" t="str">
        <f t="shared" si="3"/>
        <v>—</v>
      </c>
    </row>
    <row r="23" spans="1:9" ht="15.75" customHeight="1" x14ac:dyDescent="0.25">
      <c r="A23" s="20">
        <v>45424</v>
      </c>
      <c r="B23" s="40">
        <v>1083</v>
      </c>
      <c r="C23" s="40">
        <v>1172</v>
      </c>
      <c r="D23" s="41">
        <f t="shared" si="0"/>
        <v>-89</v>
      </c>
      <c r="E23" s="33">
        <f t="shared" si="1"/>
        <v>-7.6</v>
      </c>
      <c r="F23" s="40">
        <v>1068</v>
      </c>
      <c r="G23" s="44" t="str">
        <f t="shared" si="2"/>
        <v>—</v>
      </c>
      <c r="H23" s="40">
        <v>1273</v>
      </c>
      <c r="I23" s="44" t="str">
        <f t="shared" si="3"/>
        <v>—</v>
      </c>
    </row>
    <row r="24" spans="1:9" ht="15.75" customHeight="1" x14ac:dyDescent="0.25">
      <c r="A24" s="20">
        <v>45431</v>
      </c>
      <c r="B24" s="40">
        <v>1135</v>
      </c>
      <c r="C24" s="40">
        <v>1185</v>
      </c>
      <c r="D24" s="41">
        <f t="shared" si="0"/>
        <v>-50</v>
      </c>
      <c r="E24" s="33">
        <f t="shared" si="1"/>
        <v>-4.2</v>
      </c>
      <c r="F24" s="40">
        <v>1088</v>
      </c>
      <c r="G24" s="44" t="str">
        <f t="shared" si="2"/>
        <v>—</v>
      </c>
      <c r="H24" s="40">
        <v>1298</v>
      </c>
      <c r="I24" s="44" t="str">
        <f t="shared" si="3"/>
        <v>—</v>
      </c>
    </row>
    <row r="25" spans="1:9" ht="15.75" customHeight="1" x14ac:dyDescent="0.25">
      <c r="A25" s="20">
        <v>45438</v>
      </c>
      <c r="B25" s="40">
        <v>1224</v>
      </c>
      <c r="C25" s="40">
        <v>1204</v>
      </c>
      <c r="D25" s="41">
        <f t="shared" si="0"/>
        <v>20</v>
      </c>
      <c r="E25" s="33">
        <f t="shared" si="1"/>
        <v>1.7</v>
      </c>
      <c r="F25" s="40">
        <v>1100</v>
      </c>
      <c r="G25" s="44" t="str">
        <f t="shared" si="2"/>
        <v>—</v>
      </c>
      <c r="H25" s="40">
        <v>1306</v>
      </c>
      <c r="I25" s="44" t="str">
        <f t="shared" si="3"/>
        <v>—</v>
      </c>
    </row>
    <row r="26" spans="1:9" ht="15.75" customHeight="1" x14ac:dyDescent="0.25">
      <c r="A26" s="20">
        <v>45445</v>
      </c>
      <c r="B26" s="40">
        <v>1318</v>
      </c>
      <c r="C26" s="40">
        <v>1215</v>
      </c>
      <c r="D26" s="41">
        <f t="shared" si="0"/>
        <v>103</v>
      </c>
      <c r="E26" s="33">
        <f t="shared" si="1"/>
        <v>8.5</v>
      </c>
      <c r="F26" s="40">
        <v>1108</v>
      </c>
      <c r="G26" s="44" t="str">
        <f t="shared" si="2"/>
        <v>—</v>
      </c>
      <c r="H26" s="40">
        <v>1322</v>
      </c>
      <c r="I26" s="44" t="str">
        <f t="shared" si="3"/>
        <v>—</v>
      </c>
    </row>
    <row r="27" spans="1:9" ht="15.75" customHeight="1" x14ac:dyDescent="0.25">
      <c r="A27" s="20">
        <v>45452</v>
      </c>
      <c r="B27" s="40">
        <v>1278</v>
      </c>
      <c r="C27" s="40">
        <v>1231</v>
      </c>
      <c r="D27" s="41">
        <f t="shared" si="0"/>
        <v>47</v>
      </c>
      <c r="E27" s="33">
        <f t="shared" si="1"/>
        <v>3.8</v>
      </c>
      <c r="F27" s="40">
        <v>1128</v>
      </c>
      <c r="G27" s="44" t="str">
        <f t="shared" si="2"/>
        <v>—</v>
      </c>
      <c r="H27" s="40">
        <v>1337</v>
      </c>
      <c r="I27" s="44" t="str">
        <f t="shared" si="3"/>
        <v>—</v>
      </c>
    </row>
    <row r="28" spans="1:9" ht="15.75" customHeight="1" x14ac:dyDescent="0.25">
      <c r="A28" s="20">
        <v>45459</v>
      </c>
      <c r="B28" s="40">
        <v>1310</v>
      </c>
      <c r="C28" s="40">
        <v>1244</v>
      </c>
      <c r="D28" s="41">
        <f t="shared" si="0"/>
        <v>66</v>
      </c>
      <c r="E28" s="33">
        <f t="shared" si="1"/>
        <v>5.3</v>
      </c>
      <c r="F28" s="40">
        <v>1135</v>
      </c>
      <c r="G28" s="44" t="str">
        <f t="shared" si="2"/>
        <v>—</v>
      </c>
      <c r="H28" s="40">
        <v>1354</v>
      </c>
      <c r="I28" s="44" t="str">
        <f t="shared" si="3"/>
        <v>—</v>
      </c>
    </row>
    <row r="29" spans="1:9" ht="15.75" customHeight="1" x14ac:dyDescent="0.25">
      <c r="A29" s="20">
        <v>45466</v>
      </c>
      <c r="B29" s="40">
        <v>1282</v>
      </c>
      <c r="C29" s="40">
        <v>1257</v>
      </c>
      <c r="D29" s="41">
        <f t="shared" si="0"/>
        <v>25</v>
      </c>
      <c r="E29" s="33">
        <f t="shared" si="1"/>
        <v>2</v>
      </c>
      <c r="F29" s="40">
        <v>1146</v>
      </c>
      <c r="G29" s="44" t="str">
        <f t="shared" si="2"/>
        <v>—</v>
      </c>
      <c r="H29" s="40">
        <v>1363</v>
      </c>
      <c r="I29" s="44" t="str">
        <f t="shared" si="3"/>
        <v>—</v>
      </c>
    </row>
    <row r="30" spans="1:9" ht="15.75" customHeight="1" x14ac:dyDescent="0.25">
      <c r="A30" s="20">
        <v>45473</v>
      </c>
      <c r="B30" s="40">
        <v>1402</v>
      </c>
      <c r="C30" s="40">
        <v>1266</v>
      </c>
      <c r="D30" s="41">
        <f t="shared" si="0"/>
        <v>136</v>
      </c>
      <c r="E30" s="33">
        <f t="shared" si="1"/>
        <v>10.7</v>
      </c>
      <c r="F30" s="40">
        <v>1155</v>
      </c>
      <c r="G30" s="44" t="str">
        <f t="shared" si="2"/>
        <v>—</v>
      </c>
      <c r="H30" s="40">
        <v>1379</v>
      </c>
      <c r="I30" s="44">
        <f t="shared" si="3"/>
        <v>23</v>
      </c>
    </row>
    <row r="31" spans="1:9" ht="15.75" customHeight="1" x14ac:dyDescent="0.25">
      <c r="A31" s="20">
        <v>45480</v>
      </c>
      <c r="B31" s="40">
        <v>1371</v>
      </c>
      <c r="C31" s="40">
        <v>1280</v>
      </c>
      <c r="D31" s="41">
        <f t="shared" si="0"/>
        <v>91</v>
      </c>
      <c r="E31" s="33">
        <f t="shared" si="1"/>
        <v>7.1</v>
      </c>
      <c r="F31" s="40">
        <v>1180</v>
      </c>
      <c r="G31" s="44" t="str">
        <f t="shared" si="2"/>
        <v>—</v>
      </c>
      <c r="H31" s="40">
        <v>1389</v>
      </c>
      <c r="I31" s="44" t="str">
        <f t="shared" si="3"/>
        <v>—</v>
      </c>
    </row>
    <row r="32" spans="1:9" ht="15.75" customHeight="1" x14ac:dyDescent="0.25">
      <c r="A32" s="20">
        <v>45487</v>
      </c>
      <c r="B32" s="40">
        <v>1312</v>
      </c>
      <c r="C32" s="40">
        <v>1288</v>
      </c>
      <c r="D32" s="41">
        <f t="shared" si="0"/>
        <v>24</v>
      </c>
      <c r="E32" s="33">
        <f t="shared" si="1"/>
        <v>1.9</v>
      </c>
      <c r="F32" s="40">
        <v>1184</v>
      </c>
      <c r="G32" s="44" t="str">
        <f t="shared" si="2"/>
        <v>—</v>
      </c>
      <c r="H32" s="40">
        <v>1407</v>
      </c>
      <c r="I32" s="44" t="str">
        <f t="shared" si="3"/>
        <v>—</v>
      </c>
    </row>
    <row r="33" spans="1:9" ht="15.75" customHeight="1" x14ac:dyDescent="0.25">
      <c r="A33" s="20">
        <v>45494</v>
      </c>
      <c r="B33" s="40">
        <v>1352</v>
      </c>
      <c r="C33" s="40">
        <v>1294</v>
      </c>
      <c r="D33" s="41">
        <f t="shared" si="0"/>
        <v>58</v>
      </c>
      <c r="E33" s="33">
        <f t="shared" si="1"/>
        <v>4.5</v>
      </c>
      <c r="F33" s="40">
        <v>1190</v>
      </c>
      <c r="G33" s="44" t="str">
        <f t="shared" si="2"/>
        <v>—</v>
      </c>
      <c r="H33" s="40">
        <v>1407</v>
      </c>
      <c r="I33" s="44" t="str">
        <f t="shared" si="3"/>
        <v>—</v>
      </c>
    </row>
    <row r="34" spans="1:9" ht="15.75" customHeight="1" x14ac:dyDescent="0.25">
      <c r="A34" s="20">
        <v>45501</v>
      </c>
      <c r="B34" s="40">
        <v>1287</v>
      </c>
      <c r="C34" s="40">
        <v>1298</v>
      </c>
      <c r="D34" s="41">
        <f t="shared" si="0"/>
        <v>-11</v>
      </c>
      <c r="E34" s="33">
        <f t="shared" si="1"/>
        <v>-0.8</v>
      </c>
      <c r="F34" s="40">
        <v>1198</v>
      </c>
      <c r="G34" s="44" t="str">
        <f t="shared" si="2"/>
        <v>—</v>
      </c>
      <c r="H34" s="40">
        <v>1416</v>
      </c>
      <c r="I34" s="44" t="str">
        <f t="shared" si="3"/>
        <v>—</v>
      </c>
    </row>
    <row r="35" spans="1:9" ht="15.75" customHeight="1" x14ac:dyDescent="0.25">
      <c r="A35" s="20">
        <v>45508</v>
      </c>
      <c r="B35" s="40">
        <v>1286</v>
      </c>
      <c r="C35" s="40">
        <v>1300</v>
      </c>
      <c r="D35" s="41">
        <f t="shared" si="0"/>
        <v>-14</v>
      </c>
      <c r="E35" s="33">
        <f t="shared" si="1"/>
        <v>-1.1000000000000001</v>
      </c>
      <c r="F35" s="40">
        <v>1200</v>
      </c>
      <c r="G35" s="44" t="str">
        <f t="shared" si="2"/>
        <v>—</v>
      </c>
      <c r="H35" s="40">
        <v>1422</v>
      </c>
      <c r="I35" s="44" t="str">
        <f t="shared" si="3"/>
        <v>—</v>
      </c>
    </row>
    <row r="36" spans="1:9" ht="15.75" customHeight="1" x14ac:dyDescent="0.25">
      <c r="A36" s="20">
        <v>45515</v>
      </c>
      <c r="B36" s="40">
        <v>1284</v>
      </c>
      <c r="C36" s="40">
        <v>1302</v>
      </c>
      <c r="D36" s="41">
        <f t="shared" si="0"/>
        <v>-18</v>
      </c>
      <c r="E36" s="33">
        <f t="shared" si="1"/>
        <v>-1.4</v>
      </c>
      <c r="F36" s="40">
        <v>1192</v>
      </c>
      <c r="G36" s="44" t="str">
        <f t="shared" si="2"/>
        <v>—</v>
      </c>
      <c r="H36" s="40">
        <v>1414</v>
      </c>
      <c r="I36" s="44" t="str">
        <f t="shared" si="3"/>
        <v>—</v>
      </c>
    </row>
    <row r="37" spans="1:9" ht="15.75" customHeight="1" x14ac:dyDescent="0.25">
      <c r="A37" s="20">
        <v>45522</v>
      </c>
      <c r="B37" s="40">
        <v>1253</v>
      </c>
      <c r="C37" s="40">
        <v>1296</v>
      </c>
      <c r="D37" s="41">
        <f t="shared" si="0"/>
        <v>-43</v>
      </c>
      <c r="E37" s="33">
        <f t="shared" si="1"/>
        <v>-3.3</v>
      </c>
      <c r="F37" s="40">
        <v>1191</v>
      </c>
      <c r="G37" s="44" t="str">
        <f t="shared" si="2"/>
        <v>—</v>
      </c>
      <c r="H37" s="40">
        <v>1412</v>
      </c>
      <c r="I37" s="44" t="str">
        <f t="shared" si="3"/>
        <v>—</v>
      </c>
    </row>
    <row r="38" spans="1:9" ht="15.75" customHeight="1" x14ac:dyDescent="0.25">
      <c r="A38" s="20">
        <v>45529</v>
      </c>
      <c r="B38" s="40">
        <v>1179</v>
      </c>
      <c r="C38" s="40">
        <v>1290</v>
      </c>
      <c r="D38" s="41">
        <f t="shared" si="0"/>
        <v>-111</v>
      </c>
      <c r="E38" s="33">
        <f t="shared" si="1"/>
        <v>-8.6</v>
      </c>
      <c r="F38" s="40">
        <v>1181</v>
      </c>
      <c r="G38" s="44">
        <f t="shared" si="2"/>
        <v>2</v>
      </c>
      <c r="H38" s="40">
        <v>1404</v>
      </c>
      <c r="I38" s="44" t="str">
        <f t="shared" si="3"/>
        <v>—</v>
      </c>
    </row>
    <row r="39" spans="1:9" ht="15.75" customHeight="1" x14ac:dyDescent="0.25">
      <c r="A39" s="20">
        <v>45536</v>
      </c>
      <c r="B39" s="40">
        <v>1089</v>
      </c>
      <c r="C39" s="40">
        <v>1276</v>
      </c>
      <c r="D39" s="41">
        <f t="shared" si="0"/>
        <v>-187</v>
      </c>
      <c r="E39" s="33">
        <f t="shared" si="1"/>
        <v>-14.7</v>
      </c>
      <c r="F39" s="40">
        <v>1165</v>
      </c>
      <c r="G39" s="44">
        <f t="shared" si="2"/>
        <v>76</v>
      </c>
      <c r="H39" s="40">
        <v>1393</v>
      </c>
      <c r="I39" s="44" t="str">
        <f t="shared" si="3"/>
        <v>—</v>
      </c>
    </row>
    <row r="40" spans="1:9" ht="15.75" customHeight="1" x14ac:dyDescent="0.25">
      <c r="A40" s="20">
        <v>45543</v>
      </c>
      <c r="B40" s="40">
        <v>1207</v>
      </c>
      <c r="C40" s="40">
        <v>1261</v>
      </c>
      <c r="D40" s="41">
        <f t="shared" si="0"/>
        <v>-54</v>
      </c>
      <c r="E40" s="33">
        <f t="shared" si="1"/>
        <v>-4.3</v>
      </c>
      <c r="F40" s="40">
        <v>1160</v>
      </c>
      <c r="G40" s="44" t="str">
        <f t="shared" si="2"/>
        <v>—</v>
      </c>
      <c r="H40" s="40">
        <v>1379</v>
      </c>
      <c r="I40" s="44" t="str">
        <f t="shared" si="3"/>
        <v>—</v>
      </c>
    </row>
    <row r="41" spans="1:9" ht="15.75" customHeight="1" x14ac:dyDescent="0.25">
      <c r="A41" s="20">
        <v>45550</v>
      </c>
      <c r="B41" s="40">
        <v>1094</v>
      </c>
      <c r="C41" s="40">
        <v>1242</v>
      </c>
      <c r="D41" s="41">
        <f t="shared" si="0"/>
        <v>-148</v>
      </c>
      <c r="E41" s="33">
        <f t="shared" si="1"/>
        <v>-11.9</v>
      </c>
      <c r="F41" s="40">
        <v>1139</v>
      </c>
      <c r="G41" s="44">
        <f t="shared" si="2"/>
        <v>45</v>
      </c>
      <c r="H41" s="40">
        <v>1347</v>
      </c>
      <c r="I41" s="44" t="str">
        <f t="shared" si="3"/>
        <v>—</v>
      </c>
    </row>
    <row r="42" spans="1:9" ht="15.75" customHeight="1" x14ac:dyDescent="0.25">
      <c r="A42" s="20">
        <v>45557</v>
      </c>
      <c r="B42" s="40">
        <v>1135</v>
      </c>
      <c r="C42" s="40">
        <v>1217</v>
      </c>
      <c r="D42" s="41">
        <f t="shared" si="0"/>
        <v>-82</v>
      </c>
      <c r="E42" s="33">
        <f t="shared" si="1"/>
        <v>-6.7</v>
      </c>
      <c r="F42" s="40">
        <v>1115</v>
      </c>
      <c r="G42" s="44" t="str">
        <f t="shared" si="2"/>
        <v>—</v>
      </c>
      <c r="H42" s="40">
        <v>1332</v>
      </c>
      <c r="I42" s="44" t="str">
        <f t="shared" si="3"/>
        <v>—</v>
      </c>
    </row>
    <row r="43" spans="1:9" ht="15.75" customHeight="1" x14ac:dyDescent="0.25">
      <c r="A43" s="20">
        <v>45564</v>
      </c>
      <c r="B43" s="40">
        <v>1123</v>
      </c>
      <c r="C43" s="40">
        <v>1194</v>
      </c>
      <c r="D43" s="41">
        <f t="shared" si="0"/>
        <v>-71</v>
      </c>
      <c r="E43" s="33">
        <f t="shared" si="1"/>
        <v>-5.9</v>
      </c>
      <c r="F43" s="40">
        <v>1093</v>
      </c>
      <c r="G43" s="44" t="str">
        <f t="shared" si="2"/>
        <v>—</v>
      </c>
      <c r="H43" s="40">
        <v>1305</v>
      </c>
      <c r="I43" s="44" t="str">
        <f t="shared" si="3"/>
        <v>—</v>
      </c>
    </row>
    <row r="44" spans="1:9" ht="15.75" customHeight="1" x14ac:dyDescent="0.25">
      <c r="A44" s="20">
        <v>45571</v>
      </c>
      <c r="B44" s="40">
        <v>1094</v>
      </c>
      <c r="C44" s="40">
        <v>1180</v>
      </c>
      <c r="D44" s="41">
        <f t="shared" si="0"/>
        <v>-86</v>
      </c>
      <c r="E44" s="33">
        <f t="shared" si="1"/>
        <v>-7.3</v>
      </c>
      <c r="F44" s="40">
        <v>1079</v>
      </c>
      <c r="G44" s="44" t="str">
        <f t="shared" si="2"/>
        <v>—</v>
      </c>
      <c r="H44" s="40">
        <v>1289</v>
      </c>
      <c r="I44" s="44" t="str">
        <f t="shared" si="3"/>
        <v>—</v>
      </c>
    </row>
    <row r="45" spans="1:9" ht="15.75" customHeight="1" x14ac:dyDescent="0.25">
      <c r="A45" s="20">
        <v>45578</v>
      </c>
      <c r="B45" s="40">
        <v>1059</v>
      </c>
      <c r="C45" s="40">
        <v>1161</v>
      </c>
      <c r="D45" s="41">
        <f t="shared" si="0"/>
        <v>-102</v>
      </c>
      <c r="E45" s="33">
        <f t="shared" si="1"/>
        <v>-8.8000000000000007</v>
      </c>
      <c r="F45" s="40">
        <v>1061</v>
      </c>
      <c r="G45" s="44">
        <f t="shared" si="2"/>
        <v>2</v>
      </c>
      <c r="H45" s="40">
        <v>1268</v>
      </c>
      <c r="I45" s="44" t="str">
        <f t="shared" si="3"/>
        <v>—</v>
      </c>
    </row>
    <row r="46" spans="1:9" ht="15.75" customHeight="1" x14ac:dyDescent="0.25">
      <c r="A46" s="20">
        <v>45585</v>
      </c>
      <c r="B46" s="40">
        <v>1116</v>
      </c>
      <c r="C46" s="40">
        <v>1143</v>
      </c>
      <c r="D46" s="41">
        <f t="shared" si="0"/>
        <v>-27</v>
      </c>
      <c r="E46" s="33">
        <f t="shared" si="1"/>
        <v>-2.4</v>
      </c>
      <c r="F46" s="40">
        <v>1042</v>
      </c>
      <c r="G46" s="44" t="str">
        <f t="shared" si="2"/>
        <v>—</v>
      </c>
      <c r="H46" s="40">
        <v>1248</v>
      </c>
      <c r="I46" s="44" t="str">
        <f t="shared" si="3"/>
        <v>—</v>
      </c>
    </row>
    <row r="47" spans="1:9" ht="15.75" customHeight="1" x14ac:dyDescent="0.25">
      <c r="A47" s="20">
        <v>45592</v>
      </c>
      <c r="B47" s="40">
        <v>1125</v>
      </c>
      <c r="C47" s="40">
        <v>1129</v>
      </c>
      <c r="D47" s="41">
        <f t="shared" si="0"/>
        <v>-4</v>
      </c>
      <c r="E47" s="33">
        <f t="shared" si="1"/>
        <v>-0.4</v>
      </c>
      <c r="F47" s="40">
        <v>1028</v>
      </c>
      <c r="G47" s="44" t="str">
        <f t="shared" si="2"/>
        <v>—</v>
      </c>
      <c r="H47" s="40">
        <v>1227</v>
      </c>
      <c r="I47" s="44" t="str">
        <f t="shared" si="3"/>
        <v>—</v>
      </c>
    </row>
    <row r="48" spans="1:9" ht="15.75" customHeight="1" x14ac:dyDescent="0.25">
      <c r="A48" s="20">
        <v>45599</v>
      </c>
      <c r="B48" s="40">
        <v>1046</v>
      </c>
      <c r="C48" s="40">
        <v>1117</v>
      </c>
      <c r="D48" s="41">
        <f t="shared" si="0"/>
        <v>-71</v>
      </c>
      <c r="E48" s="33">
        <f t="shared" si="1"/>
        <v>-6.4</v>
      </c>
      <c r="F48" s="40">
        <v>1024</v>
      </c>
      <c r="G48" s="44" t="str">
        <f t="shared" si="2"/>
        <v>—</v>
      </c>
      <c r="H48" s="40">
        <v>1211</v>
      </c>
      <c r="I48" s="44" t="str">
        <f t="shared" si="3"/>
        <v>—</v>
      </c>
    </row>
    <row r="49" spans="1:9" ht="15.75" customHeight="1" x14ac:dyDescent="0.25">
      <c r="A49" s="20">
        <v>45606</v>
      </c>
      <c r="B49" s="40">
        <v>1047</v>
      </c>
      <c r="C49" s="40">
        <v>1106</v>
      </c>
      <c r="D49" s="41">
        <f t="shared" si="0"/>
        <v>-59</v>
      </c>
      <c r="E49" s="33">
        <f t="shared" si="1"/>
        <v>-5.3</v>
      </c>
      <c r="F49" s="40">
        <v>1017</v>
      </c>
      <c r="G49" s="44" t="str">
        <f t="shared" si="2"/>
        <v>—</v>
      </c>
      <c r="H49" s="40">
        <v>1209</v>
      </c>
      <c r="I49" s="44" t="str">
        <f t="shared" si="3"/>
        <v>—</v>
      </c>
    </row>
    <row r="50" spans="1:9" ht="15.75" customHeight="1" x14ac:dyDescent="0.25">
      <c r="A50" s="20">
        <v>45613</v>
      </c>
      <c r="B50" s="40">
        <v>994</v>
      </c>
      <c r="C50" s="40">
        <v>1098</v>
      </c>
      <c r="D50" s="41">
        <f t="shared" si="0"/>
        <v>-104</v>
      </c>
      <c r="E50" s="33">
        <f t="shared" si="1"/>
        <v>-9.5</v>
      </c>
      <c r="F50" s="40">
        <v>1005</v>
      </c>
      <c r="G50" s="44">
        <f t="shared" si="2"/>
        <v>11</v>
      </c>
      <c r="H50" s="40">
        <v>1198</v>
      </c>
      <c r="I50" s="44" t="str">
        <f t="shared" si="3"/>
        <v>—</v>
      </c>
    </row>
    <row r="51" spans="1:9" ht="15.75" customHeight="1" x14ac:dyDescent="0.25">
      <c r="A51" s="20">
        <v>45620</v>
      </c>
      <c r="B51" s="40">
        <v>1057</v>
      </c>
      <c r="C51" s="40">
        <v>1094</v>
      </c>
      <c r="D51" s="41">
        <f t="shared" si="0"/>
        <v>-37</v>
      </c>
      <c r="E51" s="33">
        <f t="shared" si="1"/>
        <v>-3.4</v>
      </c>
      <c r="F51" s="40">
        <v>997</v>
      </c>
      <c r="G51" s="44" t="str">
        <f t="shared" si="2"/>
        <v>—</v>
      </c>
      <c r="H51" s="40">
        <v>1192</v>
      </c>
      <c r="I51" s="44" t="str">
        <f t="shared" si="3"/>
        <v>—</v>
      </c>
    </row>
    <row r="52" spans="1:9" ht="15.75" customHeight="1" x14ac:dyDescent="0.25">
      <c r="A52" s="20">
        <v>45627</v>
      </c>
      <c r="B52" s="40">
        <v>1066</v>
      </c>
      <c r="C52" s="40">
        <v>1089</v>
      </c>
      <c r="D52" s="41">
        <f t="shared" si="0"/>
        <v>-23</v>
      </c>
      <c r="E52" s="33">
        <f t="shared" si="1"/>
        <v>-2.1</v>
      </c>
      <c r="F52" s="40">
        <v>995</v>
      </c>
      <c r="G52" s="44" t="str">
        <f t="shared" si="2"/>
        <v>—</v>
      </c>
      <c r="H52" s="40">
        <v>1191</v>
      </c>
      <c r="I52" s="44" t="str">
        <f t="shared" si="3"/>
        <v>—</v>
      </c>
    </row>
    <row r="53" spans="1:9" ht="15.75" customHeight="1" x14ac:dyDescent="0.25">
      <c r="A53" s="20">
        <v>45634</v>
      </c>
      <c r="B53" s="40">
        <v>1079</v>
      </c>
      <c r="C53" s="40">
        <v>1086</v>
      </c>
      <c r="D53" s="41">
        <f t="shared" si="0"/>
        <v>-7</v>
      </c>
      <c r="E53" s="33">
        <f t="shared" si="1"/>
        <v>-0.6</v>
      </c>
      <c r="F53" s="40">
        <v>997</v>
      </c>
      <c r="G53" s="44" t="str">
        <f t="shared" si="2"/>
        <v>—</v>
      </c>
      <c r="H53" s="40">
        <v>1185</v>
      </c>
      <c r="I53" s="44" t="str">
        <f t="shared" si="3"/>
        <v>—</v>
      </c>
    </row>
    <row r="54" spans="1:9" ht="15.75" customHeight="1" x14ac:dyDescent="0.25">
      <c r="A54" s="20">
        <v>45641</v>
      </c>
      <c r="B54" s="40">
        <v>1055</v>
      </c>
      <c r="C54" s="40">
        <v>1084</v>
      </c>
      <c r="D54" s="41">
        <f t="shared" si="0"/>
        <v>-29</v>
      </c>
      <c r="E54" s="33">
        <f t="shared" si="1"/>
        <v>-2.7</v>
      </c>
      <c r="F54" s="40">
        <v>994</v>
      </c>
      <c r="G54" s="44" t="str">
        <f t="shared" si="2"/>
        <v>—</v>
      </c>
      <c r="H54" s="40">
        <v>1180</v>
      </c>
      <c r="I54" s="44" t="str">
        <f t="shared" si="3"/>
        <v>—</v>
      </c>
    </row>
    <row r="55" spans="1:9" ht="15.75" customHeight="1" x14ac:dyDescent="0.25">
      <c r="A55" s="20">
        <v>45648</v>
      </c>
      <c r="B55" s="40">
        <v>1014</v>
      </c>
      <c r="C55" s="40">
        <v>1087</v>
      </c>
      <c r="D55" s="41">
        <f t="shared" si="0"/>
        <v>-73</v>
      </c>
      <c r="E55" s="33">
        <f t="shared" si="1"/>
        <v>-6.7</v>
      </c>
      <c r="F55" s="40">
        <v>990</v>
      </c>
      <c r="G55" s="44" t="str">
        <f t="shared" si="2"/>
        <v>—</v>
      </c>
      <c r="H55" s="40">
        <v>1183</v>
      </c>
      <c r="I55" s="44" t="str">
        <f t="shared" si="3"/>
        <v>—</v>
      </c>
    </row>
    <row r="56" spans="1:9" ht="15.75" customHeight="1" x14ac:dyDescent="0.25">
      <c r="A56" s="20">
        <v>45655</v>
      </c>
      <c r="B56" s="40">
        <v>1044</v>
      </c>
      <c r="C56" s="40">
        <v>1083</v>
      </c>
      <c r="D56" s="41">
        <f t="shared" si="0"/>
        <v>-39</v>
      </c>
      <c r="E56" s="33">
        <f t="shared" si="1"/>
        <v>-3.6</v>
      </c>
      <c r="F56" s="40">
        <v>987</v>
      </c>
      <c r="G56" s="44" t="str">
        <f t="shared" si="2"/>
        <v>—</v>
      </c>
      <c r="H56" s="40">
        <v>1180</v>
      </c>
      <c r="I56" s="44" t="str">
        <f t="shared" si="3"/>
        <v>—</v>
      </c>
    </row>
    <row r="57" spans="1:9" ht="15.75" customHeight="1" x14ac:dyDescent="0.25">
      <c r="A57" s="20">
        <v>45662</v>
      </c>
      <c r="B57" s="40">
        <v>1097</v>
      </c>
      <c r="C57" s="40">
        <v>1074</v>
      </c>
      <c r="D57" s="41">
        <f t="shared" si="0"/>
        <v>23</v>
      </c>
      <c r="E57" s="33">
        <f t="shared" si="1"/>
        <v>2.1</v>
      </c>
      <c r="F57" s="40">
        <v>984</v>
      </c>
      <c r="G57" s="44" t="str">
        <f t="shared" si="2"/>
        <v>—</v>
      </c>
      <c r="H57" s="40">
        <v>1172</v>
      </c>
      <c r="I57" s="44" t="str">
        <f t="shared" si="3"/>
        <v>—</v>
      </c>
    </row>
    <row r="58" spans="1:9" ht="15.75" customHeight="1" x14ac:dyDescent="0.25">
      <c r="A58" s="20">
        <v>45669</v>
      </c>
      <c r="B58" s="40">
        <v>1105</v>
      </c>
      <c r="C58" s="40">
        <v>1066</v>
      </c>
      <c r="D58" s="41">
        <f t="shared" si="0"/>
        <v>39</v>
      </c>
      <c r="E58" s="33">
        <f t="shared" si="1"/>
        <v>3.7</v>
      </c>
      <c r="F58" s="40">
        <v>972</v>
      </c>
      <c r="G58" s="44" t="str">
        <f t="shared" si="2"/>
        <v>—</v>
      </c>
      <c r="H58" s="40">
        <v>1171</v>
      </c>
      <c r="I58" s="44" t="str">
        <f t="shared" si="3"/>
        <v>—</v>
      </c>
    </row>
    <row r="59" spans="1:9" ht="15.75" customHeight="1" x14ac:dyDescent="0.25">
      <c r="A59" s="20">
        <v>45676</v>
      </c>
      <c r="B59" s="40">
        <v>1090</v>
      </c>
      <c r="C59" s="40">
        <v>1066</v>
      </c>
      <c r="D59" s="41">
        <f t="shared" si="0"/>
        <v>24</v>
      </c>
      <c r="E59" s="33">
        <f t="shared" si="1"/>
        <v>2.2999999999999998</v>
      </c>
      <c r="F59" s="40">
        <v>976</v>
      </c>
      <c r="G59" s="44" t="str">
        <f t="shared" si="2"/>
        <v>—</v>
      </c>
      <c r="H59" s="40">
        <v>1163</v>
      </c>
      <c r="I59" s="44" t="str">
        <f t="shared" si="3"/>
        <v>—</v>
      </c>
    </row>
    <row r="60" spans="1:9" ht="15.75" customHeight="1" x14ac:dyDescent="0.25">
      <c r="A60" s="20">
        <v>45683</v>
      </c>
      <c r="B60" s="40">
        <v>1040</v>
      </c>
      <c r="C60" s="40">
        <v>1067</v>
      </c>
      <c r="D60" s="41">
        <f t="shared" si="0"/>
        <v>-27</v>
      </c>
      <c r="E60" s="33">
        <f t="shared" si="1"/>
        <v>-2.5</v>
      </c>
      <c r="F60" s="40">
        <v>971</v>
      </c>
      <c r="G60" s="44" t="str">
        <f t="shared" si="2"/>
        <v>—</v>
      </c>
      <c r="H60" s="40">
        <v>1168</v>
      </c>
      <c r="I60" s="44" t="str">
        <f t="shared" si="3"/>
        <v>—</v>
      </c>
    </row>
    <row r="61" spans="1:9" ht="15.75" customHeight="1" x14ac:dyDescent="0.25">
      <c r="A61" s="20">
        <v>45690</v>
      </c>
      <c r="B61" s="40">
        <v>1031</v>
      </c>
      <c r="C61" s="40">
        <v>1067</v>
      </c>
      <c r="D61" s="41">
        <f t="shared" si="0"/>
        <v>-36</v>
      </c>
      <c r="E61" s="33">
        <f t="shared" si="1"/>
        <v>-3.4</v>
      </c>
      <c r="F61" s="40">
        <v>974</v>
      </c>
      <c r="G61" s="44" t="str">
        <f t="shared" si="2"/>
        <v>—</v>
      </c>
      <c r="H61" s="40">
        <v>1168</v>
      </c>
      <c r="I61" s="44" t="str">
        <f t="shared" si="3"/>
        <v>—</v>
      </c>
    </row>
    <row r="62" spans="1:9" ht="15.75" customHeight="1" x14ac:dyDescent="0.25">
      <c r="A62" s="20">
        <v>45697</v>
      </c>
      <c r="B62" s="40">
        <v>1048</v>
      </c>
      <c r="C62" s="40">
        <v>1068</v>
      </c>
      <c r="D62" s="41">
        <f t="shared" si="0"/>
        <v>-20</v>
      </c>
      <c r="E62" s="33">
        <f t="shared" si="1"/>
        <v>-1.9</v>
      </c>
      <c r="F62" s="40">
        <v>976</v>
      </c>
      <c r="G62" s="44" t="str">
        <f t="shared" si="2"/>
        <v>—</v>
      </c>
      <c r="H62" s="40">
        <v>1165</v>
      </c>
      <c r="I62" s="44" t="str">
        <f t="shared" si="3"/>
        <v>—</v>
      </c>
    </row>
    <row r="63" spans="1:9" ht="15.75" customHeight="1" x14ac:dyDescent="0.25">
      <c r="A63" s="20">
        <v>45704</v>
      </c>
      <c r="B63" s="40">
        <v>1045</v>
      </c>
      <c r="C63" s="40">
        <v>1069</v>
      </c>
      <c r="D63" s="41">
        <f t="shared" si="0"/>
        <v>-24</v>
      </c>
      <c r="E63" s="33">
        <f t="shared" si="1"/>
        <v>-2.2000000000000002</v>
      </c>
      <c r="F63" s="40">
        <v>971</v>
      </c>
      <c r="G63" s="44" t="str">
        <f t="shared" si="2"/>
        <v>—</v>
      </c>
      <c r="H63" s="40">
        <v>1169</v>
      </c>
      <c r="I63" s="44" t="str">
        <f t="shared" si="3"/>
        <v>—</v>
      </c>
    </row>
    <row r="64" spans="1:9" ht="15.75" customHeight="1" x14ac:dyDescent="0.25">
      <c r="A64" s="20">
        <v>45711</v>
      </c>
      <c r="B64" s="40">
        <v>970</v>
      </c>
      <c r="C64" s="40">
        <v>1071</v>
      </c>
      <c r="D64" s="41">
        <f t="shared" si="0"/>
        <v>-101</v>
      </c>
      <c r="E64" s="33">
        <f t="shared" si="1"/>
        <v>-9.4</v>
      </c>
      <c r="F64" s="40">
        <v>975</v>
      </c>
      <c r="G64" s="44">
        <f t="shared" si="2"/>
        <v>5</v>
      </c>
      <c r="H64" s="40">
        <v>1168</v>
      </c>
      <c r="I64" s="44" t="str">
        <f t="shared" si="3"/>
        <v>—</v>
      </c>
    </row>
    <row r="65" spans="1:9" ht="15.75" customHeight="1" x14ac:dyDescent="0.25">
      <c r="A65" s="20">
        <v>45718</v>
      </c>
      <c r="B65" s="40">
        <v>1005</v>
      </c>
      <c r="C65" s="40">
        <v>1071</v>
      </c>
      <c r="D65" s="41">
        <f t="shared" si="0"/>
        <v>-66</v>
      </c>
      <c r="E65" s="33">
        <f t="shared" si="1"/>
        <v>-6.2</v>
      </c>
      <c r="F65" s="40">
        <v>977</v>
      </c>
      <c r="G65" s="44" t="str">
        <f t="shared" si="2"/>
        <v>—</v>
      </c>
      <c r="H65" s="40">
        <v>1173</v>
      </c>
      <c r="I65" s="44" t="str">
        <f t="shared" si="3"/>
        <v>—</v>
      </c>
    </row>
    <row r="66" spans="1:9" ht="15.75" customHeight="1" x14ac:dyDescent="0.25">
      <c r="A66" s="20">
        <v>45725</v>
      </c>
      <c r="B66" s="40">
        <v>1004</v>
      </c>
      <c r="C66" s="40">
        <v>1077</v>
      </c>
      <c r="D66" s="41">
        <f t="shared" si="0"/>
        <v>-73</v>
      </c>
      <c r="E66" s="33">
        <f t="shared" si="1"/>
        <v>-6.8</v>
      </c>
      <c r="F66" s="40">
        <v>983</v>
      </c>
      <c r="G66" s="44" t="str">
        <f t="shared" si="2"/>
        <v>—</v>
      </c>
      <c r="H66" s="40">
        <v>1170</v>
      </c>
      <c r="I66" s="44" t="str">
        <f t="shared" si="3"/>
        <v>—</v>
      </c>
    </row>
    <row r="67" spans="1:9" ht="15.75" customHeight="1" x14ac:dyDescent="0.25">
      <c r="A67" s="20">
        <v>45732</v>
      </c>
      <c r="B67" s="40">
        <v>1060</v>
      </c>
      <c r="C67" s="40">
        <v>1080</v>
      </c>
      <c r="D67" s="41">
        <f t="shared" si="0"/>
        <v>-20</v>
      </c>
      <c r="E67" s="33">
        <f t="shared" si="1"/>
        <v>-1.9</v>
      </c>
      <c r="F67" s="40">
        <v>986</v>
      </c>
      <c r="G67" s="44" t="str">
        <f t="shared" si="2"/>
        <v>—</v>
      </c>
      <c r="H67" s="40">
        <v>1176</v>
      </c>
      <c r="I67" s="44" t="str">
        <f t="shared" si="3"/>
        <v>—</v>
      </c>
    </row>
    <row r="68" spans="1:9" ht="15.75" customHeight="1" x14ac:dyDescent="0.25">
      <c r="A68" s="20">
        <v>45739</v>
      </c>
      <c r="B68" s="40">
        <v>1075</v>
      </c>
      <c r="C68" s="40">
        <v>1086</v>
      </c>
      <c r="D68" s="41">
        <f t="shared" si="0"/>
        <v>-11</v>
      </c>
      <c r="E68" s="33">
        <f t="shared" si="1"/>
        <v>-1</v>
      </c>
      <c r="F68" s="40">
        <v>989</v>
      </c>
      <c r="G68" s="44" t="str">
        <f t="shared" si="2"/>
        <v>—</v>
      </c>
      <c r="H68" s="40">
        <v>1186</v>
      </c>
      <c r="I68" s="44" t="str">
        <f t="shared" si="3"/>
        <v>—</v>
      </c>
    </row>
    <row r="69" spans="1:9" ht="15.75" customHeight="1" x14ac:dyDescent="0.25">
      <c r="A69" s="20">
        <v>45746</v>
      </c>
      <c r="B69" s="40">
        <v>1065</v>
      </c>
      <c r="C69" s="40">
        <v>1093</v>
      </c>
      <c r="D69" s="41">
        <f t="shared" ref="D69:D108" si="4">B69-C69</f>
        <v>-28</v>
      </c>
      <c r="E69" s="33">
        <f t="shared" ref="E69:E108" si="5">ROUND(D69*100/C69,1)</f>
        <v>-2.6</v>
      </c>
      <c r="F69" s="40">
        <v>1000</v>
      </c>
      <c r="G69" s="44" t="str">
        <f t="shared" ref="G69:G108" si="6">IF(B69&lt;F69,F69-B69,"—")</f>
        <v>—</v>
      </c>
      <c r="H69" s="40">
        <v>1195</v>
      </c>
      <c r="I69" s="44" t="str">
        <f t="shared" ref="I69:I108" si="7">IF(B69&gt;H69,B69-H69,"—")</f>
        <v>—</v>
      </c>
    </row>
    <row r="70" spans="1:9" ht="15.75" customHeight="1" x14ac:dyDescent="0.25">
      <c r="A70" s="20">
        <v>45753</v>
      </c>
      <c r="B70" s="40">
        <v>1037</v>
      </c>
      <c r="C70" s="40">
        <v>1110</v>
      </c>
      <c r="D70" s="41">
        <f t="shared" si="4"/>
        <v>-73</v>
      </c>
      <c r="E70" s="33">
        <f t="shared" si="5"/>
        <v>-6.6</v>
      </c>
      <c r="F70" s="40">
        <v>1013</v>
      </c>
      <c r="G70" s="44" t="str">
        <f t="shared" si="6"/>
        <v>—</v>
      </c>
      <c r="H70" s="40">
        <v>1204</v>
      </c>
      <c r="I70" s="44" t="str">
        <f t="shared" si="7"/>
        <v>—</v>
      </c>
    </row>
    <row r="71" spans="1:9" ht="15.75" customHeight="1" x14ac:dyDescent="0.25">
      <c r="A71" s="20">
        <v>45760</v>
      </c>
      <c r="B71" s="40">
        <v>1062</v>
      </c>
      <c r="C71" s="40">
        <v>1120</v>
      </c>
      <c r="D71" s="41">
        <f t="shared" si="4"/>
        <v>-58</v>
      </c>
      <c r="E71" s="33">
        <f t="shared" si="5"/>
        <v>-5.2</v>
      </c>
      <c r="F71" s="40">
        <v>1023</v>
      </c>
      <c r="G71" s="44" t="str">
        <f t="shared" si="6"/>
        <v>—</v>
      </c>
      <c r="H71" s="40">
        <v>1222</v>
      </c>
      <c r="I71" s="44" t="str">
        <f t="shared" si="7"/>
        <v>—</v>
      </c>
    </row>
    <row r="72" spans="1:9" ht="15.75" customHeight="1" x14ac:dyDescent="0.25">
      <c r="A72" s="20">
        <v>45767</v>
      </c>
      <c r="B72" s="40">
        <v>1026</v>
      </c>
      <c r="C72" s="40">
        <v>1133</v>
      </c>
      <c r="D72" s="41">
        <f t="shared" si="4"/>
        <v>-107</v>
      </c>
      <c r="E72" s="33">
        <f t="shared" si="5"/>
        <v>-9.4</v>
      </c>
      <c r="F72" s="40">
        <v>1033</v>
      </c>
      <c r="G72" s="44">
        <f t="shared" si="6"/>
        <v>7</v>
      </c>
      <c r="H72" s="40">
        <v>1240</v>
      </c>
      <c r="I72" s="44" t="str">
        <f t="shared" si="7"/>
        <v>—</v>
      </c>
    </row>
    <row r="73" spans="1:9" ht="15.75" customHeight="1" x14ac:dyDescent="0.25">
      <c r="A73" s="20">
        <v>45774</v>
      </c>
      <c r="B73" s="40">
        <v>1072</v>
      </c>
      <c r="C73" s="40">
        <v>1147</v>
      </c>
      <c r="D73" s="41">
        <f t="shared" si="4"/>
        <v>-75</v>
      </c>
      <c r="E73" s="33">
        <f t="shared" si="5"/>
        <v>-6.5</v>
      </c>
      <c r="F73" s="40">
        <v>1046</v>
      </c>
      <c r="G73" s="44" t="str">
        <f t="shared" si="6"/>
        <v>—</v>
      </c>
      <c r="H73" s="40">
        <v>1258</v>
      </c>
      <c r="I73" s="44" t="str">
        <f t="shared" si="7"/>
        <v>—</v>
      </c>
    </row>
    <row r="74" spans="1:9" ht="15.75" customHeight="1" x14ac:dyDescent="0.25">
      <c r="A74" s="20">
        <v>45781</v>
      </c>
      <c r="B74" s="40">
        <v>1122</v>
      </c>
      <c r="C74" s="40">
        <v>1164</v>
      </c>
      <c r="D74" s="41">
        <f t="shared" si="4"/>
        <v>-42</v>
      </c>
      <c r="E74" s="33">
        <f t="shared" si="5"/>
        <v>-3.6</v>
      </c>
      <c r="F74" s="40">
        <v>1061</v>
      </c>
      <c r="G74" s="44" t="str">
        <f t="shared" si="6"/>
        <v>—</v>
      </c>
      <c r="H74" s="40">
        <v>1271</v>
      </c>
      <c r="I74" s="44" t="str">
        <f t="shared" si="7"/>
        <v>—</v>
      </c>
    </row>
    <row r="75" spans="1:9" ht="15.75" customHeight="1" x14ac:dyDescent="0.25">
      <c r="A75" s="20">
        <v>45788</v>
      </c>
      <c r="B75" s="40">
        <v>1117</v>
      </c>
      <c r="C75" s="40">
        <v>1180</v>
      </c>
      <c r="D75" s="41">
        <f t="shared" si="4"/>
        <v>-63</v>
      </c>
      <c r="E75" s="33">
        <f t="shared" si="5"/>
        <v>-5.3</v>
      </c>
      <c r="F75" s="40">
        <v>1080</v>
      </c>
      <c r="G75" s="44" t="str">
        <f t="shared" si="6"/>
        <v>—</v>
      </c>
      <c r="H75" s="40">
        <v>1293</v>
      </c>
      <c r="I75" s="44" t="str">
        <f t="shared" si="7"/>
        <v>—</v>
      </c>
    </row>
    <row r="76" spans="1:9" ht="15.75" customHeight="1" x14ac:dyDescent="0.25">
      <c r="A76" s="20">
        <v>45795</v>
      </c>
      <c r="B76" s="40">
        <v>1087</v>
      </c>
      <c r="C76" s="40">
        <v>1195</v>
      </c>
      <c r="D76" s="41">
        <f t="shared" si="4"/>
        <v>-108</v>
      </c>
      <c r="E76" s="33">
        <f t="shared" si="5"/>
        <v>-9</v>
      </c>
      <c r="F76" s="40">
        <v>1092</v>
      </c>
      <c r="G76" s="44">
        <f t="shared" si="6"/>
        <v>5</v>
      </c>
      <c r="H76" s="40">
        <v>1302</v>
      </c>
      <c r="I76" s="44" t="str">
        <f t="shared" si="7"/>
        <v>—</v>
      </c>
    </row>
    <row r="77" spans="1:9" ht="15.75" customHeight="1" x14ac:dyDescent="0.25">
      <c r="A77" s="20">
        <v>45802</v>
      </c>
      <c r="B77" s="40">
        <v>1244</v>
      </c>
      <c r="C77" s="40">
        <v>1214</v>
      </c>
      <c r="D77" s="41">
        <f t="shared" si="4"/>
        <v>30</v>
      </c>
      <c r="E77" s="33">
        <f t="shared" si="5"/>
        <v>2.5</v>
      </c>
      <c r="F77" s="40">
        <v>1112</v>
      </c>
      <c r="G77" s="44" t="str">
        <f t="shared" si="6"/>
        <v>—</v>
      </c>
      <c r="H77" s="40">
        <v>1334</v>
      </c>
      <c r="I77" s="44" t="str">
        <f t="shared" si="7"/>
        <v>—</v>
      </c>
    </row>
    <row r="78" spans="1:9" ht="15.75" customHeight="1" x14ac:dyDescent="0.25">
      <c r="A78" s="20">
        <v>45809</v>
      </c>
      <c r="B78" s="40">
        <v>1196</v>
      </c>
      <c r="C78" s="40">
        <v>1232</v>
      </c>
      <c r="D78" s="41">
        <f t="shared" si="4"/>
        <v>-36</v>
      </c>
      <c r="E78" s="33">
        <f t="shared" si="5"/>
        <v>-2.9</v>
      </c>
      <c r="F78" s="40">
        <v>1131</v>
      </c>
      <c r="G78" s="44" t="str">
        <f t="shared" si="6"/>
        <v>—</v>
      </c>
      <c r="H78" s="40">
        <v>1344</v>
      </c>
      <c r="I78" s="44" t="str">
        <f t="shared" si="7"/>
        <v>—</v>
      </c>
    </row>
    <row r="79" spans="1:9" ht="15.75" customHeight="1" x14ac:dyDescent="0.25">
      <c r="A79" s="20">
        <v>45816</v>
      </c>
      <c r="B79" s="40">
        <v>1217</v>
      </c>
      <c r="C79" s="40">
        <v>1246</v>
      </c>
      <c r="D79" s="41">
        <f t="shared" si="4"/>
        <v>-29</v>
      </c>
      <c r="E79" s="33">
        <f t="shared" si="5"/>
        <v>-2.2999999999999998</v>
      </c>
      <c r="F79" s="40">
        <v>1140</v>
      </c>
      <c r="G79" s="44" t="str">
        <f t="shared" si="6"/>
        <v>—</v>
      </c>
      <c r="H79" s="40">
        <v>1350</v>
      </c>
      <c r="I79" s="44" t="str">
        <f t="shared" si="7"/>
        <v>—</v>
      </c>
    </row>
    <row r="80" spans="1:9" ht="15.75" customHeight="1" x14ac:dyDescent="0.25">
      <c r="A80" s="20">
        <v>45823</v>
      </c>
      <c r="B80" s="40">
        <v>1323</v>
      </c>
      <c r="C80" s="40">
        <v>1260</v>
      </c>
      <c r="D80" s="41">
        <f t="shared" si="4"/>
        <v>63</v>
      </c>
      <c r="E80" s="33">
        <f t="shared" si="5"/>
        <v>5</v>
      </c>
      <c r="F80" s="40">
        <v>1153</v>
      </c>
      <c r="G80" s="44" t="str">
        <f t="shared" si="6"/>
        <v>—</v>
      </c>
      <c r="H80" s="40">
        <v>1374</v>
      </c>
      <c r="I80" s="44" t="str">
        <f t="shared" si="7"/>
        <v>—</v>
      </c>
    </row>
    <row r="81" spans="1:9" ht="15.75" customHeight="1" x14ac:dyDescent="0.25">
      <c r="A81" s="20">
        <v>45830</v>
      </c>
      <c r="B81" s="40">
        <v>1332</v>
      </c>
      <c r="C81" s="40">
        <v>1273</v>
      </c>
      <c r="D81" s="41">
        <f t="shared" si="4"/>
        <v>59</v>
      </c>
      <c r="E81" s="33">
        <f t="shared" si="5"/>
        <v>4.5999999999999996</v>
      </c>
      <c r="F81" s="40">
        <v>1167</v>
      </c>
      <c r="G81" s="44" t="str">
        <f t="shared" si="6"/>
        <v>—</v>
      </c>
      <c r="H81" s="40">
        <v>1388</v>
      </c>
      <c r="I81" s="44" t="str">
        <f t="shared" si="7"/>
        <v>—</v>
      </c>
    </row>
    <row r="82" spans="1:9" ht="15.75" customHeight="1" x14ac:dyDescent="0.25">
      <c r="A82" s="20">
        <v>45837</v>
      </c>
      <c r="B82" s="40">
        <v>1298</v>
      </c>
      <c r="C82" s="40">
        <v>1281</v>
      </c>
      <c r="D82" s="41">
        <f t="shared" si="4"/>
        <v>17</v>
      </c>
      <c r="E82" s="33">
        <f t="shared" si="5"/>
        <v>1.3</v>
      </c>
      <c r="F82" s="40">
        <v>1168</v>
      </c>
      <c r="G82" s="44" t="str">
        <f t="shared" si="6"/>
        <v>—</v>
      </c>
      <c r="H82" s="40">
        <v>1395</v>
      </c>
      <c r="I82" s="44" t="str">
        <f t="shared" si="7"/>
        <v>—</v>
      </c>
    </row>
    <row r="83" spans="1:9" ht="15.75" customHeight="1" x14ac:dyDescent="0.25">
      <c r="A83" s="20">
        <v>45844</v>
      </c>
      <c r="B83" s="40">
        <v>1374</v>
      </c>
      <c r="C83" s="40">
        <v>1297</v>
      </c>
      <c r="D83" s="41">
        <f t="shared" si="4"/>
        <v>77</v>
      </c>
      <c r="E83" s="33">
        <f t="shared" si="5"/>
        <v>5.9</v>
      </c>
      <c r="F83" s="40">
        <v>1189</v>
      </c>
      <c r="G83" s="44" t="str">
        <f t="shared" si="6"/>
        <v>—</v>
      </c>
      <c r="H83" s="40">
        <v>1414</v>
      </c>
      <c r="I83" s="44" t="str">
        <f t="shared" si="7"/>
        <v>—</v>
      </c>
    </row>
    <row r="84" spans="1:9" ht="15.75" customHeight="1" x14ac:dyDescent="0.25">
      <c r="A84" s="20">
        <v>45851</v>
      </c>
      <c r="B84" s="40">
        <v>1302</v>
      </c>
      <c r="C84" s="40">
        <v>1304</v>
      </c>
      <c r="D84" s="41">
        <f t="shared" si="4"/>
        <v>-2</v>
      </c>
      <c r="E84" s="33">
        <f t="shared" si="5"/>
        <v>-0.2</v>
      </c>
      <c r="F84" s="40">
        <v>1195</v>
      </c>
      <c r="G84" s="44" t="str">
        <f t="shared" si="6"/>
        <v>—</v>
      </c>
      <c r="H84" s="40">
        <v>1414</v>
      </c>
      <c r="I84" s="44" t="str">
        <f t="shared" si="7"/>
        <v>—</v>
      </c>
    </row>
    <row r="85" spans="1:9" ht="15.75" customHeight="1" x14ac:dyDescent="0.25">
      <c r="A85" s="20">
        <v>45858</v>
      </c>
      <c r="B85" s="40">
        <v>1358</v>
      </c>
      <c r="C85" s="40">
        <v>1307</v>
      </c>
      <c r="D85" s="41">
        <f t="shared" si="4"/>
        <v>51</v>
      </c>
      <c r="E85" s="33">
        <f t="shared" si="5"/>
        <v>3.9</v>
      </c>
      <c r="F85" s="40">
        <v>1199</v>
      </c>
      <c r="G85" s="44" t="str">
        <f t="shared" si="6"/>
        <v>—</v>
      </c>
      <c r="H85" s="40">
        <v>1419</v>
      </c>
      <c r="I85" s="44" t="str">
        <f t="shared" si="7"/>
        <v>—</v>
      </c>
    </row>
    <row r="86" spans="1:9" ht="15.75" customHeight="1" x14ac:dyDescent="0.25">
      <c r="A86" s="20">
        <v>45865</v>
      </c>
      <c r="B86" s="40">
        <v>1367</v>
      </c>
      <c r="C86" s="40">
        <v>1305</v>
      </c>
      <c r="D86" s="41">
        <f t="shared" si="4"/>
        <v>62</v>
      </c>
      <c r="E86" s="33">
        <f t="shared" si="5"/>
        <v>4.8</v>
      </c>
      <c r="F86" s="40">
        <v>1194</v>
      </c>
      <c r="G86" s="44" t="str">
        <f t="shared" si="6"/>
        <v>—</v>
      </c>
      <c r="H86" s="40">
        <v>1418</v>
      </c>
      <c r="I86" s="44" t="str">
        <f t="shared" si="7"/>
        <v>—</v>
      </c>
    </row>
    <row r="87" spans="1:9" ht="15.75" customHeight="1" x14ac:dyDescent="0.25">
      <c r="A87" s="20">
        <v>45872</v>
      </c>
      <c r="B87" s="40">
        <v>1398</v>
      </c>
      <c r="C87" s="40">
        <v>1304</v>
      </c>
      <c r="D87" s="41">
        <f t="shared" si="4"/>
        <v>94</v>
      </c>
      <c r="E87" s="33">
        <f t="shared" si="5"/>
        <v>7.2</v>
      </c>
      <c r="F87" s="40">
        <v>1197</v>
      </c>
      <c r="G87" s="44" t="str">
        <f t="shared" si="6"/>
        <v>—</v>
      </c>
      <c r="H87" s="40">
        <v>1412</v>
      </c>
      <c r="I87" s="44" t="str">
        <f t="shared" si="7"/>
        <v>—</v>
      </c>
    </row>
    <row r="88" spans="1:9" ht="15.75" customHeight="1" x14ac:dyDescent="0.25">
      <c r="A88" s="20">
        <v>45879</v>
      </c>
      <c r="B88" s="40">
        <v>1258</v>
      </c>
      <c r="C88" s="40">
        <v>1298</v>
      </c>
      <c r="D88" s="41">
        <f t="shared" si="4"/>
        <v>-40</v>
      </c>
      <c r="E88" s="33">
        <f t="shared" si="5"/>
        <v>-3.1</v>
      </c>
      <c r="F88" s="40">
        <v>1187</v>
      </c>
      <c r="G88" s="44" t="str">
        <f t="shared" si="6"/>
        <v>—</v>
      </c>
      <c r="H88" s="40">
        <v>1405</v>
      </c>
      <c r="I88" s="44" t="str">
        <f t="shared" si="7"/>
        <v>—</v>
      </c>
    </row>
    <row r="89" spans="1:9" ht="15.75" customHeight="1" x14ac:dyDescent="0.25">
      <c r="A89" s="20">
        <v>45886</v>
      </c>
      <c r="B89" s="40">
        <v>1203</v>
      </c>
      <c r="C89" s="40">
        <v>1293</v>
      </c>
      <c r="D89" s="41">
        <f t="shared" si="4"/>
        <v>-90</v>
      </c>
      <c r="E89" s="33">
        <f t="shared" si="5"/>
        <v>-7</v>
      </c>
      <c r="F89" s="40">
        <v>1177</v>
      </c>
      <c r="G89" s="44" t="str">
        <f t="shared" si="6"/>
        <v>—</v>
      </c>
      <c r="H89" s="40">
        <v>1410</v>
      </c>
      <c r="I89" s="44" t="str">
        <f t="shared" si="7"/>
        <v>—</v>
      </c>
    </row>
    <row r="90" spans="1:9" ht="15.75" customHeight="1" x14ac:dyDescent="0.25">
      <c r="A90" s="20">
        <v>45893</v>
      </c>
      <c r="B90" s="40">
        <v>1314</v>
      </c>
      <c r="C90" s="40">
        <v>1282</v>
      </c>
      <c r="D90" s="41">
        <f t="shared" si="4"/>
        <v>32</v>
      </c>
      <c r="E90" s="33">
        <f t="shared" si="5"/>
        <v>2.5</v>
      </c>
      <c r="F90" s="40">
        <v>1173</v>
      </c>
      <c r="G90" s="44" t="str">
        <f t="shared" si="6"/>
        <v>—</v>
      </c>
      <c r="H90" s="40">
        <v>1394</v>
      </c>
      <c r="I90" s="44" t="str">
        <f t="shared" si="7"/>
        <v>—</v>
      </c>
    </row>
    <row r="91" spans="1:9" ht="15.75" customHeight="1" x14ac:dyDescent="0.25">
      <c r="A91" s="20">
        <v>45900</v>
      </c>
      <c r="B91" s="40">
        <v>1235</v>
      </c>
      <c r="C91" s="40">
        <v>1267</v>
      </c>
      <c r="D91" s="41">
        <f t="shared" si="4"/>
        <v>-32</v>
      </c>
      <c r="E91" s="33">
        <f t="shared" si="5"/>
        <v>-2.5</v>
      </c>
      <c r="F91" s="40">
        <v>1158</v>
      </c>
      <c r="G91" s="44" t="str">
        <f t="shared" si="6"/>
        <v>—</v>
      </c>
      <c r="H91" s="40">
        <v>1379</v>
      </c>
      <c r="I91" s="44" t="str">
        <f t="shared" si="7"/>
        <v>—</v>
      </c>
    </row>
    <row r="92" spans="1:9" ht="15.75" customHeight="1" x14ac:dyDescent="0.25">
      <c r="A92" s="20">
        <f>A91+7</f>
        <v>45907</v>
      </c>
      <c r="B92" s="40">
        <v>1227</v>
      </c>
      <c r="C92" s="40">
        <v>1249</v>
      </c>
      <c r="D92" s="41">
        <f t="shared" si="4"/>
        <v>-22</v>
      </c>
      <c r="E92" s="33">
        <f t="shared" si="5"/>
        <v>-1.8</v>
      </c>
      <c r="F92" s="40">
        <v>1141</v>
      </c>
      <c r="G92" s="44" t="str">
        <f t="shared" si="6"/>
        <v>—</v>
      </c>
      <c r="H92" s="40">
        <v>1361</v>
      </c>
      <c r="I92" s="44" t="str">
        <f t="shared" si="7"/>
        <v>—</v>
      </c>
    </row>
    <row r="93" spans="1:9" ht="15.75" customHeight="1" x14ac:dyDescent="0.25">
      <c r="A93" s="20">
        <f t="shared" ref="A93:A108" si="8">A92+7</f>
        <v>45914</v>
      </c>
      <c r="B93" s="40">
        <v>1194</v>
      </c>
      <c r="C93" s="40">
        <v>1228</v>
      </c>
      <c r="D93" s="41">
        <f t="shared" si="4"/>
        <v>-34</v>
      </c>
      <c r="E93" s="33">
        <f t="shared" si="5"/>
        <v>-2.8</v>
      </c>
      <c r="F93" s="40">
        <v>1127</v>
      </c>
      <c r="G93" s="44" t="str">
        <f t="shared" si="6"/>
        <v>—</v>
      </c>
      <c r="H93" s="40">
        <v>1331</v>
      </c>
      <c r="I93" s="44" t="str">
        <f t="shared" si="7"/>
        <v>—</v>
      </c>
    </row>
    <row r="94" spans="1:9" ht="15.75" customHeight="1" x14ac:dyDescent="0.25">
      <c r="A94" s="20">
        <f t="shared" si="8"/>
        <v>45921</v>
      </c>
      <c r="B94" s="40">
        <v>1172</v>
      </c>
      <c r="C94" s="40">
        <v>1203</v>
      </c>
      <c r="D94" s="41">
        <f t="shared" si="4"/>
        <v>-31</v>
      </c>
      <c r="E94" s="33">
        <f t="shared" si="5"/>
        <v>-2.6</v>
      </c>
      <c r="F94" s="40">
        <v>1106</v>
      </c>
      <c r="G94" s="44" t="str">
        <f t="shared" si="6"/>
        <v>—</v>
      </c>
      <c r="H94" s="40">
        <v>1311</v>
      </c>
      <c r="I94" s="44" t="str">
        <f t="shared" si="7"/>
        <v>—</v>
      </c>
    </row>
    <row r="95" spans="1:9" ht="15.75" customHeight="1" x14ac:dyDescent="0.25">
      <c r="A95" s="20">
        <f t="shared" si="8"/>
        <v>45928</v>
      </c>
      <c r="B95" s="40">
        <v>1178</v>
      </c>
      <c r="C95" s="40">
        <v>1183</v>
      </c>
      <c r="D95" s="41">
        <f t="shared" si="4"/>
        <v>-5</v>
      </c>
      <c r="E95" s="33">
        <f t="shared" si="5"/>
        <v>-0.4</v>
      </c>
      <c r="F95" s="40">
        <v>1084</v>
      </c>
      <c r="G95" s="44" t="str">
        <f t="shared" si="6"/>
        <v>—</v>
      </c>
      <c r="H95" s="40">
        <v>1288</v>
      </c>
      <c r="I95" s="44" t="str">
        <f t="shared" si="7"/>
        <v>—</v>
      </c>
    </row>
    <row r="96" spans="1:9" ht="15.75" customHeight="1" x14ac:dyDescent="0.25">
      <c r="A96" s="20">
        <f t="shared" si="8"/>
        <v>45935</v>
      </c>
      <c r="B96" s="40">
        <v>1123</v>
      </c>
      <c r="C96" s="40">
        <v>1172</v>
      </c>
      <c r="D96" s="41">
        <f t="shared" si="4"/>
        <v>-49</v>
      </c>
      <c r="E96" s="33">
        <f t="shared" si="5"/>
        <v>-4.2</v>
      </c>
      <c r="F96" s="40">
        <v>1074</v>
      </c>
      <c r="G96" s="44" t="str">
        <f t="shared" si="6"/>
        <v>—</v>
      </c>
      <c r="H96" s="40">
        <v>1272</v>
      </c>
      <c r="I96" s="44" t="str">
        <f t="shared" si="7"/>
        <v>—</v>
      </c>
    </row>
    <row r="97" spans="1:9" ht="15.75" customHeight="1" x14ac:dyDescent="0.25">
      <c r="A97" s="20">
        <f t="shared" si="8"/>
        <v>45942</v>
      </c>
      <c r="B97" s="40">
        <v>1087</v>
      </c>
      <c r="C97" s="40">
        <v>1153</v>
      </c>
      <c r="D97" s="41">
        <f t="shared" si="4"/>
        <v>-66</v>
      </c>
      <c r="E97" s="33">
        <f t="shared" si="5"/>
        <v>-5.7</v>
      </c>
      <c r="F97" s="40">
        <v>1055</v>
      </c>
      <c r="G97" s="44" t="str">
        <f t="shared" si="6"/>
        <v>—</v>
      </c>
      <c r="H97" s="40">
        <v>1256</v>
      </c>
      <c r="I97" s="44" t="str">
        <f t="shared" si="7"/>
        <v>—</v>
      </c>
    </row>
    <row r="98" spans="1:9" ht="15.75" customHeight="1" x14ac:dyDescent="0.25">
      <c r="A98" s="20">
        <f t="shared" si="8"/>
        <v>45949</v>
      </c>
      <c r="B98" s="40">
        <v>1143</v>
      </c>
      <c r="C98" s="40">
        <v>1135</v>
      </c>
      <c r="D98" s="41">
        <f t="shared" si="4"/>
        <v>8</v>
      </c>
      <c r="E98" s="33">
        <f t="shared" si="5"/>
        <v>0.7</v>
      </c>
      <c r="F98" s="40">
        <v>1038</v>
      </c>
      <c r="G98" s="44" t="str">
        <f t="shared" si="6"/>
        <v>—</v>
      </c>
      <c r="H98" s="40">
        <v>1239</v>
      </c>
      <c r="I98" s="44" t="str">
        <f t="shared" si="7"/>
        <v>—</v>
      </c>
    </row>
    <row r="99" spans="1:9" ht="15.75" customHeight="1" x14ac:dyDescent="0.25">
      <c r="A99" s="20">
        <f t="shared" si="8"/>
        <v>45956</v>
      </c>
      <c r="B99" s="40">
        <v>1049</v>
      </c>
      <c r="C99" s="40">
        <v>1123</v>
      </c>
      <c r="D99" s="41">
        <f t="shared" si="4"/>
        <v>-74</v>
      </c>
      <c r="E99" s="33">
        <f t="shared" si="5"/>
        <v>-6.6</v>
      </c>
      <c r="F99" s="40">
        <v>1027</v>
      </c>
      <c r="G99" s="44" t="str">
        <f t="shared" si="6"/>
        <v>—</v>
      </c>
      <c r="H99" s="40">
        <v>1225</v>
      </c>
      <c r="I99" s="44" t="str">
        <f t="shared" si="7"/>
        <v>—</v>
      </c>
    </row>
    <row r="100" spans="1:9" ht="15.75" customHeight="1" x14ac:dyDescent="0.25">
      <c r="A100" s="20">
        <f t="shared" si="8"/>
        <v>45963</v>
      </c>
      <c r="B100" s="40">
        <v>1100</v>
      </c>
      <c r="C100" s="40">
        <v>1112</v>
      </c>
      <c r="D100" s="41">
        <f t="shared" si="4"/>
        <v>-12</v>
      </c>
      <c r="E100" s="33">
        <f t="shared" si="5"/>
        <v>-1.1000000000000001</v>
      </c>
      <c r="F100" s="40">
        <v>1016</v>
      </c>
      <c r="G100" s="44" t="str">
        <f t="shared" si="6"/>
        <v>—</v>
      </c>
      <c r="H100" s="40">
        <v>1211</v>
      </c>
      <c r="I100" s="44" t="str">
        <f t="shared" si="7"/>
        <v>—</v>
      </c>
    </row>
    <row r="101" spans="1:9" ht="15.75" customHeight="1" x14ac:dyDescent="0.25">
      <c r="A101" s="20">
        <f t="shared" si="8"/>
        <v>45970</v>
      </c>
      <c r="B101" s="40">
        <v>1128</v>
      </c>
      <c r="C101" s="40">
        <v>1103</v>
      </c>
      <c r="D101" s="41">
        <f t="shared" si="4"/>
        <v>25</v>
      </c>
      <c r="E101" s="33">
        <f t="shared" si="5"/>
        <v>2.2999999999999998</v>
      </c>
      <c r="F101" s="40">
        <v>1008</v>
      </c>
      <c r="G101" s="44" t="str">
        <f t="shared" si="6"/>
        <v>—</v>
      </c>
      <c r="H101" s="40">
        <v>1205</v>
      </c>
      <c r="I101" s="44" t="str">
        <f t="shared" si="7"/>
        <v>—</v>
      </c>
    </row>
    <row r="102" spans="1:9" ht="15.75" customHeight="1" x14ac:dyDescent="0.25">
      <c r="A102" s="20">
        <f t="shared" si="8"/>
        <v>45977</v>
      </c>
      <c r="B102" s="40">
        <v>1087</v>
      </c>
      <c r="C102" s="40">
        <v>1095</v>
      </c>
      <c r="D102" s="41">
        <f t="shared" si="4"/>
        <v>-8</v>
      </c>
      <c r="E102" s="33">
        <f t="shared" si="5"/>
        <v>-0.7</v>
      </c>
      <c r="F102" s="40">
        <v>1000</v>
      </c>
      <c r="G102" s="44" t="str">
        <f t="shared" si="6"/>
        <v>—</v>
      </c>
      <c r="H102" s="40">
        <v>1201</v>
      </c>
      <c r="I102" s="44" t="str">
        <f t="shared" si="7"/>
        <v>—</v>
      </c>
    </row>
    <row r="103" spans="1:9" ht="15.75" customHeight="1" x14ac:dyDescent="0.25">
      <c r="A103" s="20">
        <f t="shared" si="8"/>
        <v>45984</v>
      </c>
      <c r="B103" s="40">
        <v>1113</v>
      </c>
      <c r="C103" s="40">
        <v>1090</v>
      </c>
      <c r="D103" s="41">
        <f t="shared" si="4"/>
        <v>23</v>
      </c>
      <c r="E103" s="33">
        <f t="shared" si="5"/>
        <v>2.1</v>
      </c>
      <c r="F103" s="40">
        <v>999</v>
      </c>
      <c r="G103" s="44" t="str">
        <f t="shared" si="6"/>
        <v>—</v>
      </c>
      <c r="H103" s="40">
        <v>1197</v>
      </c>
      <c r="I103" s="44" t="str">
        <f t="shared" si="7"/>
        <v>—</v>
      </c>
    </row>
    <row r="104" spans="1:9" ht="15.75" customHeight="1" x14ac:dyDescent="0.25">
      <c r="A104" s="20">
        <f t="shared" si="8"/>
        <v>45991</v>
      </c>
      <c r="B104" s="40">
        <v>1078</v>
      </c>
      <c r="C104" s="40">
        <v>1089</v>
      </c>
      <c r="D104" s="41">
        <f t="shared" si="4"/>
        <v>-11</v>
      </c>
      <c r="E104" s="33">
        <f t="shared" si="5"/>
        <v>-1</v>
      </c>
      <c r="F104" s="40">
        <v>991</v>
      </c>
      <c r="G104" s="44" t="str">
        <f t="shared" si="6"/>
        <v>—</v>
      </c>
      <c r="H104" s="40">
        <v>1187</v>
      </c>
      <c r="I104" s="44" t="str">
        <f t="shared" si="7"/>
        <v>—</v>
      </c>
    </row>
    <row r="105" spans="1:9" ht="15.75" customHeight="1" x14ac:dyDescent="0.25">
      <c r="A105" s="20">
        <f t="shared" si="8"/>
        <v>45998</v>
      </c>
      <c r="B105" s="40">
        <v>1120</v>
      </c>
      <c r="C105" s="40">
        <v>1085</v>
      </c>
      <c r="D105" s="41">
        <f t="shared" si="4"/>
        <v>35</v>
      </c>
      <c r="E105" s="33">
        <f t="shared" si="5"/>
        <v>3.2</v>
      </c>
      <c r="F105" s="40">
        <v>991</v>
      </c>
      <c r="G105" s="44" t="str">
        <f t="shared" si="6"/>
        <v>—</v>
      </c>
      <c r="H105" s="40">
        <v>1190</v>
      </c>
      <c r="I105" s="44" t="str">
        <f t="shared" si="7"/>
        <v>—</v>
      </c>
    </row>
    <row r="106" spans="1:9" ht="15.75" customHeight="1" x14ac:dyDescent="0.25">
      <c r="A106" s="20">
        <f t="shared" si="8"/>
        <v>46005</v>
      </c>
      <c r="B106" s="40">
        <v>1147</v>
      </c>
      <c r="C106" s="40">
        <v>1087</v>
      </c>
      <c r="D106" s="41">
        <f t="shared" si="4"/>
        <v>60</v>
      </c>
      <c r="E106" s="33">
        <f t="shared" si="5"/>
        <v>5.5</v>
      </c>
      <c r="F106" s="40">
        <v>992</v>
      </c>
      <c r="G106" s="44" t="str">
        <f t="shared" si="6"/>
        <v>—</v>
      </c>
      <c r="H106" s="40">
        <v>1185</v>
      </c>
      <c r="I106" s="44" t="str">
        <f t="shared" si="7"/>
        <v>—</v>
      </c>
    </row>
    <row r="107" spans="1:9" ht="15.75" customHeight="1" x14ac:dyDescent="0.25">
      <c r="A107" s="20">
        <f t="shared" si="8"/>
        <v>46012</v>
      </c>
      <c r="B107" s="40">
        <v>1063</v>
      </c>
      <c r="C107" s="40">
        <v>1087</v>
      </c>
      <c r="D107" s="41">
        <f t="shared" si="4"/>
        <v>-24</v>
      </c>
      <c r="E107" s="33">
        <f t="shared" si="5"/>
        <v>-2.2000000000000002</v>
      </c>
      <c r="F107" s="40">
        <v>992</v>
      </c>
      <c r="G107" s="44" t="str">
        <f t="shared" si="6"/>
        <v>—</v>
      </c>
      <c r="H107" s="40">
        <v>1186</v>
      </c>
      <c r="I107" s="44" t="str">
        <f t="shared" si="7"/>
        <v>—</v>
      </c>
    </row>
    <row r="108" spans="1:9" ht="15.75" customHeight="1" x14ac:dyDescent="0.25">
      <c r="A108" s="20">
        <f t="shared" si="8"/>
        <v>46019</v>
      </c>
      <c r="B108" s="42">
        <v>1087</v>
      </c>
      <c r="C108" s="40">
        <v>1088</v>
      </c>
      <c r="D108" s="41">
        <f t="shared" si="4"/>
        <v>-1</v>
      </c>
      <c r="E108" s="33">
        <f t="shared" si="5"/>
        <v>-0.1</v>
      </c>
      <c r="F108" s="40">
        <v>994</v>
      </c>
      <c r="G108" s="44" t="str">
        <f t="shared" si="6"/>
        <v>—</v>
      </c>
      <c r="H108" s="40">
        <v>1188</v>
      </c>
      <c r="I108" s="45" t="str">
        <f t="shared" si="7"/>
        <v>—</v>
      </c>
    </row>
    <row r="109" spans="1:9" ht="30" customHeight="1" thickBot="1" x14ac:dyDescent="0.35">
      <c r="A109" s="59" t="s">
        <v>16</v>
      </c>
      <c r="B109" s="59"/>
      <c r="C109" s="59"/>
      <c r="D109" s="59"/>
      <c r="E109" s="59"/>
      <c r="F109" s="59"/>
      <c r="G109" s="59"/>
      <c r="H109" s="59"/>
      <c r="I109" s="47"/>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0.1" customHeight="1" x14ac:dyDescent="0.25">
      <c r="A115" s="65" t="s">
        <v>60</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67" t="s">
        <v>6</v>
      </c>
      <c r="B118" s="67"/>
      <c r="C118" s="67"/>
      <c r="D118" s="67"/>
      <c r="E118" s="67"/>
      <c r="F118" s="67"/>
      <c r="G118" s="67"/>
      <c r="H118" s="67"/>
      <c r="I118" s="67"/>
    </row>
  </sheetData>
  <mergeCells count="13">
    <mergeCell ref="A117:I117"/>
    <mergeCell ref="A118:I118"/>
    <mergeCell ref="A116:I116"/>
    <mergeCell ref="A1:I1"/>
    <mergeCell ref="A115:I115"/>
    <mergeCell ref="A109:I109"/>
    <mergeCell ref="A110:I110"/>
    <mergeCell ref="A111:I111"/>
    <mergeCell ref="A112:I112"/>
    <mergeCell ref="A2:I2"/>
    <mergeCell ref="A3:I3"/>
    <mergeCell ref="A113:I113"/>
    <mergeCell ref="A114:I114"/>
  </mergeCells>
  <hyperlinks>
    <hyperlink ref="A118" r:id="rId1" location="copyright-and-creative-commons" xr:uid="{FCEC1F3A-673E-4B10-BB3D-9FFA36093A01}"/>
    <hyperlink ref="A118:H118" r:id="rId2" location="copyright-and-creative-commons" display="© Commonwealth of Australia" xr:uid="{987EFEB2-DFFF-4554-99D2-85A4163BA537}"/>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46208-8F73-4EE8-80EE-9A4980B040D7}">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15.75" zeroHeight="1" x14ac:dyDescent="0.25"/>
  <cols>
    <col min="1" max="1" width="14.5703125" style="2" customWidth="1"/>
    <col min="2" max="9" width="22.7109375" style="2" customWidth="1"/>
    <col min="10" max="10" width="25.7109375" style="2" hidden="1" customWidth="1"/>
    <col min="11" max="16" width="0" style="2" hidden="1" customWidth="1"/>
    <col min="17" max="17" width="25.7109375" style="2" hidden="1" customWidth="1"/>
    <col min="18" max="16384" width="11.42578125" style="2" hidden="1"/>
  </cols>
  <sheetData>
    <row r="1" spans="1:9" s="1" customFormat="1" ht="65.25" customHeight="1" x14ac:dyDescent="0.25">
      <c r="A1" s="57" t="s">
        <v>72</v>
      </c>
      <c r="B1" s="57"/>
      <c r="C1" s="57"/>
      <c r="D1" s="57"/>
      <c r="E1" s="57"/>
      <c r="F1" s="57"/>
      <c r="G1" s="57"/>
      <c r="H1" s="57"/>
      <c r="I1" s="57"/>
    </row>
    <row r="2" spans="1:9" ht="36" customHeight="1" thickBot="1" x14ac:dyDescent="0.35">
      <c r="A2" s="66" t="s">
        <v>92</v>
      </c>
      <c r="B2" s="66"/>
      <c r="C2" s="66"/>
      <c r="D2" s="66"/>
      <c r="E2" s="66"/>
      <c r="F2" s="66"/>
      <c r="G2" s="66"/>
      <c r="H2" s="66"/>
      <c r="I2" s="66"/>
    </row>
    <row r="3" spans="1:9" ht="15" customHeight="1" thickTop="1" x14ac:dyDescent="0.25">
      <c r="A3" s="63" t="s">
        <v>17</v>
      </c>
      <c r="B3" s="63"/>
      <c r="C3" s="63"/>
      <c r="D3" s="63"/>
      <c r="E3" s="63"/>
      <c r="F3" s="63"/>
      <c r="G3" s="63"/>
      <c r="H3" s="63"/>
      <c r="I3" s="63"/>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40">
        <v>824</v>
      </c>
      <c r="C5" s="40">
        <v>826</v>
      </c>
      <c r="D5" s="41">
        <f t="shared" ref="D5:D68" si="0">B5-C5</f>
        <v>-2</v>
      </c>
      <c r="E5" s="33">
        <f t="shared" ref="E5:E68" si="1">ROUND(D5*100/C5,1)</f>
        <v>-0.2</v>
      </c>
      <c r="F5" s="40">
        <v>746</v>
      </c>
      <c r="G5" s="44" t="str">
        <f t="shared" ref="G5:G68" si="2">IF(B5&lt;F5,F5-B5,"—")</f>
        <v>—</v>
      </c>
      <c r="H5" s="40">
        <v>911</v>
      </c>
      <c r="I5" s="44" t="str">
        <f t="shared" ref="I5:I68" si="3">IF(B5&gt;H5,B5-H5,"—")</f>
        <v>—</v>
      </c>
    </row>
    <row r="6" spans="1:9" ht="15.75" customHeight="1" x14ac:dyDescent="0.25">
      <c r="A6" s="20">
        <v>45305</v>
      </c>
      <c r="B6" s="40">
        <v>803</v>
      </c>
      <c r="C6" s="40">
        <v>823</v>
      </c>
      <c r="D6" s="41">
        <f t="shared" si="0"/>
        <v>-20</v>
      </c>
      <c r="E6" s="33">
        <f t="shared" si="1"/>
        <v>-2.4</v>
      </c>
      <c r="F6" s="40">
        <v>747</v>
      </c>
      <c r="G6" s="44" t="str">
        <f t="shared" si="2"/>
        <v>—</v>
      </c>
      <c r="H6" s="40">
        <v>908</v>
      </c>
      <c r="I6" s="44" t="str">
        <f t="shared" si="3"/>
        <v>—</v>
      </c>
    </row>
    <row r="7" spans="1:9" ht="15.75" customHeight="1" x14ac:dyDescent="0.25">
      <c r="A7" s="20">
        <v>45312</v>
      </c>
      <c r="B7" s="40">
        <v>793</v>
      </c>
      <c r="C7" s="40">
        <v>822</v>
      </c>
      <c r="D7" s="41">
        <f t="shared" si="0"/>
        <v>-29</v>
      </c>
      <c r="E7" s="33">
        <f t="shared" si="1"/>
        <v>-3.5</v>
      </c>
      <c r="F7" s="40">
        <v>741</v>
      </c>
      <c r="G7" s="44" t="str">
        <f t="shared" si="2"/>
        <v>—</v>
      </c>
      <c r="H7" s="40">
        <v>901</v>
      </c>
      <c r="I7" s="44" t="str">
        <f t="shared" si="3"/>
        <v>—</v>
      </c>
    </row>
    <row r="8" spans="1:9" ht="15.75" customHeight="1" x14ac:dyDescent="0.25">
      <c r="A8" s="20">
        <v>45319</v>
      </c>
      <c r="B8" s="40">
        <v>813</v>
      </c>
      <c r="C8" s="40">
        <v>820</v>
      </c>
      <c r="D8" s="41">
        <f t="shared" si="0"/>
        <v>-7</v>
      </c>
      <c r="E8" s="33">
        <f t="shared" si="1"/>
        <v>-0.9</v>
      </c>
      <c r="F8" s="40">
        <v>745</v>
      </c>
      <c r="G8" s="44" t="str">
        <f t="shared" si="2"/>
        <v>—</v>
      </c>
      <c r="H8" s="40">
        <v>905</v>
      </c>
      <c r="I8" s="44" t="str">
        <f t="shared" si="3"/>
        <v>—</v>
      </c>
    </row>
    <row r="9" spans="1:9" ht="15.75" customHeight="1" x14ac:dyDescent="0.25">
      <c r="A9" s="20">
        <v>45326</v>
      </c>
      <c r="B9" s="40">
        <v>781</v>
      </c>
      <c r="C9" s="40">
        <v>821</v>
      </c>
      <c r="D9" s="41">
        <f t="shared" si="0"/>
        <v>-40</v>
      </c>
      <c r="E9" s="33">
        <f t="shared" si="1"/>
        <v>-4.9000000000000004</v>
      </c>
      <c r="F9" s="40">
        <v>741</v>
      </c>
      <c r="G9" s="44" t="str">
        <f t="shared" si="2"/>
        <v>—</v>
      </c>
      <c r="H9" s="40">
        <v>897</v>
      </c>
      <c r="I9" s="44" t="str">
        <f t="shared" si="3"/>
        <v>—</v>
      </c>
    </row>
    <row r="10" spans="1:9" ht="15.75" customHeight="1" x14ac:dyDescent="0.25">
      <c r="A10" s="20">
        <v>45333</v>
      </c>
      <c r="B10" s="40">
        <v>790</v>
      </c>
      <c r="C10" s="40">
        <v>820</v>
      </c>
      <c r="D10" s="41">
        <f t="shared" si="0"/>
        <v>-30</v>
      </c>
      <c r="E10" s="33">
        <f t="shared" si="1"/>
        <v>-3.7</v>
      </c>
      <c r="F10" s="40">
        <v>746</v>
      </c>
      <c r="G10" s="44" t="str">
        <f t="shared" si="2"/>
        <v>—</v>
      </c>
      <c r="H10" s="40">
        <v>898</v>
      </c>
      <c r="I10" s="44" t="str">
        <f t="shared" si="3"/>
        <v>—</v>
      </c>
    </row>
    <row r="11" spans="1:9" ht="15.75" customHeight="1" x14ac:dyDescent="0.25">
      <c r="A11" s="20">
        <v>45340</v>
      </c>
      <c r="B11" s="40">
        <v>814</v>
      </c>
      <c r="C11" s="40">
        <v>821</v>
      </c>
      <c r="D11" s="41">
        <f t="shared" si="0"/>
        <v>-7</v>
      </c>
      <c r="E11" s="33">
        <f t="shared" si="1"/>
        <v>-0.9</v>
      </c>
      <c r="F11" s="40">
        <v>740</v>
      </c>
      <c r="G11" s="44" t="str">
        <f t="shared" si="2"/>
        <v>—</v>
      </c>
      <c r="H11" s="40">
        <v>902</v>
      </c>
      <c r="I11" s="44" t="str">
        <f t="shared" si="3"/>
        <v>—</v>
      </c>
    </row>
    <row r="12" spans="1:9" ht="15.75" customHeight="1" x14ac:dyDescent="0.25">
      <c r="A12" s="20">
        <v>45347</v>
      </c>
      <c r="B12" s="40">
        <v>866</v>
      </c>
      <c r="C12" s="40">
        <v>823</v>
      </c>
      <c r="D12" s="41">
        <f t="shared" si="0"/>
        <v>43</v>
      </c>
      <c r="E12" s="33">
        <f t="shared" si="1"/>
        <v>5.2</v>
      </c>
      <c r="F12" s="40">
        <v>747</v>
      </c>
      <c r="G12" s="44" t="str">
        <f t="shared" si="2"/>
        <v>—</v>
      </c>
      <c r="H12" s="40">
        <v>901</v>
      </c>
      <c r="I12" s="44" t="str">
        <f t="shared" si="3"/>
        <v>—</v>
      </c>
    </row>
    <row r="13" spans="1:9" ht="15.75" customHeight="1" x14ac:dyDescent="0.25">
      <c r="A13" s="20">
        <v>45354</v>
      </c>
      <c r="B13" s="40">
        <v>825</v>
      </c>
      <c r="C13" s="40">
        <v>827</v>
      </c>
      <c r="D13" s="41">
        <f t="shared" si="0"/>
        <v>-2</v>
      </c>
      <c r="E13" s="33">
        <f t="shared" si="1"/>
        <v>-0.2</v>
      </c>
      <c r="F13" s="40">
        <v>750</v>
      </c>
      <c r="G13" s="44" t="str">
        <f t="shared" si="2"/>
        <v>—</v>
      </c>
      <c r="H13" s="40">
        <v>907</v>
      </c>
      <c r="I13" s="44" t="str">
        <f t="shared" si="3"/>
        <v>—</v>
      </c>
    </row>
    <row r="14" spans="1:9" ht="15.75" customHeight="1" x14ac:dyDescent="0.25">
      <c r="A14" s="20">
        <v>45361</v>
      </c>
      <c r="B14" s="40">
        <v>880</v>
      </c>
      <c r="C14" s="40">
        <v>827</v>
      </c>
      <c r="D14" s="41">
        <f t="shared" si="0"/>
        <v>53</v>
      </c>
      <c r="E14" s="33">
        <f t="shared" si="1"/>
        <v>6.4</v>
      </c>
      <c r="F14" s="40">
        <v>749</v>
      </c>
      <c r="G14" s="44" t="str">
        <f t="shared" si="2"/>
        <v>—</v>
      </c>
      <c r="H14" s="40">
        <v>910</v>
      </c>
      <c r="I14" s="44" t="str">
        <f t="shared" si="3"/>
        <v>—</v>
      </c>
    </row>
    <row r="15" spans="1:9" ht="15.75" customHeight="1" x14ac:dyDescent="0.25">
      <c r="A15" s="20">
        <v>45368</v>
      </c>
      <c r="B15" s="40">
        <v>838</v>
      </c>
      <c r="C15" s="40">
        <v>833</v>
      </c>
      <c r="D15" s="41">
        <f t="shared" si="0"/>
        <v>5</v>
      </c>
      <c r="E15" s="33">
        <f t="shared" si="1"/>
        <v>0.6</v>
      </c>
      <c r="F15" s="40">
        <v>755</v>
      </c>
      <c r="G15" s="44" t="str">
        <f t="shared" si="2"/>
        <v>—</v>
      </c>
      <c r="H15" s="40">
        <v>917</v>
      </c>
      <c r="I15" s="44" t="str">
        <f t="shared" si="3"/>
        <v>—</v>
      </c>
    </row>
    <row r="16" spans="1:9" ht="15.75" customHeight="1" x14ac:dyDescent="0.25">
      <c r="A16" s="20">
        <v>45375</v>
      </c>
      <c r="B16" s="40">
        <v>765</v>
      </c>
      <c r="C16" s="40">
        <v>838</v>
      </c>
      <c r="D16" s="41">
        <f t="shared" si="0"/>
        <v>-73</v>
      </c>
      <c r="E16" s="33">
        <f t="shared" si="1"/>
        <v>-8.6999999999999993</v>
      </c>
      <c r="F16" s="40">
        <v>761</v>
      </c>
      <c r="G16" s="44" t="str">
        <f t="shared" si="2"/>
        <v>—</v>
      </c>
      <c r="H16" s="40">
        <v>917</v>
      </c>
      <c r="I16" s="44" t="str">
        <f t="shared" si="3"/>
        <v>—</v>
      </c>
    </row>
    <row r="17" spans="1:9" ht="15.75" customHeight="1" x14ac:dyDescent="0.25">
      <c r="A17" s="20">
        <v>45382</v>
      </c>
      <c r="B17" s="40">
        <v>816</v>
      </c>
      <c r="C17" s="40">
        <v>845</v>
      </c>
      <c r="D17" s="41">
        <f t="shared" si="0"/>
        <v>-29</v>
      </c>
      <c r="E17" s="33">
        <f t="shared" si="1"/>
        <v>-3.4</v>
      </c>
      <c r="F17" s="40">
        <v>766</v>
      </c>
      <c r="G17" s="44" t="str">
        <f t="shared" si="2"/>
        <v>—</v>
      </c>
      <c r="H17" s="40">
        <v>926</v>
      </c>
      <c r="I17" s="44" t="str">
        <f t="shared" si="3"/>
        <v>—</v>
      </c>
    </row>
    <row r="18" spans="1:9" ht="15.75" customHeight="1" x14ac:dyDescent="0.25">
      <c r="A18" s="20">
        <v>45389</v>
      </c>
      <c r="B18" s="40">
        <v>881</v>
      </c>
      <c r="C18" s="40">
        <v>855</v>
      </c>
      <c r="D18" s="41">
        <f t="shared" si="0"/>
        <v>26</v>
      </c>
      <c r="E18" s="33">
        <f t="shared" si="1"/>
        <v>3</v>
      </c>
      <c r="F18" s="40">
        <v>777</v>
      </c>
      <c r="G18" s="44" t="str">
        <f t="shared" si="2"/>
        <v>—</v>
      </c>
      <c r="H18" s="40">
        <v>940</v>
      </c>
      <c r="I18" s="44" t="str">
        <f t="shared" si="3"/>
        <v>—</v>
      </c>
    </row>
    <row r="19" spans="1:9" ht="15.75" customHeight="1" x14ac:dyDescent="0.25">
      <c r="A19" s="20">
        <v>45396</v>
      </c>
      <c r="B19" s="40">
        <v>864</v>
      </c>
      <c r="C19" s="40">
        <v>865</v>
      </c>
      <c r="D19" s="41">
        <f t="shared" si="0"/>
        <v>-1</v>
      </c>
      <c r="E19" s="33">
        <f t="shared" si="1"/>
        <v>-0.1</v>
      </c>
      <c r="F19" s="40">
        <v>781</v>
      </c>
      <c r="G19" s="44" t="str">
        <f t="shared" si="2"/>
        <v>—</v>
      </c>
      <c r="H19" s="40">
        <v>952</v>
      </c>
      <c r="I19" s="44" t="str">
        <f t="shared" si="3"/>
        <v>—</v>
      </c>
    </row>
    <row r="20" spans="1:9" ht="15.75" customHeight="1" x14ac:dyDescent="0.25">
      <c r="A20" s="20">
        <v>45403</v>
      </c>
      <c r="B20" s="40">
        <v>806</v>
      </c>
      <c r="C20" s="40">
        <v>872</v>
      </c>
      <c r="D20" s="41">
        <f t="shared" si="0"/>
        <v>-66</v>
      </c>
      <c r="E20" s="33">
        <f t="shared" si="1"/>
        <v>-7.6</v>
      </c>
      <c r="F20" s="40">
        <v>790</v>
      </c>
      <c r="G20" s="44" t="str">
        <f t="shared" si="2"/>
        <v>—</v>
      </c>
      <c r="H20" s="40">
        <v>958</v>
      </c>
      <c r="I20" s="44" t="str">
        <f t="shared" si="3"/>
        <v>—</v>
      </c>
    </row>
    <row r="21" spans="1:9" ht="15.75" customHeight="1" x14ac:dyDescent="0.25">
      <c r="A21" s="20">
        <v>45410</v>
      </c>
      <c r="B21" s="40">
        <v>883</v>
      </c>
      <c r="C21" s="40">
        <v>882</v>
      </c>
      <c r="D21" s="41">
        <f t="shared" si="0"/>
        <v>1</v>
      </c>
      <c r="E21" s="33">
        <f t="shared" si="1"/>
        <v>0.1</v>
      </c>
      <c r="F21" s="40">
        <v>797</v>
      </c>
      <c r="G21" s="44" t="str">
        <f t="shared" si="2"/>
        <v>—</v>
      </c>
      <c r="H21" s="40">
        <v>962</v>
      </c>
      <c r="I21" s="44" t="str">
        <f t="shared" si="3"/>
        <v>—</v>
      </c>
    </row>
    <row r="22" spans="1:9" ht="15.75" customHeight="1" x14ac:dyDescent="0.25">
      <c r="A22" s="20">
        <v>45417</v>
      </c>
      <c r="B22" s="40">
        <v>834</v>
      </c>
      <c r="C22" s="40">
        <v>890</v>
      </c>
      <c r="D22" s="41">
        <f t="shared" si="0"/>
        <v>-56</v>
      </c>
      <c r="E22" s="33">
        <f t="shared" si="1"/>
        <v>-6.3</v>
      </c>
      <c r="F22" s="40">
        <v>812</v>
      </c>
      <c r="G22" s="44" t="str">
        <f t="shared" si="2"/>
        <v>—</v>
      </c>
      <c r="H22" s="40">
        <v>975</v>
      </c>
      <c r="I22" s="44" t="str">
        <f t="shared" si="3"/>
        <v>—</v>
      </c>
    </row>
    <row r="23" spans="1:9" ht="15.75" customHeight="1" x14ac:dyDescent="0.25">
      <c r="A23" s="20">
        <v>45424</v>
      </c>
      <c r="B23" s="40">
        <v>903</v>
      </c>
      <c r="C23" s="40">
        <v>894</v>
      </c>
      <c r="D23" s="41">
        <f t="shared" si="0"/>
        <v>9</v>
      </c>
      <c r="E23" s="33">
        <f t="shared" si="1"/>
        <v>1</v>
      </c>
      <c r="F23" s="40">
        <v>815</v>
      </c>
      <c r="G23" s="44" t="str">
        <f t="shared" si="2"/>
        <v>—</v>
      </c>
      <c r="H23" s="40">
        <v>980</v>
      </c>
      <c r="I23" s="44" t="str">
        <f t="shared" si="3"/>
        <v>—</v>
      </c>
    </row>
    <row r="24" spans="1:9" ht="15.75" customHeight="1" x14ac:dyDescent="0.25">
      <c r="A24" s="20">
        <v>45431</v>
      </c>
      <c r="B24" s="40">
        <v>878</v>
      </c>
      <c r="C24" s="40">
        <v>902</v>
      </c>
      <c r="D24" s="41">
        <f t="shared" si="0"/>
        <v>-24</v>
      </c>
      <c r="E24" s="33">
        <f t="shared" si="1"/>
        <v>-2.7</v>
      </c>
      <c r="F24" s="40">
        <v>821</v>
      </c>
      <c r="G24" s="44" t="str">
        <f t="shared" si="2"/>
        <v>—</v>
      </c>
      <c r="H24" s="40">
        <v>985</v>
      </c>
      <c r="I24" s="44" t="str">
        <f t="shared" si="3"/>
        <v>—</v>
      </c>
    </row>
    <row r="25" spans="1:9" ht="15.75" customHeight="1" x14ac:dyDescent="0.25">
      <c r="A25" s="20">
        <v>45438</v>
      </c>
      <c r="B25" s="40">
        <v>966</v>
      </c>
      <c r="C25" s="40">
        <v>909</v>
      </c>
      <c r="D25" s="41">
        <f t="shared" si="0"/>
        <v>57</v>
      </c>
      <c r="E25" s="33">
        <f t="shared" si="1"/>
        <v>6.3</v>
      </c>
      <c r="F25" s="40">
        <v>826</v>
      </c>
      <c r="G25" s="44" t="str">
        <f t="shared" si="2"/>
        <v>—</v>
      </c>
      <c r="H25" s="40">
        <v>994</v>
      </c>
      <c r="I25" s="44" t="str">
        <f t="shared" si="3"/>
        <v>—</v>
      </c>
    </row>
    <row r="26" spans="1:9" ht="15.75" customHeight="1" x14ac:dyDescent="0.25">
      <c r="A26" s="20">
        <v>45445</v>
      </c>
      <c r="B26" s="40">
        <v>901</v>
      </c>
      <c r="C26" s="40">
        <v>914</v>
      </c>
      <c r="D26" s="41">
        <f t="shared" si="0"/>
        <v>-13</v>
      </c>
      <c r="E26" s="33">
        <f t="shared" si="1"/>
        <v>-1.4</v>
      </c>
      <c r="F26" s="40">
        <v>830</v>
      </c>
      <c r="G26" s="44" t="str">
        <f t="shared" si="2"/>
        <v>—</v>
      </c>
      <c r="H26" s="40">
        <v>1004</v>
      </c>
      <c r="I26" s="44" t="str">
        <f t="shared" si="3"/>
        <v>—</v>
      </c>
    </row>
    <row r="27" spans="1:9" ht="15.75" customHeight="1" x14ac:dyDescent="0.25">
      <c r="A27" s="20">
        <v>45452</v>
      </c>
      <c r="B27" s="40">
        <v>1012</v>
      </c>
      <c r="C27" s="40">
        <v>922</v>
      </c>
      <c r="D27" s="41">
        <f t="shared" si="0"/>
        <v>90</v>
      </c>
      <c r="E27" s="33">
        <f t="shared" si="1"/>
        <v>9.8000000000000007</v>
      </c>
      <c r="F27" s="40">
        <v>837</v>
      </c>
      <c r="G27" s="44" t="str">
        <f t="shared" si="2"/>
        <v>—</v>
      </c>
      <c r="H27" s="40">
        <v>1007</v>
      </c>
      <c r="I27" s="44">
        <f t="shared" si="3"/>
        <v>5</v>
      </c>
    </row>
    <row r="28" spans="1:9" ht="15.75" customHeight="1" x14ac:dyDescent="0.25">
      <c r="A28" s="20">
        <v>45459</v>
      </c>
      <c r="B28" s="40">
        <v>998</v>
      </c>
      <c r="C28" s="40">
        <v>926</v>
      </c>
      <c r="D28" s="41">
        <f t="shared" si="0"/>
        <v>72</v>
      </c>
      <c r="E28" s="33">
        <f t="shared" si="1"/>
        <v>7.8</v>
      </c>
      <c r="F28" s="40">
        <v>843</v>
      </c>
      <c r="G28" s="44" t="str">
        <f t="shared" si="2"/>
        <v>—</v>
      </c>
      <c r="H28" s="40">
        <v>1019</v>
      </c>
      <c r="I28" s="44" t="str">
        <f t="shared" si="3"/>
        <v>—</v>
      </c>
    </row>
    <row r="29" spans="1:9" ht="15.75" customHeight="1" x14ac:dyDescent="0.25">
      <c r="A29" s="20">
        <v>45466</v>
      </c>
      <c r="B29" s="40">
        <v>969</v>
      </c>
      <c r="C29" s="40">
        <v>934</v>
      </c>
      <c r="D29" s="41">
        <f t="shared" si="0"/>
        <v>35</v>
      </c>
      <c r="E29" s="33">
        <f t="shared" si="1"/>
        <v>3.7</v>
      </c>
      <c r="F29" s="40">
        <v>851</v>
      </c>
      <c r="G29" s="44" t="str">
        <f t="shared" si="2"/>
        <v>—</v>
      </c>
      <c r="H29" s="40">
        <v>1023</v>
      </c>
      <c r="I29" s="44" t="str">
        <f t="shared" si="3"/>
        <v>—</v>
      </c>
    </row>
    <row r="30" spans="1:9" ht="15.75" customHeight="1" x14ac:dyDescent="0.25">
      <c r="A30" s="20">
        <v>45473</v>
      </c>
      <c r="B30" s="40">
        <v>1025</v>
      </c>
      <c r="C30" s="40">
        <v>938</v>
      </c>
      <c r="D30" s="41">
        <f t="shared" si="0"/>
        <v>87</v>
      </c>
      <c r="E30" s="33">
        <f t="shared" si="1"/>
        <v>9.3000000000000007</v>
      </c>
      <c r="F30" s="40">
        <v>855</v>
      </c>
      <c r="G30" s="44" t="str">
        <f t="shared" si="2"/>
        <v>—</v>
      </c>
      <c r="H30" s="40">
        <v>1034</v>
      </c>
      <c r="I30" s="44" t="str">
        <f t="shared" si="3"/>
        <v>—</v>
      </c>
    </row>
    <row r="31" spans="1:9" ht="15.75" customHeight="1" x14ac:dyDescent="0.25">
      <c r="A31" s="20">
        <v>45480</v>
      </c>
      <c r="B31" s="40">
        <v>964</v>
      </c>
      <c r="C31" s="40">
        <v>952</v>
      </c>
      <c r="D31" s="41">
        <f t="shared" si="0"/>
        <v>12</v>
      </c>
      <c r="E31" s="33">
        <f t="shared" si="1"/>
        <v>1.3</v>
      </c>
      <c r="F31" s="40">
        <v>868</v>
      </c>
      <c r="G31" s="44" t="str">
        <f t="shared" si="2"/>
        <v>—</v>
      </c>
      <c r="H31" s="40">
        <v>1038</v>
      </c>
      <c r="I31" s="44" t="str">
        <f t="shared" si="3"/>
        <v>—</v>
      </c>
    </row>
    <row r="32" spans="1:9" ht="15.75" customHeight="1" x14ac:dyDescent="0.25">
      <c r="A32" s="20">
        <v>45487</v>
      </c>
      <c r="B32" s="40">
        <v>1012</v>
      </c>
      <c r="C32" s="40">
        <v>952</v>
      </c>
      <c r="D32" s="41">
        <f t="shared" si="0"/>
        <v>60</v>
      </c>
      <c r="E32" s="33">
        <f t="shared" si="1"/>
        <v>6.3</v>
      </c>
      <c r="F32" s="40">
        <v>864</v>
      </c>
      <c r="G32" s="44" t="str">
        <f t="shared" si="2"/>
        <v>—</v>
      </c>
      <c r="H32" s="40">
        <v>1047</v>
      </c>
      <c r="I32" s="44" t="str">
        <f t="shared" si="3"/>
        <v>—</v>
      </c>
    </row>
    <row r="33" spans="1:9" ht="15.75" customHeight="1" x14ac:dyDescent="0.25">
      <c r="A33" s="20">
        <v>45494</v>
      </c>
      <c r="B33" s="40">
        <v>965</v>
      </c>
      <c r="C33" s="40">
        <v>958</v>
      </c>
      <c r="D33" s="41">
        <f t="shared" si="0"/>
        <v>7</v>
      </c>
      <c r="E33" s="33">
        <f t="shared" si="1"/>
        <v>0.7</v>
      </c>
      <c r="F33" s="40">
        <v>874</v>
      </c>
      <c r="G33" s="44" t="str">
        <f t="shared" si="2"/>
        <v>—</v>
      </c>
      <c r="H33" s="40">
        <v>1048</v>
      </c>
      <c r="I33" s="44" t="str">
        <f t="shared" si="3"/>
        <v>—</v>
      </c>
    </row>
    <row r="34" spans="1:9" ht="15.75" customHeight="1" x14ac:dyDescent="0.25">
      <c r="A34" s="20">
        <v>45501</v>
      </c>
      <c r="B34" s="40">
        <v>951</v>
      </c>
      <c r="C34" s="40">
        <v>964</v>
      </c>
      <c r="D34" s="41">
        <f t="shared" si="0"/>
        <v>-13</v>
      </c>
      <c r="E34" s="33">
        <f t="shared" si="1"/>
        <v>-1.3</v>
      </c>
      <c r="F34" s="40">
        <v>878</v>
      </c>
      <c r="G34" s="44" t="str">
        <f t="shared" si="2"/>
        <v>—</v>
      </c>
      <c r="H34" s="40">
        <v>1055</v>
      </c>
      <c r="I34" s="44" t="str">
        <f t="shared" si="3"/>
        <v>—</v>
      </c>
    </row>
    <row r="35" spans="1:9" ht="15.75" customHeight="1" x14ac:dyDescent="0.25">
      <c r="A35" s="20">
        <v>45508</v>
      </c>
      <c r="B35" s="40">
        <v>921</v>
      </c>
      <c r="C35" s="40">
        <v>962</v>
      </c>
      <c r="D35" s="41">
        <f t="shared" si="0"/>
        <v>-41</v>
      </c>
      <c r="E35" s="33">
        <f t="shared" si="1"/>
        <v>-4.3</v>
      </c>
      <c r="F35" s="40">
        <v>875</v>
      </c>
      <c r="G35" s="44" t="str">
        <f t="shared" si="2"/>
        <v>—</v>
      </c>
      <c r="H35" s="40">
        <v>1053</v>
      </c>
      <c r="I35" s="44" t="str">
        <f t="shared" si="3"/>
        <v>—</v>
      </c>
    </row>
    <row r="36" spans="1:9" ht="15.75" customHeight="1" x14ac:dyDescent="0.25">
      <c r="A36" s="20">
        <v>45515</v>
      </c>
      <c r="B36" s="40">
        <v>954</v>
      </c>
      <c r="C36" s="40">
        <v>962</v>
      </c>
      <c r="D36" s="41">
        <f t="shared" si="0"/>
        <v>-8</v>
      </c>
      <c r="E36" s="33">
        <f t="shared" si="1"/>
        <v>-0.8</v>
      </c>
      <c r="F36" s="40">
        <v>877</v>
      </c>
      <c r="G36" s="44" t="str">
        <f t="shared" si="2"/>
        <v>—</v>
      </c>
      <c r="H36" s="40">
        <v>1054</v>
      </c>
      <c r="I36" s="44" t="str">
        <f t="shared" si="3"/>
        <v>—</v>
      </c>
    </row>
    <row r="37" spans="1:9" ht="15.75" customHeight="1" x14ac:dyDescent="0.25">
      <c r="A37" s="20">
        <v>45522</v>
      </c>
      <c r="B37" s="40">
        <v>975</v>
      </c>
      <c r="C37" s="40">
        <v>964</v>
      </c>
      <c r="D37" s="41">
        <f t="shared" si="0"/>
        <v>11</v>
      </c>
      <c r="E37" s="33">
        <f t="shared" si="1"/>
        <v>1.1000000000000001</v>
      </c>
      <c r="F37" s="40">
        <v>876</v>
      </c>
      <c r="G37" s="44" t="str">
        <f t="shared" si="2"/>
        <v>—</v>
      </c>
      <c r="H37" s="40">
        <v>1058</v>
      </c>
      <c r="I37" s="44" t="str">
        <f t="shared" si="3"/>
        <v>—</v>
      </c>
    </row>
    <row r="38" spans="1:9" ht="15.75" customHeight="1" x14ac:dyDescent="0.25">
      <c r="A38" s="20">
        <v>45529</v>
      </c>
      <c r="B38" s="40">
        <v>922</v>
      </c>
      <c r="C38" s="40">
        <v>958</v>
      </c>
      <c r="D38" s="41">
        <f t="shared" si="0"/>
        <v>-36</v>
      </c>
      <c r="E38" s="33">
        <f t="shared" si="1"/>
        <v>-3.8</v>
      </c>
      <c r="F38" s="40">
        <v>872</v>
      </c>
      <c r="G38" s="44" t="str">
        <f t="shared" si="2"/>
        <v>—</v>
      </c>
      <c r="H38" s="40">
        <v>1050</v>
      </c>
      <c r="I38" s="44" t="str">
        <f t="shared" si="3"/>
        <v>—</v>
      </c>
    </row>
    <row r="39" spans="1:9" ht="15.75" customHeight="1" x14ac:dyDescent="0.25">
      <c r="A39" s="20">
        <v>45536</v>
      </c>
      <c r="B39" s="40">
        <v>963</v>
      </c>
      <c r="C39" s="40">
        <v>954</v>
      </c>
      <c r="D39" s="41">
        <f t="shared" si="0"/>
        <v>9</v>
      </c>
      <c r="E39" s="33">
        <f t="shared" si="1"/>
        <v>0.9</v>
      </c>
      <c r="F39" s="40">
        <v>866</v>
      </c>
      <c r="G39" s="44" t="str">
        <f t="shared" si="2"/>
        <v>—</v>
      </c>
      <c r="H39" s="40">
        <v>1041</v>
      </c>
      <c r="I39" s="44" t="str">
        <f t="shared" si="3"/>
        <v>—</v>
      </c>
    </row>
    <row r="40" spans="1:9" ht="15.75" customHeight="1" x14ac:dyDescent="0.25">
      <c r="A40" s="20">
        <v>45543</v>
      </c>
      <c r="B40" s="40">
        <v>835</v>
      </c>
      <c r="C40" s="40">
        <v>947</v>
      </c>
      <c r="D40" s="41">
        <f t="shared" si="0"/>
        <v>-112</v>
      </c>
      <c r="E40" s="33">
        <f t="shared" si="1"/>
        <v>-11.8</v>
      </c>
      <c r="F40" s="40">
        <v>858</v>
      </c>
      <c r="G40" s="44">
        <f t="shared" si="2"/>
        <v>23</v>
      </c>
      <c r="H40" s="40">
        <v>1039</v>
      </c>
      <c r="I40" s="44" t="str">
        <f t="shared" si="3"/>
        <v>—</v>
      </c>
    </row>
    <row r="41" spans="1:9" ht="15.75" customHeight="1" x14ac:dyDescent="0.25">
      <c r="A41" s="20">
        <v>45550</v>
      </c>
      <c r="B41" s="40">
        <v>848</v>
      </c>
      <c r="C41" s="40">
        <v>939</v>
      </c>
      <c r="D41" s="41">
        <f t="shared" si="0"/>
        <v>-91</v>
      </c>
      <c r="E41" s="33">
        <f t="shared" si="1"/>
        <v>-9.6999999999999993</v>
      </c>
      <c r="F41" s="40">
        <v>854</v>
      </c>
      <c r="G41" s="44">
        <f t="shared" si="2"/>
        <v>6</v>
      </c>
      <c r="H41" s="40">
        <v>1031</v>
      </c>
      <c r="I41" s="44" t="str">
        <f t="shared" si="3"/>
        <v>—</v>
      </c>
    </row>
    <row r="42" spans="1:9" ht="15.75" customHeight="1" x14ac:dyDescent="0.25">
      <c r="A42" s="20">
        <v>45557</v>
      </c>
      <c r="B42" s="40">
        <v>876</v>
      </c>
      <c r="C42" s="40">
        <v>930</v>
      </c>
      <c r="D42" s="41">
        <f t="shared" si="0"/>
        <v>-54</v>
      </c>
      <c r="E42" s="33">
        <f t="shared" si="1"/>
        <v>-5.8</v>
      </c>
      <c r="F42" s="40">
        <v>848</v>
      </c>
      <c r="G42" s="44" t="str">
        <f t="shared" si="2"/>
        <v>—</v>
      </c>
      <c r="H42" s="40">
        <v>1022</v>
      </c>
      <c r="I42" s="44" t="str">
        <f t="shared" si="3"/>
        <v>—</v>
      </c>
    </row>
    <row r="43" spans="1:9" ht="15.75" customHeight="1" x14ac:dyDescent="0.25">
      <c r="A43" s="20">
        <v>45564</v>
      </c>
      <c r="B43" s="40">
        <v>913</v>
      </c>
      <c r="C43" s="40">
        <v>922</v>
      </c>
      <c r="D43" s="41">
        <f t="shared" si="0"/>
        <v>-9</v>
      </c>
      <c r="E43" s="33">
        <f t="shared" si="1"/>
        <v>-1</v>
      </c>
      <c r="F43" s="40">
        <v>841</v>
      </c>
      <c r="G43" s="44" t="str">
        <f t="shared" si="2"/>
        <v>—</v>
      </c>
      <c r="H43" s="40">
        <v>1006</v>
      </c>
      <c r="I43" s="44" t="str">
        <f t="shared" si="3"/>
        <v>—</v>
      </c>
    </row>
    <row r="44" spans="1:9" ht="15.75" customHeight="1" x14ac:dyDescent="0.25">
      <c r="A44" s="20">
        <v>45571</v>
      </c>
      <c r="B44" s="40">
        <v>815</v>
      </c>
      <c r="C44" s="40">
        <v>922</v>
      </c>
      <c r="D44" s="41">
        <f t="shared" si="0"/>
        <v>-107</v>
      </c>
      <c r="E44" s="33">
        <f t="shared" si="1"/>
        <v>-11.6</v>
      </c>
      <c r="F44" s="40">
        <v>840</v>
      </c>
      <c r="G44" s="44">
        <f t="shared" si="2"/>
        <v>25</v>
      </c>
      <c r="H44" s="40">
        <v>1011</v>
      </c>
      <c r="I44" s="44" t="str">
        <f t="shared" si="3"/>
        <v>—</v>
      </c>
    </row>
    <row r="45" spans="1:9" ht="15.75" customHeight="1" x14ac:dyDescent="0.25">
      <c r="A45" s="20">
        <v>45578</v>
      </c>
      <c r="B45" s="40">
        <v>879</v>
      </c>
      <c r="C45" s="40">
        <v>913</v>
      </c>
      <c r="D45" s="41">
        <f t="shared" si="0"/>
        <v>-34</v>
      </c>
      <c r="E45" s="33">
        <f t="shared" si="1"/>
        <v>-3.7</v>
      </c>
      <c r="F45" s="40">
        <v>832</v>
      </c>
      <c r="G45" s="44" t="str">
        <f t="shared" si="2"/>
        <v>—</v>
      </c>
      <c r="H45" s="40">
        <v>999</v>
      </c>
      <c r="I45" s="44" t="str">
        <f t="shared" si="3"/>
        <v>—</v>
      </c>
    </row>
    <row r="46" spans="1:9" ht="15.75" customHeight="1" x14ac:dyDescent="0.25">
      <c r="A46" s="20">
        <v>45585</v>
      </c>
      <c r="B46" s="40">
        <v>876</v>
      </c>
      <c r="C46" s="40">
        <v>904</v>
      </c>
      <c r="D46" s="41">
        <f t="shared" si="0"/>
        <v>-28</v>
      </c>
      <c r="E46" s="33">
        <f t="shared" si="1"/>
        <v>-3.1</v>
      </c>
      <c r="F46" s="40">
        <v>822</v>
      </c>
      <c r="G46" s="44" t="str">
        <f t="shared" si="2"/>
        <v>—</v>
      </c>
      <c r="H46" s="40">
        <v>988</v>
      </c>
      <c r="I46" s="44" t="str">
        <f t="shared" si="3"/>
        <v>—</v>
      </c>
    </row>
    <row r="47" spans="1:9" ht="15.75" customHeight="1" x14ac:dyDescent="0.25">
      <c r="A47" s="20">
        <v>45592</v>
      </c>
      <c r="B47" s="40">
        <v>816</v>
      </c>
      <c r="C47" s="40">
        <v>897</v>
      </c>
      <c r="D47" s="41">
        <f t="shared" si="0"/>
        <v>-81</v>
      </c>
      <c r="E47" s="33">
        <f t="shared" si="1"/>
        <v>-9</v>
      </c>
      <c r="F47" s="40">
        <v>815</v>
      </c>
      <c r="G47" s="44" t="str">
        <f t="shared" si="2"/>
        <v>—</v>
      </c>
      <c r="H47" s="40">
        <v>982</v>
      </c>
      <c r="I47" s="44" t="str">
        <f t="shared" si="3"/>
        <v>—</v>
      </c>
    </row>
    <row r="48" spans="1:9" ht="15.75" customHeight="1" x14ac:dyDescent="0.25">
      <c r="A48" s="20">
        <v>45599</v>
      </c>
      <c r="B48" s="40">
        <v>884</v>
      </c>
      <c r="C48" s="40">
        <v>890</v>
      </c>
      <c r="D48" s="41">
        <f t="shared" si="0"/>
        <v>-6</v>
      </c>
      <c r="E48" s="33">
        <f t="shared" si="1"/>
        <v>-0.7</v>
      </c>
      <c r="F48" s="40">
        <v>805</v>
      </c>
      <c r="G48" s="44" t="str">
        <f t="shared" si="2"/>
        <v>—</v>
      </c>
      <c r="H48" s="40">
        <v>975</v>
      </c>
      <c r="I48" s="44" t="str">
        <f t="shared" si="3"/>
        <v>—</v>
      </c>
    </row>
    <row r="49" spans="1:9" ht="15.75" customHeight="1" x14ac:dyDescent="0.25">
      <c r="A49" s="20">
        <v>45606</v>
      </c>
      <c r="B49" s="40">
        <v>858</v>
      </c>
      <c r="C49" s="40">
        <v>885</v>
      </c>
      <c r="D49" s="41">
        <f t="shared" si="0"/>
        <v>-27</v>
      </c>
      <c r="E49" s="33">
        <f t="shared" si="1"/>
        <v>-3.1</v>
      </c>
      <c r="F49" s="40">
        <v>802</v>
      </c>
      <c r="G49" s="44" t="str">
        <f t="shared" si="2"/>
        <v>—</v>
      </c>
      <c r="H49" s="40">
        <v>964</v>
      </c>
      <c r="I49" s="44" t="str">
        <f t="shared" si="3"/>
        <v>—</v>
      </c>
    </row>
    <row r="50" spans="1:9" ht="15.75" customHeight="1" x14ac:dyDescent="0.25">
      <c r="A50" s="20">
        <v>45613</v>
      </c>
      <c r="B50" s="40">
        <v>877</v>
      </c>
      <c r="C50" s="40">
        <v>874</v>
      </c>
      <c r="D50" s="41">
        <f t="shared" si="0"/>
        <v>3</v>
      </c>
      <c r="E50" s="33">
        <f t="shared" si="1"/>
        <v>0.3</v>
      </c>
      <c r="F50" s="40">
        <v>796</v>
      </c>
      <c r="G50" s="44" t="str">
        <f t="shared" si="2"/>
        <v>—</v>
      </c>
      <c r="H50" s="40">
        <v>959</v>
      </c>
      <c r="I50" s="44" t="str">
        <f t="shared" si="3"/>
        <v>—</v>
      </c>
    </row>
    <row r="51" spans="1:9" ht="15.75" customHeight="1" x14ac:dyDescent="0.25">
      <c r="A51" s="20">
        <v>45620</v>
      </c>
      <c r="B51" s="40">
        <v>895</v>
      </c>
      <c r="C51" s="40">
        <v>871</v>
      </c>
      <c r="D51" s="41">
        <f t="shared" si="0"/>
        <v>24</v>
      </c>
      <c r="E51" s="33">
        <f t="shared" si="1"/>
        <v>2.8</v>
      </c>
      <c r="F51" s="40">
        <v>787</v>
      </c>
      <c r="G51" s="44" t="str">
        <f t="shared" si="2"/>
        <v>—</v>
      </c>
      <c r="H51" s="40">
        <v>954</v>
      </c>
      <c r="I51" s="44" t="str">
        <f t="shared" si="3"/>
        <v>—</v>
      </c>
    </row>
    <row r="52" spans="1:9" ht="15.75" customHeight="1" x14ac:dyDescent="0.25">
      <c r="A52" s="20">
        <v>45627</v>
      </c>
      <c r="B52" s="40">
        <v>846</v>
      </c>
      <c r="C52" s="40">
        <v>863</v>
      </c>
      <c r="D52" s="41">
        <f t="shared" si="0"/>
        <v>-17</v>
      </c>
      <c r="E52" s="33">
        <f t="shared" si="1"/>
        <v>-2</v>
      </c>
      <c r="F52" s="40">
        <v>784</v>
      </c>
      <c r="G52" s="44" t="str">
        <f t="shared" si="2"/>
        <v>—</v>
      </c>
      <c r="H52" s="40">
        <v>949</v>
      </c>
      <c r="I52" s="44" t="str">
        <f t="shared" si="3"/>
        <v>—</v>
      </c>
    </row>
    <row r="53" spans="1:9" ht="15.75" customHeight="1" x14ac:dyDescent="0.25">
      <c r="A53" s="20">
        <v>45634</v>
      </c>
      <c r="B53" s="40">
        <v>852</v>
      </c>
      <c r="C53" s="40">
        <v>860</v>
      </c>
      <c r="D53" s="41">
        <f t="shared" si="0"/>
        <v>-8</v>
      </c>
      <c r="E53" s="33">
        <f t="shared" si="1"/>
        <v>-0.9</v>
      </c>
      <c r="F53" s="40">
        <v>778</v>
      </c>
      <c r="G53" s="44" t="str">
        <f t="shared" si="2"/>
        <v>—</v>
      </c>
      <c r="H53" s="40">
        <v>940</v>
      </c>
      <c r="I53" s="44" t="str">
        <f t="shared" si="3"/>
        <v>—</v>
      </c>
    </row>
    <row r="54" spans="1:9" ht="15.75" customHeight="1" x14ac:dyDescent="0.25">
      <c r="A54" s="20">
        <v>45641</v>
      </c>
      <c r="B54" s="40">
        <v>839</v>
      </c>
      <c r="C54" s="40">
        <v>854</v>
      </c>
      <c r="D54" s="41">
        <f t="shared" si="0"/>
        <v>-15</v>
      </c>
      <c r="E54" s="33">
        <f t="shared" si="1"/>
        <v>-1.8</v>
      </c>
      <c r="F54" s="40">
        <v>779</v>
      </c>
      <c r="G54" s="44" t="str">
        <f t="shared" si="2"/>
        <v>—</v>
      </c>
      <c r="H54" s="40">
        <v>939</v>
      </c>
      <c r="I54" s="44" t="str">
        <f t="shared" si="3"/>
        <v>—</v>
      </c>
    </row>
    <row r="55" spans="1:9" ht="15.75" customHeight="1" x14ac:dyDescent="0.25">
      <c r="A55" s="20">
        <v>45648</v>
      </c>
      <c r="B55" s="40">
        <v>804</v>
      </c>
      <c r="C55" s="40">
        <v>853</v>
      </c>
      <c r="D55" s="41">
        <f t="shared" si="0"/>
        <v>-49</v>
      </c>
      <c r="E55" s="33">
        <f t="shared" si="1"/>
        <v>-5.7</v>
      </c>
      <c r="F55" s="40">
        <v>772</v>
      </c>
      <c r="G55" s="44" t="str">
        <f t="shared" si="2"/>
        <v>—</v>
      </c>
      <c r="H55" s="40">
        <v>932</v>
      </c>
      <c r="I55" s="44" t="str">
        <f t="shared" si="3"/>
        <v>—</v>
      </c>
    </row>
    <row r="56" spans="1:9" ht="15.75" customHeight="1" x14ac:dyDescent="0.25">
      <c r="A56" s="20">
        <v>45655</v>
      </c>
      <c r="B56" s="40">
        <v>828</v>
      </c>
      <c r="C56" s="40">
        <v>850</v>
      </c>
      <c r="D56" s="41">
        <f t="shared" si="0"/>
        <v>-22</v>
      </c>
      <c r="E56" s="33">
        <f t="shared" si="1"/>
        <v>-2.6</v>
      </c>
      <c r="F56" s="40">
        <v>773</v>
      </c>
      <c r="G56" s="44" t="str">
        <f t="shared" si="2"/>
        <v>—</v>
      </c>
      <c r="H56" s="40">
        <v>932</v>
      </c>
      <c r="I56" s="44" t="str">
        <f t="shared" si="3"/>
        <v>—</v>
      </c>
    </row>
    <row r="57" spans="1:9" ht="15.75" customHeight="1" x14ac:dyDescent="0.25">
      <c r="A57" s="20">
        <v>45662</v>
      </c>
      <c r="B57" s="40">
        <v>795</v>
      </c>
      <c r="C57" s="40">
        <v>844</v>
      </c>
      <c r="D57" s="41">
        <f t="shared" si="0"/>
        <v>-49</v>
      </c>
      <c r="E57" s="33">
        <f t="shared" si="1"/>
        <v>-5.8</v>
      </c>
      <c r="F57" s="40">
        <v>767</v>
      </c>
      <c r="G57" s="44" t="str">
        <f t="shared" si="2"/>
        <v>—</v>
      </c>
      <c r="H57" s="40">
        <v>923</v>
      </c>
      <c r="I57" s="44" t="str">
        <f t="shared" si="3"/>
        <v>—</v>
      </c>
    </row>
    <row r="58" spans="1:9" ht="15.75" customHeight="1" x14ac:dyDescent="0.25">
      <c r="A58" s="20">
        <v>45669</v>
      </c>
      <c r="B58" s="40">
        <v>871</v>
      </c>
      <c r="C58" s="40">
        <v>841</v>
      </c>
      <c r="D58" s="41">
        <f t="shared" si="0"/>
        <v>30</v>
      </c>
      <c r="E58" s="33">
        <f t="shared" si="1"/>
        <v>3.6</v>
      </c>
      <c r="F58" s="40">
        <v>762</v>
      </c>
      <c r="G58" s="44" t="str">
        <f t="shared" si="2"/>
        <v>—</v>
      </c>
      <c r="H58" s="40">
        <v>924</v>
      </c>
      <c r="I58" s="44" t="str">
        <f t="shared" si="3"/>
        <v>—</v>
      </c>
    </row>
    <row r="59" spans="1:9" ht="15.75" customHeight="1" x14ac:dyDescent="0.25">
      <c r="A59" s="20">
        <v>45676</v>
      </c>
      <c r="B59" s="40">
        <v>805</v>
      </c>
      <c r="C59" s="40">
        <v>839</v>
      </c>
      <c r="D59" s="41">
        <f t="shared" si="0"/>
        <v>-34</v>
      </c>
      <c r="E59" s="33">
        <f t="shared" si="1"/>
        <v>-4.0999999999999996</v>
      </c>
      <c r="F59" s="40">
        <v>761</v>
      </c>
      <c r="G59" s="44" t="str">
        <f t="shared" si="2"/>
        <v>—</v>
      </c>
      <c r="H59" s="40">
        <v>919</v>
      </c>
      <c r="I59" s="44" t="str">
        <f t="shared" si="3"/>
        <v>—</v>
      </c>
    </row>
    <row r="60" spans="1:9" ht="15.75" customHeight="1" x14ac:dyDescent="0.25">
      <c r="A60" s="20">
        <v>45683</v>
      </c>
      <c r="B60" s="40">
        <v>790</v>
      </c>
      <c r="C60" s="40">
        <v>838</v>
      </c>
      <c r="D60" s="41">
        <f t="shared" si="0"/>
        <v>-48</v>
      </c>
      <c r="E60" s="33">
        <f t="shared" si="1"/>
        <v>-5.7</v>
      </c>
      <c r="F60" s="40">
        <v>759</v>
      </c>
      <c r="G60" s="44" t="str">
        <f t="shared" si="2"/>
        <v>—</v>
      </c>
      <c r="H60" s="40">
        <v>920</v>
      </c>
      <c r="I60" s="44" t="str">
        <f t="shared" si="3"/>
        <v>—</v>
      </c>
    </row>
    <row r="61" spans="1:9" ht="15.75" customHeight="1" x14ac:dyDescent="0.25">
      <c r="A61" s="20">
        <v>45690</v>
      </c>
      <c r="B61" s="40">
        <v>850</v>
      </c>
      <c r="C61" s="40">
        <v>839</v>
      </c>
      <c r="D61" s="41">
        <f t="shared" si="0"/>
        <v>11</v>
      </c>
      <c r="E61" s="33">
        <f t="shared" si="1"/>
        <v>1.3</v>
      </c>
      <c r="F61" s="40">
        <v>760</v>
      </c>
      <c r="G61" s="44" t="str">
        <f t="shared" si="2"/>
        <v>—</v>
      </c>
      <c r="H61" s="40">
        <v>921</v>
      </c>
      <c r="I61" s="44" t="str">
        <f t="shared" si="3"/>
        <v>—</v>
      </c>
    </row>
    <row r="62" spans="1:9" ht="15.75" customHeight="1" x14ac:dyDescent="0.25">
      <c r="A62" s="20">
        <v>45697</v>
      </c>
      <c r="B62" s="40">
        <v>815</v>
      </c>
      <c r="C62" s="40">
        <v>840</v>
      </c>
      <c r="D62" s="41">
        <f t="shared" si="0"/>
        <v>-25</v>
      </c>
      <c r="E62" s="33">
        <f t="shared" si="1"/>
        <v>-3</v>
      </c>
      <c r="F62" s="40">
        <v>766</v>
      </c>
      <c r="G62" s="44" t="str">
        <f t="shared" si="2"/>
        <v>—</v>
      </c>
      <c r="H62" s="40">
        <v>924</v>
      </c>
      <c r="I62" s="44" t="str">
        <f t="shared" si="3"/>
        <v>—</v>
      </c>
    </row>
    <row r="63" spans="1:9" ht="15.75" customHeight="1" x14ac:dyDescent="0.25">
      <c r="A63" s="20">
        <v>45704</v>
      </c>
      <c r="B63" s="40">
        <v>797</v>
      </c>
      <c r="C63" s="40">
        <v>840</v>
      </c>
      <c r="D63" s="41">
        <f t="shared" si="0"/>
        <v>-43</v>
      </c>
      <c r="E63" s="33">
        <f t="shared" si="1"/>
        <v>-5.0999999999999996</v>
      </c>
      <c r="F63" s="40">
        <v>760</v>
      </c>
      <c r="G63" s="44" t="str">
        <f t="shared" si="2"/>
        <v>—</v>
      </c>
      <c r="H63" s="40">
        <v>923</v>
      </c>
      <c r="I63" s="44" t="str">
        <f t="shared" si="3"/>
        <v>—</v>
      </c>
    </row>
    <row r="64" spans="1:9" ht="15.75" customHeight="1" x14ac:dyDescent="0.25">
      <c r="A64" s="20">
        <v>45711</v>
      </c>
      <c r="B64" s="40">
        <v>817</v>
      </c>
      <c r="C64" s="40">
        <v>842</v>
      </c>
      <c r="D64" s="41">
        <f t="shared" si="0"/>
        <v>-25</v>
      </c>
      <c r="E64" s="33">
        <f t="shared" si="1"/>
        <v>-3</v>
      </c>
      <c r="F64" s="40">
        <v>764</v>
      </c>
      <c r="G64" s="44" t="str">
        <f t="shared" si="2"/>
        <v>—</v>
      </c>
      <c r="H64" s="40">
        <v>921</v>
      </c>
      <c r="I64" s="44" t="str">
        <f t="shared" si="3"/>
        <v>—</v>
      </c>
    </row>
    <row r="65" spans="1:9" ht="15.75" customHeight="1" x14ac:dyDescent="0.25">
      <c r="A65" s="20">
        <v>45718</v>
      </c>
      <c r="B65" s="40">
        <v>843</v>
      </c>
      <c r="C65" s="40">
        <v>846</v>
      </c>
      <c r="D65" s="41">
        <f t="shared" si="0"/>
        <v>-3</v>
      </c>
      <c r="E65" s="33">
        <f t="shared" si="1"/>
        <v>-0.4</v>
      </c>
      <c r="F65" s="40">
        <v>766</v>
      </c>
      <c r="G65" s="44" t="str">
        <f t="shared" si="2"/>
        <v>—</v>
      </c>
      <c r="H65" s="40">
        <v>926</v>
      </c>
      <c r="I65" s="44" t="str">
        <f t="shared" si="3"/>
        <v>—</v>
      </c>
    </row>
    <row r="66" spans="1:9" ht="15.75" customHeight="1" x14ac:dyDescent="0.25">
      <c r="A66" s="20">
        <v>45725</v>
      </c>
      <c r="B66" s="40">
        <v>810</v>
      </c>
      <c r="C66" s="40">
        <v>849</v>
      </c>
      <c r="D66" s="41">
        <f t="shared" si="0"/>
        <v>-39</v>
      </c>
      <c r="E66" s="33">
        <f t="shared" si="1"/>
        <v>-4.5999999999999996</v>
      </c>
      <c r="F66" s="40">
        <v>770</v>
      </c>
      <c r="G66" s="44" t="str">
        <f t="shared" si="2"/>
        <v>—</v>
      </c>
      <c r="H66" s="40">
        <v>932</v>
      </c>
      <c r="I66" s="44" t="str">
        <f t="shared" si="3"/>
        <v>—</v>
      </c>
    </row>
    <row r="67" spans="1:9" ht="15.75" customHeight="1" x14ac:dyDescent="0.25">
      <c r="A67" s="20">
        <v>45732</v>
      </c>
      <c r="B67" s="40">
        <v>788</v>
      </c>
      <c r="C67" s="40">
        <v>854</v>
      </c>
      <c r="D67" s="41">
        <f t="shared" si="0"/>
        <v>-66</v>
      </c>
      <c r="E67" s="33">
        <f t="shared" si="1"/>
        <v>-7.7</v>
      </c>
      <c r="F67" s="40">
        <v>774</v>
      </c>
      <c r="G67" s="44" t="str">
        <f t="shared" si="2"/>
        <v>—</v>
      </c>
      <c r="H67" s="40">
        <v>938</v>
      </c>
      <c r="I67" s="44" t="str">
        <f t="shared" si="3"/>
        <v>—</v>
      </c>
    </row>
    <row r="68" spans="1:9" ht="15.75" customHeight="1" x14ac:dyDescent="0.25">
      <c r="A68" s="20">
        <v>45739</v>
      </c>
      <c r="B68" s="40">
        <v>761</v>
      </c>
      <c r="C68" s="40">
        <v>858</v>
      </c>
      <c r="D68" s="41">
        <f t="shared" si="0"/>
        <v>-97</v>
      </c>
      <c r="E68" s="33">
        <f t="shared" si="1"/>
        <v>-11.3</v>
      </c>
      <c r="F68" s="40">
        <v>782</v>
      </c>
      <c r="G68" s="44">
        <f t="shared" si="2"/>
        <v>21</v>
      </c>
      <c r="H68" s="40">
        <v>943</v>
      </c>
      <c r="I68" s="44" t="str">
        <f t="shared" si="3"/>
        <v>—</v>
      </c>
    </row>
    <row r="69" spans="1:9" ht="15.75" customHeight="1" x14ac:dyDescent="0.25">
      <c r="A69" s="20">
        <v>45746</v>
      </c>
      <c r="B69" s="40">
        <v>804</v>
      </c>
      <c r="C69" s="40">
        <v>865</v>
      </c>
      <c r="D69" s="41">
        <f t="shared" ref="D69:D108" si="4">B69-C69</f>
        <v>-61</v>
      </c>
      <c r="E69" s="33">
        <f t="shared" ref="E69:E108" si="5">ROUND(D69*100/C69,1)</f>
        <v>-7.1</v>
      </c>
      <c r="F69" s="40">
        <v>783</v>
      </c>
      <c r="G69" s="44" t="str">
        <f t="shared" ref="G69:G108" si="6">IF(B69&lt;F69,F69-B69,"—")</f>
        <v>—</v>
      </c>
      <c r="H69" s="40">
        <v>950</v>
      </c>
      <c r="I69" s="44" t="str">
        <f t="shared" ref="I69:I108" si="7">IF(B69&gt;H69,B69-H69,"—")</f>
        <v>—</v>
      </c>
    </row>
    <row r="70" spans="1:9" ht="15.75" customHeight="1" x14ac:dyDescent="0.25">
      <c r="A70" s="20">
        <v>45753</v>
      </c>
      <c r="B70" s="40">
        <v>788</v>
      </c>
      <c r="C70" s="40">
        <v>877</v>
      </c>
      <c r="D70" s="41">
        <f t="shared" si="4"/>
        <v>-89</v>
      </c>
      <c r="E70" s="33">
        <f t="shared" si="5"/>
        <v>-10.1</v>
      </c>
      <c r="F70" s="40">
        <v>795</v>
      </c>
      <c r="G70" s="44">
        <f t="shared" si="6"/>
        <v>7</v>
      </c>
      <c r="H70" s="40">
        <v>963</v>
      </c>
      <c r="I70" s="44" t="str">
        <f t="shared" si="7"/>
        <v>—</v>
      </c>
    </row>
    <row r="71" spans="1:9" ht="15.75" customHeight="1" x14ac:dyDescent="0.25">
      <c r="A71" s="20">
        <v>45760</v>
      </c>
      <c r="B71" s="40">
        <v>882</v>
      </c>
      <c r="C71" s="40">
        <v>888</v>
      </c>
      <c r="D71" s="41">
        <f t="shared" si="4"/>
        <v>-6</v>
      </c>
      <c r="E71" s="33">
        <f t="shared" si="5"/>
        <v>-0.7</v>
      </c>
      <c r="F71" s="40">
        <v>804</v>
      </c>
      <c r="G71" s="44" t="str">
        <f t="shared" si="6"/>
        <v>—</v>
      </c>
      <c r="H71" s="40">
        <v>972</v>
      </c>
      <c r="I71" s="44" t="str">
        <f t="shared" si="7"/>
        <v>—</v>
      </c>
    </row>
    <row r="72" spans="1:9" ht="15.75" customHeight="1" x14ac:dyDescent="0.25">
      <c r="A72" s="20">
        <v>45767</v>
      </c>
      <c r="B72" s="40">
        <v>873</v>
      </c>
      <c r="C72" s="40">
        <v>895</v>
      </c>
      <c r="D72" s="41">
        <f t="shared" si="4"/>
        <v>-22</v>
      </c>
      <c r="E72" s="33">
        <f t="shared" si="5"/>
        <v>-2.5</v>
      </c>
      <c r="F72" s="40">
        <v>812</v>
      </c>
      <c r="G72" s="44" t="str">
        <f t="shared" si="6"/>
        <v>—</v>
      </c>
      <c r="H72" s="40">
        <v>979</v>
      </c>
      <c r="I72" s="44" t="str">
        <f t="shared" si="7"/>
        <v>—</v>
      </c>
    </row>
    <row r="73" spans="1:9" ht="15.75" customHeight="1" x14ac:dyDescent="0.25">
      <c r="A73" s="20">
        <v>45774</v>
      </c>
      <c r="B73" s="40">
        <v>860</v>
      </c>
      <c r="C73" s="40">
        <v>904</v>
      </c>
      <c r="D73" s="41">
        <f t="shared" si="4"/>
        <v>-44</v>
      </c>
      <c r="E73" s="33">
        <f t="shared" si="5"/>
        <v>-4.9000000000000004</v>
      </c>
      <c r="F73" s="40">
        <v>817</v>
      </c>
      <c r="G73" s="44" t="str">
        <f t="shared" si="6"/>
        <v>—</v>
      </c>
      <c r="H73" s="40">
        <v>988</v>
      </c>
      <c r="I73" s="44" t="str">
        <f t="shared" si="7"/>
        <v>—</v>
      </c>
    </row>
    <row r="74" spans="1:9" ht="15.75" customHeight="1" x14ac:dyDescent="0.25">
      <c r="A74" s="20">
        <v>45781</v>
      </c>
      <c r="B74" s="40">
        <v>820</v>
      </c>
      <c r="C74" s="40">
        <v>914</v>
      </c>
      <c r="D74" s="41">
        <f t="shared" si="4"/>
        <v>-94</v>
      </c>
      <c r="E74" s="33">
        <f t="shared" si="5"/>
        <v>-10.3</v>
      </c>
      <c r="F74" s="40">
        <v>832</v>
      </c>
      <c r="G74" s="44">
        <f t="shared" si="6"/>
        <v>12</v>
      </c>
      <c r="H74" s="40">
        <v>1000</v>
      </c>
      <c r="I74" s="44" t="str">
        <f t="shared" si="7"/>
        <v>—</v>
      </c>
    </row>
    <row r="75" spans="1:9" ht="15.75" customHeight="1" x14ac:dyDescent="0.25">
      <c r="A75" s="20">
        <v>45788</v>
      </c>
      <c r="B75" s="40">
        <v>925</v>
      </c>
      <c r="C75" s="40">
        <v>918</v>
      </c>
      <c r="D75" s="41">
        <f t="shared" si="4"/>
        <v>7</v>
      </c>
      <c r="E75" s="33">
        <f t="shared" si="5"/>
        <v>0.8</v>
      </c>
      <c r="F75" s="40">
        <v>836</v>
      </c>
      <c r="G75" s="44" t="str">
        <f t="shared" si="6"/>
        <v>—</v>
      </c>
      <c r="H75" s="40">
        <v>1005</v>
      </c>
      <c r="I75" s="44" t="str">
        <f t="shared" si="7"/>
        <v>—</v>
      </c>
    </row>
    <row r="76" spans="1:9" ht="15.75" customHeight="1" x14ac:dyDescent="0.25">
      <c r="A76" s="20">
        <v>45795</v>
      </c>
      <c r="B76" s="40">
        <v>843</v>
      </c>
      <c r="C76" s="40">
        <v>928</v>
      </c>
      <c r="D76" s="41">
        <f t="shared" si="4"/>
        <v>-85</v>
      </c>
      <c r="E76" s="33">
        <f t="shared" si="5"/>
        <v>-9.1999999999999993</v>
      </c>
      <c r="F76" s="40">
        <v>851</v>
      </c>
      <c r="G76" s="44">
        <f t="shared" si="6"/>
        <v>8</v>
      </c>
      <c r="H76" s="40">
        <v>1017</v>
      </c>
      <c r="I76" s="44" t="str">
        <f t="shared" si="7"/>
        <v>—</v>
      </c>
    </row>
    <row r="77" spans="1:9" ht="15.75" customHeight="1" x14ac:dyDescent="0.25">
      <c r="A77" s="20">
        <v>45802</v>
      </c>
      <c r="B77" s="40">
        <v>915</v>
      </c>
      <c r="C77" s="40">
        <v>934</v>
      </c>
      <c r="D77" s="41">
        <f t="shared" si="4"/>
        <v>-19</v>
      </c>
      <c r="E77" s="33">
        <f t="shared" si="5"/>
        <v>-2</v>
      </c>
      <c r="F77" s="40">
        <v>845</v>
      </c>
      <c r="G77" s="44" t="str">
        <f t="shared" si="6"/>
        <v>—</v>
      </c>
      <c r="H77" s="40">
        <v>1025</v>
      </c>
      <c r="I77" s="44" t="str">
        <f t="shared" si="7"/>
        <v>—</v>
      </c>
    </row>
    <row r="78" spans="1:9" ht="15.75" customHeight="1" x14ac:dyDescent="0.25">
      <c r="A78" s="20">
        <v>45809</v>
      </c>
      <c r="B78" s="40">
        <v>962</v>
      </c>
      <c r="C78" s="40">
        <v>943</v>
      </c>
      <c r="D78" s="41">
        <f t="shared" si="4"/>
        <v>19</v>
      </c>
      <c r="E78" s="33">
        <f t="shared" si="5"/>
        <v>2</v>
      </c>
      <c r="F78" s="40">
        <v>855</v>
      </c>
      <c r="G78" s="44" t="str">
        <f t="shared" si="6"/>
        <v>—</v>
      </c>
      <c r="H78" s="40">
        <v>1033</v>
      </c>
      <c r="I78" s="44" t="str">
        <f t="shared" si="7"/>
        <v>—</v>
      </c>
    </row>
    <row r="79" spans="1:9" ht="15.75" customHeight="1" x14ac:dyDescent="0.25">
      <c r="A79" s="20">
        <v>45816</v>
      </c>
      <c r="B79" s="40">
        <v>948</v>
      </c>
      <c r="C79" s="40">
        <v>951</v>
      </c>
      <c r="D79" s="41">
        <f t="shared" si="4"/>
        <v>-3</v>
      </c>
      <c r="E79" s="33">
        <f t="shared" si="5"/>
        <v>-0.3</v>
      </c>
      <c r="F79" s="40">
        <v>867</v>
      </c>
      <c r="G79" s="44" t="str">
        <f t="shared" si="6"/>
        <v>—</v>
      </c>
      <c r="H79" s="40">
        <v>1043</v>
      </c>
      <c r="I79" s="44" t="str">
        <f t="shared" si="7"/>
        <v>—</v>
      </c>
    </row>
    <row r="80" spans="1:9" ht="15.75" customHeight="1" x14ac:dyDescent="0.25">
      <c r="A80" s="20">
        <v>45823</v>
      </c>
      <c r="B80" s="40">
        <v>972</v>
      </c>
      <c r="C80" s="40">
        <v>957</v>
      </c>
      <c r="D80" s="41">
        <f t="shared" si="4"/>
        <v>15</v>
      </c>
      <c r="E80" s="33">
        <f t="shared" si="5"/>
        <v>1.6</v>
      </c>
      <c r="F80" s="40">
        <v>870</v>
      </c>
      <c r="G80" s="44" t="str">
        <f t="shared" si="6"/>
        <v>—</v>
      </c>
      <c r="H80" s="40">
        <v>1046</v>
      </c>
      <c r="I80" s="44" t="str">
        <f t="shared" si="7"/>
        <v>—</v>
      </c>
    </row>
    <row r="81" spans="1:9" ht="15.75" customHeight="1" x14ac:dyDescent="0.25">
      <c r="A81" s="20">
        <v>45830</v>
      </c>
      <c r="B81" s="40">
        <v>943</v>
      </c>
      <c r="C81" s="40">
        <v>964</v>
      </c>
      <c r="D81" s="41">
        <f t="shared" si="4"/>
        <v>-21</v>
      </c>
      <c r="E81" s="33">
        <f t="shared" si="5"/>
        <v>-2.2000000000000002</v>
      </c>
      <c r="F81" s="40">
        <v>873</v>
      </c>
      <c r="G81" s="44" t="str">
        <f t="shared" si="6"/>
        <v>—</v>
      </c>
      <c r="H81" s="40">
        <v>1050</v>
      </c>
      <c r="I81" s="44" t="str">
        <f t="shared" si="7"/>
        <v>—</v>
      </c>
    </row>
    <row r="82" spans="1:9" ht="15.75" customHeight="1" x14ac:dyDescent="0.25">
      <c r="A82" s="20">
        <v>45837</v>
      </c>
      <c r="B82" s="40">
        <v>1022</v>
      </c>
      <c r="C82" s="40">
        <v>969</v>
      </c>
      <c r="D82" s="41">
        <f t="shared" si="4"/>
        <v>53</v>
      </c>
      <c r="E82" s="33">
        <f t="shared" si="5"/>
        <v>5.5</v>
      </c>
      <c r="F82" s="40">
        <v>886</v>
      </c>
      <c r="G82" s="44" t="str">
        <f t="shared" si="6"/>
        <v>—</v>
      </c>
      <c r="H82" s="40">
        <v>1061</v>
      </c>
      <c r="I82" s="44" t="str">
        <f t="shared" si="7"/>
        <v>—</v>
      </c>
    </row>
    <row r="83" spans="1:9" ht="15.75" customHeight="1" x14ac:dyDescent="0.25">
      <c r="A83" s="20">
        <v>45844</v>
      </c>
      <c r="B83" s="40">
        <v>1043</v>
      </c>
      <c r="C83" s="40">
        <v>980</v>
      </c>
      <c r="D83" s="41">
        <f t="shared" si="4"/>
        <v>63</v>
      </c>
      <c r="E83" s="33">
        <f t="shared" si="5"/>
        <v>6.4</v>
      </c>
      <c r="F83" s="40">
        <v>895</v>
      </c>
      <c r="G83" s="44" t="str">
        <f t="shared" si="6"/>
        <v>—</v>
      </c>
      <c r="H83" s="40">
        <v>1072</v>
      </c>
      <c r="I83" s="44" t="str">
        <f t="shared" si="7"/>
        <v>—</v>
      </c>
    </row>
    <row r="84" spans="1:9" ht="15.75" customHeight="1" x14ac:dyDescent="0.25">
      <c r="A84" s="20">
        <v>45851</v>
      </c>
      <c r="B84" s="40">
        <v>1054</v>
      </c>
      <c r="C84" s="40">
        <v>983</v>
      </c>
      <c r="D84" s="41">
        <f t="shared" si="4"/>
        <v>71</v>
      </c>
      <c r="E84" s="33">
        <f t="shared" si="5"/>
        <v>7.2</v>
      </c>
      <c r="F84" s="40">
        <v>897</v>
      </c>
      <c r="G84" s="44" t="str">
        <f t="shared" si="6"/>
        <v>—</v>
      </c>
      <c r="H84" s="40">
        <v>1077</v>
      </c>
      <c r="I84" s="44" t="str">
        <f t="shared" si="7"/>
        <v>—</v>
      </c>
    </row>
    <row r="85" spans="1:9" ht="15.75" customHeight="1" x14ac:dyDescent="0.25">
      <c r="A85" s="20">
        <v>45858</v>
      </c>
      <c r="B85" s="40">
        <v>985</v>
      </c>
      <c r="C85" s="40">
        <v>985</v>
      </c>
      <c r="D85" s="41">
        <f t="shared" si="4"/>
        <v>0</v>
      </c>
      <c r="E85" s="33">
        <f t="shared" si="5"/>
        <v>0</v>
      </c>
      <c r="F85" s="40">
        <v>899</v>
      </c>
      <c r="G85" s="44" t="str">
        <f t="shared" si="6"/>
        <v>—</v>
      </c>
      <c r="H85" s="40">
        <v>1076</v>
      </c>
      <c r="I85" s="44" t="str">
        <f t="shared" si="7"/>
        <v>—</v>
      </c>
    </row>
    <row r="86" spans="1:9" ht="15.75" customHeight="1" x14ac:dyDescent="0.25">
      <c r="A86" s="20">
        <v>45865</v>
      </c>
      <c r="B86" s="40">
        <v>1004</v>
      </c>
      <c r="C86" s="40">
        <v>990</v>
      </c>
      <c r="D86" s="41">
        <f t="shared" si="4"/>
        <v>14</v>
      </c>
      <c r="E86" s="33">
        <f t="shared" si="5"/>
        <v>1.4</v>
      </c>
      <c r="F86" s="40">
        <v>899</v>
      </c>
      <c r="G86" s="44" t="str">
        <f t="shared" si="6"/>
        <v>—</v>
      </c>
      <c r="H86" s="40">
        <v>1082</v>
      </c>
      <c r="I86" s="44" t="str">
        <f t="shared" si="7"/>
        <v>—</v>
      </c>
    </row>
    <row r="87" spans="1:9" ht="15.75" customHeight="1" x14ac:dyDescent="0.25">
      <c r="A87" s="20">
        <v>45872</v>
      </c>
      <c r="B87" s="40">
        <v>1002</v>
      </c>
      <c r="C87" s="40">
        <v>989</v>
      </c>
      <c r="D87" s="41">
        <f t="shared" si="4"/>
        <v>13</v>
      </c>
      <c r="E87" s="33">
        <f t="shared" si="5"/>
        <v>1.3</v>
      </c>
      <c r="F87" s="40">
        <v>896</v>
      </c>
      <c r="G87" s="44" t="str">
        <f t="shared" si="6"/>
        <v>—</v>
      </c>
      <c r="H87" s="40">
        <v>1081</v>
      </c>
      <c r="I87" s="44" t="str">
        <f t="shared" si="7"/>
        <v>—</v>
      </c>
    </row>
    <row r="88" spans="1:9" ht="15.75" customHeight="1" x14ac:dyDescent="0.25">
      <c r="A88" s="20">
        <v>45879</v>
      </c>
      <c r="B88" s="40">
        <v>982</v>
      </c>
      <c r="C88" s="40">
        <v>986</v>
      </c>
      <c r="D88" s="41">
        <f t="shared" si="4"/>
        <v>-4</v>
      </c>
      <c r="E88" s="33">
        <f t="shared" si="5"/>
        <v>-0.4</v>
      </c>
      <c r="F88" s="40">
        <v>897</v>
      </c>
      <c r="G88" s="44" t="str">
        <f t="shared" si="6"/>
        <v>—</v>
      </c>
      <c r="H88" s="40">
        <v>1079</v>
      </c>
      <c r="I88" s="44" t="str">
        <f t="shared" si="7"/>
        <v>—</v>
      </c>
    </row>
    <row r="89" spans="1:9" ht="15.75" customHeight="1" x14ac:dyDescent="0.25">
      <c r="A89" s="20">
        <v>45886</v>
      </c>
      <c r="B89" s="40">
        <v>970</v>
      </c>
      <c r="C89" s="40">
        <v>982</v>
      </c>
      <c r="D89" s="41">
        <f t="shared" si="4"/>
        <v>-12</v>
      </c>
      <c r="E89" s="33">
        <f t="shared" si="5"/>
        <v>-1.2</v>
      </c>
      <c r="F89" s="40">
        <v>897</v>
      </c>
      <c r="G89" s="44" t="str">
        <f t="shared" si="6"/>
        <v>—</v>
      </c>
      <c r="H89" s="40">
        <v>1073</v>
      </c>
      <c r="I89" s="44" t="str">
        <f t="shared" si="7"/>
        <v>—</v>
      </c>
    </row>
    <row r="90" spans="1:9" ht="15.75" customHeight="1" x14ac:dyDescent="0.25">
      <c r="A90" s="20">
        <v>45893</v>
      </c>
      <c r="B90" s="40">
        <v>965</v>
      </c>
      <c r="C90" s="40">
        <v>978</v>
      </c>
      <c r="D90" s="41">
        <f t="shared" si="4"/>
        <v>-13</v>
      </c>
      <c r="E90" s="33">
        <f t="shared" si="5"/>
        <v>-1.3</v>
      </c>
      <c r="F90" s="40">
        <v>892</v>
      </c>
      <c r="G90" s="44" t="str">
        <f t="shared" si="6"/>
        <v>—</v>
      </c>
      <c r="H90" s="40">
        <v>1069</v>
      </c>
      <c r="I90" s="44" t="str">
        <f t="shared" si="7"/>
        <v>—</v>
      </c>
    </row>
    <row r="91" spans="1:9" ht="15.75" customHeight="1" x14ac:dyDescent="0.25">
      <c r="A91" s="20">
        <v>45900</v>
      </c>
      <c r="B91" s="40">
        <v>985</v>
      </c>
      <c r="C91" s="40">
        <v>970</v>
      </c>
      <c r="D91" s="41">
        <f t="shared" si="4"/>
        <v>15</v>
      </c>
      <c r="E91" s="33">
        <f t="shared" si="5"/>
        <v>1.5</v>
      </c>
      <c r="F91" s="40">
        <v>886</v>
      </c>
      <c r="G91" s="44" t="str">
        <f t="shared" si="6"/>
        <v>—</v>
      </c>
      <c r="H91" s="40">
        <v>1067</v>
      </c>
      <c r="I91" s="44" t="str">
        <f t="shared" si="7"/>
        <v>—</v>
      </c>
    </row>
    <row r="92" spans="1:9" ht="15.75" customHeight="1" x14ac:dyDescent="0.25">
      <c r="A92" s="20">
        <f>A91+7</f>
        <v>45907</v>
      </c>
      <c r="B92" s="40">
        <v>966</v>
      </c>
      <c r="C92" s="40">
        <v>962</v>
      </c>
      <c r="D92" s="41">
        <f t="shared" si="4"/>
        <v>4</v>
      </c>
      <c r="E92" s="33">
        <f t="shared" si="5"/>
        <v>0.4</v>
      </c>
      <c r="F92" s="40">
        <v>875</v>
      </c>
      <c r="G92" s="44" t="str">
        <f t="shared" si="6"/>
        <v>—</v>
      </c>
      <c r="H92" s="40">
        <v>1050</v>
      </c>
      <c r="I92" s="44" t="str">
        <f t="shared" si="7"/>
        <v>—</v>
      </c>
    </row>
    <row r="93" spans="1:9" ht="15.75" customHeight="1" x14ac:dyDescent="0.25">
      <c r="A93" s="20">
        <f t="shared" ref="A93:A108" si="8">A92+7</f>
        <v>45914</v>
      </c>
      <c r="B93" s="40">
        <v>926</v>
      </c>
      <c r="C93" s="40">
        <v>958</v>
      </c>
      <c r="D93" s="41">
        <f t="shared" si="4"/>
        <v>-32</v>
      </c>
      <c r="E93" s="33">
        <f t="shared" si="5"/>
        <v>-3.3</v>
      </c>
      <c r="F93" s="40">
        <v>863</v>
      </c>
      <c r="G93" s="44" t="str">
        <f t="shared" si="6"/>
        <v>—</v>
      </c>
      <c r="H93" s="40">
        <v>1051</v>
      </c>
      <c r="I93" s="44" t="str">
        <f t="shared" si="7"/>
        <v>—</v>
      </c>
    </row>
    <row r="94" spans="1:9" ht="15.75" customHeight="1" x14ac:dyDescent="0.25">
      <c r="A94" s="20">
        <f t="shared" si="8"/>
        <v>45921</v>
      </c>
      <c r="B94" s="40">
        <v>917</v>
      </c>
      <c r="C94" s="40">
        <v>947</v>
      </c>
      <c r="D94" s="41">
        <f t="shared" si="4"/>
        <v>-30</v>
      </c>
      <c r="E94" s="33">
        <f t="shared" si="5"/>
        <v>-3.2</v>
      </c>
      <c r="F94" s="40">
        <v>862</v>
      </c>
      <c r="G94" s="44" t="str">
        <f t="shared" si="6"/>
        <v>—</v>
      </c>
      <c r="H94" s="40">
        <v>1036</v>
      </c>
      <c r="I94" s="44" t="str">
        <f t="shared" si="7"/>
        <v>—</v>
      </c>
    </row>
    <row r="95" spans="1:9" ht="15.75" customHeight="1" x14ac:dyDescent="0.25">
      <c r="A95" s="20">
        <f t="shared" si="8"/>
        <v>45928</v>
      </c>
      <c r="B95" s="40">
        <v>912</v>
      </c>
      <c r="C95" s="40">
        <v>939</v>
      </c>
      <c r="D95" s="41">
        <f t="shared" si="4"/>
        <v>-27</v>
      </c>
      <c r="E95" s="33">
        <f t="shared" si="5"/>
        <v>-2.9</v>
      </c>
      <c r="F95" s="40">
        <v>851</v>
      </c>
      <c r="G95" s="44" t="str">
        <f t="shared" si="6"/>
        <v>—</v>
      </c>
      <c r="H95" s="40">
        <v>1030</v>
      </c>
      <c r="I95" s="44" t="str">
        <f t="shared" si="7"/>
        <v>—</v>
      </c>
    </row>
    <row r="96" spans="1:9" ht="15.75" customHeight="1" x14ac:dyDescent="0.25">
      <c r="A96" s="20">
        <f t="shared" si="8"/>
        <v>45935</v>
      </c>
      <c r="B96" s="40">
        <v>925</v>
      </c>
      <c r="C96" s="40">
        <v>937</v>
      </c>
      <c r="D96" s="41">
        <f t="shared" si="4"/>
        <v>-12</v>
      </c>
      <c r="E96" s="33">
        <f t="shared" si="5"/>
        <v>-1.3</v>
      </c>
      <c r="F96" s="40">
        <v>852</v>
      </c>
      <c r="G96" s="44" t="str">
        <f t="shared" si="6"/>
        <v>—</v>
      </c>
      <c r="H96" s="40">
        <v>1025</v>
      </c>
      <c r="I96" s="44" t="str">
        <f t="shared" si="7"/>
        <v>—</v>
      </c>
    </row>
    <row r="97" spans="1:9" ht="15.75" customHeight="1" x14ac:dyDescent="0.25">
      <c r="A97" s="20">
        <f t="shared" si="8"/>
        <v>45942</v>
      </c>
      <c r="B97" s="40">
        <v>881</v>
      </c>
      <c r="C97" s="40">
        <v>927</v>
      </c>
      <c r="D97" s="41">
        <f t="shared" si="4"/>
        <v>-46</v>
      </c>
      <c r="E97" s="33">
        <f t="shared" si="5"/>
        <v>-5</v>
      </c>
      <c r="F97" s="40">
        <v>843</v>
      </c>
      <c r="G97" s="44" t="str">
        <f t="shared" si="6"/>
        <v>—</v>
      </c>
      <c r="H97" s="40">
        <v>1009</v>
      </c>
      <c r="I97" s="44" t="str">
        <f t="shared" si="7"/>
        <v>—</v>
      </c>
    </row>
    <row r="98" spans="1:9" ht="15.75" customHeight="1" x14ac:dyDescent="0.25">
      <c r="A98" s="20">
        <f t="shared" si="8"/>
        <v>45949</v>
      </c>
      <c r="B98" s="40">
        <v>843</v>
      </c>
      <c r="C98" s="40">
        <v>919</v>
      </c>
      <c r="D98" s="41">
        <f t="shared" si="4"/>
        <v>-76</v>
      </c>
      <c r="E98" s="33">
        <f t="shared" si="5"/>
        <v>-8.3000000000000007</v>
      </c>
      <c r="F98" s="40">
        <v>834</v>
      </c>
      <c r="G98" s="44" t="str">
        <f t="shared" si="6"/>
        <v>—</v>
      </c>
      <c r="H98" s="40">
        <v>1008</v>
      </c>
      <c r="I98" s="44" t="str">
        <f t="shared" si="7"/>
        <v>—</v>
      </c>
    </row>
    <row r="99" spans="1:9" ht="15.75" customHeight="1" x14ac:dyDescent="0.25">
      <c r="A99" s="20">
        <f t="shared" si="8"/>
        <v>45956</v>
      </c>
      <c r="B99" s="40">
        <v>879</v>
      </c>
      <c r="C99" s="40">
        <v>911</v>
      </c>
      <c r="D99" s="41">
        <f t="shared" si="4"/>
        <v>-32</v>
      </c>
      <c r="E99" s="33">
        <f t="shared" si="5"/>
        <v>-3.5</v>
      </c>
      <c r="F99" s="40">
        <v>828</v>
      </c>
      <c r="G99" s="44" t="str">
        <f t="shared" si="6"/>
        <v>—</v>
      </c>
      <c r="H99" s="40">
        <v>1001</v>
      </c>
      <c r="I99" s="44" t="str">
        <f t="shared" si="7"/>
        <v>—</v>
      </c>
    </row>
    <row r="100" spans="1:9" ht="15.75" customHeight="1" x14ac:dyDescent="0.25">
      <c r="A100" s="20">
        <f t="shared" si="8"/>
        <v>45963</v>
      </c>
      <c r="B100" s="40">
        <v>879</v>
      </c>
      <c r="C100" s="40">
        <v>903</v>
      </c>
      <c r="D100" s="41">
        <f t="shared" si="4"/>
        <v>-24</v>
      </c>
      <c r="E100" s="33">
        <f t="shared" si="5"/>
        <v>-2.7</v>
      </c>
      <c r="F100" s="40">
        <v>825</v>
      </c>
      <c r="G100" s="44" t="str">
        <f t="shared" si="6"/>
        <v>—</v>
      </c>
      <c r="H100" s="40">
        <v>990</v>
      </c>
      <c r="I100" s="44" t="str">
        <f t="shared" si="7"/>
        <v>—</v>
      </c>
    </row>
    <row r="101" spans="1:9" ht="15.75" customHeight="1" x14ac:dyDescent="0.25">
      <c r="A101" s="20">
        <f t="shared" si="8"/>
        <v>45970</v>
      </c>
      <c r="B101" s="40">
        <v>841</v>
      </c>
      <c r="C101" s="40">
        <v>899</v>
      </c>
      <c r="D101" s="41">
        <f t="shared" si="4"/>
        <v>-58</v>
      </c>
      <c r="E101" s="33">
        <f t="shared" si="5"/>
        <v>-6.5</v>
      </c>
      <c r="F101" s="40">
        <v>814</v>
      </c>
      <c r="G101" s="44" t="str">
        <f t="shared" si="6"/>
        <v>—</v>
      </c>
      <c r="H101" s="40">
        <v>987</v>
      </c>
      <c r="I101" s="44" t="str">
        <f t="shared" si="7"/>
        <v>—</v>
      </c>
    </row>
    <row r="102" spans="1:9" ht="15.75" customHeight="1" x14ac:dyDescent="0.25">
      <c r="A102" s="20">
        <f t="shared" si="8"/>
        <v>45977</v>
      </c>
      <c r="B102" s="40">
        <v>925</v>
      </c>
      <c r="C102" s="40">
        <v>893</v>
      </c>
      <c r="D102" s="41">
        <f t="shared" si="4"/>
        <v>32</v>
      </c>
      <c r="E102" s="33">
        <f t="shared" si="5"/>
        <v>3.6</v>
      </c>
      <c r="F102" s="40">
        <v>811</v>
      </c>
      <c r="G102" s="44" t="str">
        <f t="shared" si="6"/>
        <v>—</v>
      </c>
      <c r="H102" s="40">
        <v>981</v>
      </c>
      <c r="I102" s="44" t="str">
        <f t="shared" si="7"/>
        <v>—</v>
      </c>
    </row>
    <row r="103" spans="1:9" ht="15.75" customHeight="1" x14ac:dyDescent="0.25">
      <c r="A103" s="20">
        <f t="shared" si="8"/>
        <v>45984</v>
      </c>
      <c r="B103" s="40">
        <v>842</v>
      </c>
      <c r="C103" s="40">
        <v>886</v>
      </c>
      <c r="D103" s="41">
        <f t="shared" si="4"/>
        <v>-44</v>
      </c>
      <c r="E103" s="33">
        <f t="shared" si="5"/>
        <v>-5</v>
      </c>
      <c r="F103" s="40">
        <v>807</v>
      </c>
      <c r="G103" s="44" t="str">
        <f t="shared" si="6"/>
        <v>—</v>
      </c>
      <c r="H103" s="40">
        <v>972</v>
      </c>
      <c r="I103" s="44" t="str">
        <f t="shared" si="7"/>
        <v>—</v>
      </c>
    </row>
    <row r="104" spans="1:9" ht="15.75" customHeight="1" x14ac:dyDescent="0.25">
      <c r="A104" s="20">
        <f t="shared" si="8"/>
        <v>45991</v>
      </c>
      <c r="B104" s="40">
        <v>873</v>
      </c>
      <c r="C104" s="40">
        <v>883</v>
      </c>
      <c r="D104" s="41">
        <f t="shared" si="4"/>
        <v>-10</v>
      </c>
      <c r="E104" s="33">
        <f t="shared" si="5"/>
        <v>-1.1000000000000001</v>
      </c>
      <c r="F104" s="40">
        <v>800</v>
      </c>
      <c r="G104" s="44" t="str">
        <f t="shared" si="6"/>
        <v>—</v>
      </c>
      <c r="H104" s="40">
        <v>964</v>
      </c>
      <c r="I104" s="44" t="str">
        <f t="shared" si="7"/>
        <v>—</v>
      </c>
    </row>
    <row r="105" spans="1:9" ht="15.75" customHeight="1" x14ac:dyDescent="0.25">
      <c r="A105" s="20">
        <f t="shared" si="8"/>
        <v>45998</v>
      </c>
      <c r="B105" s="40">
        <v>864</v>
      </c>
      <c r="C105" s="40">
        <v>878</v>
      </c>
      <c r="D105" s="41">
        <f t="shared" si="4"/>
        <v>-14</v>
      </c>
      <c r="E105" s="33">
        <f t="shared" si="5"/>
        <v>-1.6</v>
      </c>
      <c r="F105" s="40">
        <v>798</v>
      </c>
      <c r="G105" s="44" t="str">
        <f t="shared" si="6"/>
        <v>—</v>
      </c>
      <c r="H105" s="40">
        <v>966</v>
      </c>
      <c r="I105" s="44" t="str">
        <f t="shared" si="7"/>
        <v>—</v>
      </c>
    </row>
    <row r="106" spans="1:9" ht="15.75" customHeight="1" x14ac:dyDescent="0.25">
      <c r="A106" s="20">
        <f t="shared" si="8"/>
        <v>46005</v>
      </c>
      <c r="B106" s="40">
        <v>853</v>
      </c>
      <c r="C106" s="40">
        <v>874</v>
      </c>
      <c r="D106" s="41">
        <f t="shared" si="4"/>
        <v>-21</v>
      </c>
      <c r="E106" s="33">
        <f t="shared" si="5"/>
        <v>-2.4</v>
      </c>
      <c r="F106" s="40">
        <v>794</v>
      </c>
      <c r="G106" s="44" t="str">
        <f t="shared" si="6"/>
        <v>—</v>
      </c>
      <c r="H106" s="40">
        <v>961</v>
      </c>
      <c r="I106" s="44" t="str">
        <f t="shared" si="7"/>
        <v>—</v>
      </c>
    </row>
    <row r="107" spans="1:9" ht="15.75" customHeight="1" x14ac:dyDescent="0.25">
      <c r="A107" s="20">
        <f t="shared" si="8"/>
        <v>46012</v>
      </c>
      <c r="B107" s="40">
        <v>815</v>
      </c>
      <c r="C107" s="40">
        <v>869</v>
      </c>
      <c r="D107" s="41">
        <f t="shared" si="4"/>
        <v>-54</v>
      </c>
      <c r="E107" s="33">
        <f t="shared" si="5"/>
        <v>-6.2</v>
      </c>
      <c r="F107" s="40">
        <v>792</v>
      </c>
      <c r="G107" s="44" t="str">
        <f t="shared" si="6"/>
        <v>—</v>
      </c>
      <c r="H107" s="40">
        <v>958</v>
      </c>
      <c r="I107" s="44" t="str">
        <f t="shared" si="7"/>
        <v>—</v>
      </c>
    </row>
    <row r="108" spans="1:9" ht="15.75" customHeight="1" x14ac:dyDescent="0.25">
      <c r="A108" s="20">
        <f t="shared" si="8"/>
        <v>46019</v>
      </c>
      <c r="B108" s="42">
        <v>881</v>
      </c>
      <c r="C108" s="40">
        <v>865</v>
      </c>
      <c r="D108" s="41">
        <f t="shared" si="4"/>
        <v>16</v>
      </c>
      <c r="E108" s="33">
        <f t="shared" si="5"/>
        <v>1.8</v>
      </c>
      <c r="F108" s="40">
        <v>793</v>
      </c>
      <c r="G108" s="44" t="str">
        <f t="shared" si="6"/>
        <v>—</v>
      </c>
      <c r="H108" s="40">
        <v>952</v>
      </c>
      <c r="I108" s="44" t="str">
        <f t="shared" si="7"/>
        <v>—</v>
      </c>
    </row>
    <row r="109" spans="1:9" ht="30" customHeight="1" thickBot="1" x14ac:dyDescent="0.35">
      <c r="A109" s="59" t="s">
        <v>16</v>
      </c>
      <c r="B109" s="59"/>
      <c r="C109" s="59"/>
      <c r="D109" s="59"/>
      <c r="E109" s="59"/>
      <c r="F109" s="59"/>
      <c r="G109" s="59"/>
      <c r="H109" s="59"/>
      <c r="I109" s="59"/>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1.95" customHeight="1" x14ac:dyDescent="0.25">
      <c r="A115" s="65" t="s">
        <v>68</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46" t="s">
        <v>6</v>
      </c>
      <c r="B118" s="46"/>
      <c r="C118" s="46"/>
      <c r="D118" s="46"/>
      <c r="E118" s="46"/>
      <c r="F118" s="46"/>
      <c r="G118" s="46"/>
      <c r="H118" s="46"/>
      <c r="I118" s="46"/>
    </row>
  </sheetData>
  <mergeCells count="13">
    <mergeCell ref="A1:I1"/>
    <mergeCell ref="A2:I2"/>
    <mergeCell ref="A3:I3"/>
    <mergeCell ref="A110:I110"/>
    <mergeCell ref="A117:I117"/>
    <mergeCell ref="A118:I118"/>
    <mergeCell ref="A115:I115"/>
    <mergeCell ref="A109:I109"/>
    <mergeCell ref="A111:I111"/>
    <mergeCell ref="A112:I112"/>
    <mergeCell ref="A113:I113"/>
    <mergeCell ref="A114:I114"/>
    <mergeCell ref="A116:I116"/>
  </mergeCells>
  <hyperlinks>
    <hyperlink ref="A118" r:id="rId1" location="copyright-and-creative-commons" xr:uid="{714EAB1D-18FD-4AB3-907C-573A9ADC18F1}"/>
    <hyperlink ref="A118:H118" r:id="rId2" location="copyright-and-creative-commons" display="© Commonwealth of Australia" xr:uid="{0DC9ECA6-735A-42F6-B38C-7B13415CDBB2}"/>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5ED69-1C6A-41D9-A1BF-B30AEA86B433}">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15.75" zeroHeight="1" x14ac:dyDescent="0.25"/>
  <cols>
    <col min="1" max="1" width="14.5703125" style="2" customWidth="1"/>
    <col min="2" max="9" width="22.7109375" style="2" customWidth="1"/>
    <col min="10" max="10" width="25.7109375" style="2" hidden="1" customWidth="1"/>
    <col min="11" max="16" width="0" style="2" hidden="1" customWidth="1"/>
    <col min="17" max="17" width="25.7109375" style="2" hidden="1" customWidth="1"/>
    <col min="18" max="16384" width="11.42578125" style="2" hidden="1"/>
  </cols>
  <sheetData>
    <row r="1" spans="1:9" s="1" customFormat="1" ht="65.25" customHeight="1" x14ac:dyDescent="0.25">
      <c r="A1" s="57" t="s">
        <v>73</v>
      </c>
      <c r="B1" s="57"/>
      <c r="C1" s="57"/>
      <c r="D1" s="57"/>
      <c r="E1" s="57"/>
      <c r="F1" s="57"/>
      <c r="G1" s="57"/>
      <c r="H1" s="57"/>
      <c r="I1" s="57"/>
    </row>
    <row r="2" spans="1:9" ht="36" customHeight="1" thickBot="1" x14ac:dyDescent="0.35">
      <c r="A2" s="66" t="s">
        <v>93</v>
      </c>
      <c r="B2" s="66"/>
      <c r="C2" s="66"/>
      <c r="D2" s="66"/>
      <c r="E2" s="66"/>
      <c r="F2" s="66"/>
      <c r="G2" s="66"/>
      <c r="H2" s="66"/>
      <c r="I2" s="66"/>
    </row>
    <row r="3" spans="1:9" ht="15" customHeight="1" thickTop="1" x14ac:dyDescent="0.25">
      <c r="A3" s="63" t="s">
        <v>17</v>
      </c>
      <c r="B3" s="63"/>
      <c r="C3" s="63"/>
      <c r="D3" s="63"/>
      <c r="E3" s="63"/>
      <c r="F3" s="63"/>
      <c r="G3" s="63"/>
      <c r="H3" s="63"/>
      <c r="I3" s="63"/>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40">
        <v>738</v>
      </c>
      <c r="C5" s="40">
        <v>699</v>
      </c>
      <c r="D5" s="41">
        <f t="shared" ref="D5:D68" si="0">B5-C5</f>
        <v>39</v>
      </c>
      <c r="E5" s="33">
        <f t="shared" ref="E5:E68" si="1">ROUND(D5*100/C5,1)</f>
        <v>5.6</v>
      </c>
      <c r="F5" s="40">
        <v>630</v>
      </c>
      <c r="G5" s="44" t="str">
        <f t="shared" ref="G5:G68" si="2">IF(B5&lt;F5,F5-B5,"—")</f>
        <v>—</v>
      </c>
      <c r="H5" s="40">
        <v>769</v>
      </c>
      <c r="I5" s="44" t="str">
        <f t="shared" ref="I5:I68" si="3">IF(B5&gt;H5,B5-H5,"—")</f>
        <v>—</v>
      </c>
    </row>
    <row r="6" spans="1:9" ht="15.75" customHeight="1" x14ac:dyDescent="0.25">
      <c r="A6" s="20">
        <v>45305</v>
      </c>
      <c r="B6" s="40">
        <v>703</v>
      </c>
      <c r="C6" s="40">
        <v>699</v>
      </c>
      <c r="D6" s="41">
        <f t="shared" si="0"/>
        <v>4</v>
      </c>
      <c r="E6" s="33">
        <f t="shared" si="1"/>
        <v>0.6</v>
      </c>
      <c r="F6" s="40">
        <v>629</v>
      </c>
      <c r="G6" s="44" t="str">
        <f t="shared" si="2"/>
        <v>—</v>
      </c>
      <c r="H6" s="40">
        <v>777</v>
      </c>
      <c r="I6" s="44" t="str">
        <f t="shared" si="3"/>
        <v>—</v>
      </c>
    </row>
    <row r="7" spans="1:9" ht="15.75" customHeight="1" x14ac:dyDescent="0.25">
      <c r="A7" s="20">
        <v>45312</v>
      </c>
      <c r="B7" s="40">
        <v>755</v>
      </c>
      <c r="C7" s="40">
        <v>698</v>
      </c>
      <c r="D7" s="41">
        <f t="shared" si="0"/>
        <v>57</v>
      </c>
      <c r="E7" s="33">
        <f t="shared" si="1"/>
        <v>8.1999999999999993</v>
      </c>
      <c r="F7" s="40">
        <v>625</v>
      </c>
      <c r="G7" s="44" t="str">
        <f t="shared" si="2"/>
        <v>—</v>
      </c>
      <c r="H7" s="40">
        <v>771</v>
      </c>
      <c r="I7" s="44" t="str">
        <f t="shared" si="3"/>
        <v>—</v>
      </c>
    </row>
    <row r="8" spans="1:9" ht="15.75" customHeight="1" x14ac:dyDescent="0.25">
      <c r="A8" s="20">
        <v>45319</v>
      </c>
      <c r="B8" s="40">
        <v>818</v>
      </c>
      <c r="C8" s="40">
        <v>700</v>
      </c>
      <c r="D8" s="41">
        <f t="shared" si="0"/>
        <v>118</v>
      </c>
      <c r="E8" s="33">
        <f t="shared" si="1"/>
        <v>16.899999999999999</v>
      </c>
      <c r="F8" s="40">
        <v>631</v>
      </c>
      <c r="G8" s="44" t="str">
        <f t="shared" si="2"/>
        <v>—</v>
      </c>
      <c r="H8" s="40">
        <v>775</v>
      </c>
      <c r="I8" s="44">
        <f t="shared" si="3"/>
        <v>43</v>
      </c>
    </row>
    <row r="9" spans="1:9" ht="15.75" customHeight="1" x14ac:dyDescent="0.25">
      <c r="A9" s="20">
        <v>45326</v>
      </c>
      <c r="B9" s="40">
        <v>715</v>
      </c>
      <c r="C9" s="40">
        <v>701</v>
      </c>
      <c r="D9" s="41">
        <f t="shared" si="0"/>
        <v>14</v>
      </c>
      <c r="E9" s="33">
        <f t="shared" si="1"/>
        <v>2</v>
      </c>
      <c r="F9" s="40">
        <v>631</v>
      </c>
      <c r="G9" s="44" t="str">
        <f t="shared" si="2"/>
        <v>—</v>
      </c>
      <c r="H9" s="40">
        <v>772</v>
      </c>
      <c r="I9" s="44" t="str">
        <f t="shared" si="3"/>
        <v>—</v>
      </c>
    </row>
    <row r="10" spans="1:9" ht="15.75" customHeight="1" x14ac:dyDescent="0.25">
      <c r="A10" s="20">
        <v>45333</v>
      </c>
      <c r="B10" s="40">
        <v>740</v>
      </c>
      <c r="C10" s="40">
        <v>703</v>
      </c>
      <c r="D10" s="41">
        <f t="shared" si="0"/>
        <v>37</v>
      </c>
      <c r="E10" s="33">
        <f t="shared" si="1"/>
        <v>5.3</v>
      </c>
      <c r="F10" s="40">
        <v>632</v>
      </c>
      <c r="G10" s="44" t="str">
        <f t="shared" si="2"/>
        <v>—</v>
      </c>
      <c r="H10" s="40">
        <v>775</v>
      </c>
      <c r="I10" s="44" t="str">
        <f t="shared" si="3"/>
        <v>—</v>
      </c>
    </row>
    <row r="11" spans="1:9" ht="15.75" customHeight="1" x14ac:dyDescent="0.25">
      <c r="A11" s="20">
        <v>45340</v>
      </c>
      <c r="B11" s="40">
        <v>743</v>
      </c>
      <c r="C11" s="40">
        <v>704</v>
      </c>
      <c r="D11" s="41">
        <f t="shared" si="0"/>
        <v>39</v>
      </c>
      <c r="E11" s="33">
        <f t="shared" si="1"/>
        <v>5.5</v>
      </c>
      <c r="F11" s="40">
        <v>634</v>
      </c>
      <c r="G11" s="44" t="str">
        <f t="shared" si="2"/>
        <v>—</v>
      </c>
      <c r="H11" s="40">
        <v>777</v>
      </c>
      <c r="I11" s="44" t="str">
        <f t="shared" si="3"/>
        <v>—</v>
      </c>
    </row>
    <row r="12" spans="1:9" ht="15.75" customHeight="1" x14ac:dyDescent="0.25">
      <c r="A12" s="20">
        <v>45347</v>
      </c>
      <c r="B12" s="40">
        <v>693</v>
      </c>
      <c r="C12" s="40">
        <v>705</v>
      </c>
      <c r="D12" s="41">
        <f t="shared" si="0"/>
        <v>-12</v>
      </c>
      <c r="E12" s="33">
        <f t="shared" si="1"/>
        <v>-1.7</v>
      </c>
      <c r="F12" s="40">
        <v>635</v>
      </c>
      <c r="G12" s="44" t="str">
        <f t="shared" si="2"/>
        <v>—</v>
      </c>
      <c r="H12" s="40">
        <v>785</v>
      </c>
      <c r="I12" s="44" t="str">
        <f t="shared" si="3"/>
        <v>—</v>
      </c>
    </row>
    <row r="13" spans="1:9" ht="15.75" customHeight="1" x14ac:dyDescent="0.25">
      <c r="A13" s="20">
        <v>45354</v>
      </c>
      <c r="B13" s="40">
        <v>721</v>
      </c>
      <c r="C13" s="40">
        <v>706</v>
      </c>
      <c r="D13" s="41">
        <f t="shared" si="0"/>
        <v>15</v>
      </c>
      <c r="E13" s="33">
        <f t="shared" si="1"/>
        <v>2.1</v>
      </c>
      <c r="F13" s="40">
        <v>639</v>
      </c>
      <c r="G13" s="44" t="str">
        <f t="shared" si="2"/>
        <v>—</v>
      </c>
      <c r="H13" s="40">
        <v>780</v>
      </c>
      <c r="I13" s="44" t="str">
        <f t="shared" si="3"/>
        <v>—</v>
      </c>
    </row>
    <row r="14" spans="1:9" ht="15.75" customHeight="1" x14ac:dyDescent="0.25">
      <c r="A14" s="20">
        <v>45361</v>
      </c>
      <c r="B14" s="40">
        <v>715</v>
      </c>
      <c r="C14" s="40">
        <v>710</v>
      </c>
      <c r="D14" s="41">
        <f t="shared" si="0"/>
        <v>5</v>
      </c>
      <c r="E14" s="33">
        <f t="shared" si="1"/>
        <v>0.7</v>
      </c>
      <c r="F14" s="40">
        <v>636</v>
      </c>
      <c r="G14" s="44" t="str">
        <f t="shared" si="2"/>
        <v>—</v>
      </c>
      <c r="H14" s="40">
        <v>786</v>
      </c>
      <c r="I14" s="44" t="str">
        <f t="shared" si="3"/>
        <v>—</v>
      </c>
    </row>
    <row r="15" spans="1:9" ht="15.75" customHeight="1" x14ac:dyDescent="0.25">
      <c r="A15" s="20">
        <v>45368</v>
      </c>
      <c r="B15" s="40">
        <v>746</v>
      </c>
      <c r="C15" s="40">
        <v>712</v>
      </c>
      <c r="D15" s="41">
        <f t="shared" si="0"/>
        <v>34</v>
      </c>
      <c r="E15" s="33">
        <f t="shared" si="1"/>
        <v>4.8</v>
      </c>
      <c r="F15" s="40">
        <v>645</v>
      </c>
      <c r="G15" s="44" t="str">
        <f t="shared" si="2"/>
        <v>—</v>
      </c>
      <c r="H15" s="40">
        <v>787</v>
      </c>
      <c r="I15" s="44" t="str">
        <f t="shared" si="3"/>
        <v>—</v>
      </c>
    </row>
    <row r="16" spans="1:9" ht="15.75" customHeight="1" x14ac:dyDescent="0.25">
      <c r="A16" s="20">
        <v>45375</v>
      </c>
      <c r="B16" s="40">
        <v>655</v>
      </c>
      <c r="C16" s="40">
        <v>714</v>
      </c>
      <c r="D16" s="41">
        <f t="shared" si="0"/>
        <v>-59</v>
      </c>
      <c r="E16" s="33">
        <f t="shared" si="1"/>
        <v>-8.3000000000000007</v>
      </c>
      <c r="F16" s="40">
        <v>647</v>
      </c>
      <c r="G16" s="44" t="str">
        <f t="shared" si="2"/>
        <v>—</v>
      </c>
      <c r="H16" s="40">
        <v>792</v>
      </c>
      <c r="I16" s="44" t="str">
        <f t="shared" si="3"/>
        <v>—</v>
      </c>
    </row>
    <row r="17" spans="1:9" ht="15.75" customHeight="1" x14ac:dyDescent="0.25">
      <c r="A17" s="20">
        <v>45382</v>
      </c>
      <c r="B17" s="40">
        <v>745</v>
      </c>
      <c r="C17" s="40">
        <v>717</v>
      </c>
      <c r="D17" s="41">
        <f t="shared" si="0"/>
        <v>28</v>
      </c>
      <c r="E17" s="33">
        <f t="shared" si="1"/>
        <v>3.9</v>
      </c>
      <c r="F17" s="40">
        <v>644</v>
      </c>
      <c r="G17" s="44" t="str">
        <f t="shared" si="2"/>
        <v>—</v>
      </c>
      <c r="H17" s="40">
        <v>791</v>
      </c>
      <c r="I17" s="44" t="str">
        <f t="shared" si="3"/>
        <v>—</v>
      </c>
    </row>
    <row r="18" spans="1:9" ht="15.75" customHeight="1" x14ac:dyDescent="0.25">
      <c r="A18" s="20">
        <v>45389</v>
      </c>
      <c r="B18" s="40">
        <v>717</v>
      </c>
      <c r="C18" s="40">
        <v>726</v>
      </c>
      <c r="D18" s="41">
        <f t="shared" si="0"/>
        <v>-9</v>
      </c>
      <c r="E18" s="33">
        <f t="shared" si="1"/>
        <v>-1.2</v>
      </c>
      <c r="F18" s="40">
        <v>650</v>
      </c>
      <c r="G18" s="44" t="str">
        <f t="shared" si="2"/>
        <v>—</v>
      </c>
      <c r="H18" s="40">
        <v>798</v>
      </c>
      <c r="I18" s="44" t="str">
        <f t="shared" si="3"/>
        <v>—</v>
      </c>
    </row>
    <row r="19" spans="1:9" ht="15.75" customHeight="1" x14ac:dyDescent="0.25">
      <c r="A19" s="20">
        <v>45396</v>
      </c>
      <c r="B19" s="40">
        <v>709</v>
      </c>
      <c r="C19" s="40">
        <v>727</v>
      </c>
      <c r="D19" s="41">
        <f t="shared" si="0"/>
        <v>-18</v>
      </c>
      <c r="E19" s="33">
        <f t="shared" si="1"/>
        <v>-2.5</v>
      </c>
      <c r="F19" s="40">
        <v>651</v>
      </c>
      <c r="G19" s="44" t="str">
        <f t="shared" si="2"/>
        <v>—</v>
      </c>
      <c r="H19" s="40">
        <v>807</v>
      </c>
      <c r="I19" s="44" t="str">
        <f t="shared" si="3"/>
        <v>—</v>
      </c>
    </row>
    <row r="20" spans="1:9" ht="15.75" customHeight="1" x14ac:dyDescent="0.25">
      <c r="A20" s="20">
        <v>45403</v>
      </c>
      <c r="B20" s="40">
        <v>679</v>
      </c>
      <c r="C20" s="40">
        <v>731</v>
      </c>
      <c r="D20" s="41">
        <f t="shared" si="0"/>
        <v>-52</v>
      </c>
      <c r="E20" s="33">
        <f t="shared" si="1"/>
        <v>-7.1</v>
      </c>
      <c r="F20" s="40">
        <v>658</v>
      </c>
      <c r="G20" s="44" t="str">
        <f t="shared" si="2"/>
        <v>—</v>
      </c>
      <c r="H20" s="40">
        <v>808</v>
      </c>
      <c r="I20" s="44" t="str">
        <f t="shared" si="3"/>
        <v>—</v>
      </c>
    </row>
    <row r="21" spans="1:9" ht="15.75" customHeight="1" x14ac:dyDescent="0.25">
      <c r="A21" s="20">
        <v>45410</v>
      </c>
      <c r="B21" s="40">
        <v>720</v>
      </c>
      <c r="C21" s="40">
        <v>734</v>
      </c>
      <c r="D21" s="41">
        <f t="shared" si="0"/>
        <v>-14</v>
      </c>
      <c r="E21" s="33">
        <f t="shared" si="1"/>
        <v>-1.9</v>
      </c>
      <c r="F21" s="40">
        <v>662</v>
      </c>
      <c r="G21" s="44" t="str">
        <f t="shared" si="2"/>
        <v>—</v>
      </c>
      <c r="H21" s="40">
        <v>810</v>
      </c>
      <c r="I21" s="44" t="str">
        <f t="shared" si="3"/>
        <v>—</v>
      </c>
    </row>
    <row r="22" spans="1:9" ht="15.75" customHeight="1" x14ac:dyDescent="0.25">
      <c r="A22" s="20">
        <v>45417</v>
      </c>
      <c r="B22" s="40">
        <v>762</v>
      </c>
      <c r="C22" s="40">
        <v>738</v>
      </c>
      <c r="D22" s="41">
        <f t="shared" si="0"/>
        <v>24</v>
      </c>
      <c r="E22" s="33">
        <f t="shared" si="1"/>
        <v>3.3</v>
      </c>
      <c r="F22" s="40">
        <v>667</v>
      </c>
      <c r="G22" s="44" t="str">
        <f t="shared" si="2"/>
        <v>—</v>
      </c>
      <c r="H22" s="40">
        <v>814</v>
      </c>
      <c r="I22" s="44" t="str">
        <f t="shared" si="3"/>
        <v>—</v>
      </c>
    </row>
    <row r="23" spans="1:9" ht="15.75" customHeight="1" x14ac:dyDescent="0.25">
      <c r="A23" s="20">
        <v>45424</v>
      </c>
      <c r="B23" s="40">
        <v>670</v>
      </c>
      <c r="C23" s="40">
        <v>744</v>
      </c>
      <c r="D23" s="41">
        <f t="shared" si="0"/>
        <v>-74</v>
      </c>
      <c r="E23" s="33">
        <f t="shared" si="1"/>
        <v>-9.9</v>
      </c>
      <c r="F23" s="40">
        <v>671</v>
      </c>
      <c r="G23" s="44">
        <f t="shared" si="2"/>
        <v>1</v>
      </c>
      <c r="H23" s="40">
        <v>819</v>
      </c>
      <c r="I23" s="44" t="str">
        <f t="shared" si="3"/>
        <v>—</v>
      </c>
    </row>
    <row r="24" spans="1:9" ht="15.75" customHeight="1" x14ac:dyDescent="0.25">
      <c r="A24" s="20">
        <v>45431</v>
      </c>
      <c r="B24" s="40">
        <v>782</v>
      </c>
      <c r="C24" s="40">
        <v>752</v>
      </c>
      <c r="D24" s="41">
        <f t="shared" si="0"/>
        <v>30</v>
      </c>
      <c r="E24" s="33">
        <f t="shared" si="1"/>
        <v>4</v>
      </c>
      <c r="F24" s="40">
        <v>681</v>
      </c>
      <c r="G24" s="44" t="str">
        <f t="shared" si="2"/>
        <v>—</v>
      </c>
      <c r="H24" s="40">
        <v>827</v>
      </c>
      <c r="I24" s="44" t="str">
        <f t="shared" si="3"/>
        <v>—</v>
      </c>
    </row>
    <row r="25" spans="1:9" ht="15.75" customHeight="1" x14ac:dyDescent="0.25">
      <c r="A25" s="20">
        <v>45438</v>
      </c>
      <c r="B25" s="40">
        <v>764</v>
      </c>
      <c r="C25" s="40">
        <v>757</v>
      </c>
      <c r="D25" s="41">
        <f t="shared" si="0"/>
        <v>7</v>
      </c>
      <c r="E25" s="33">
        <f t="shared" si="1"/>
        <v>0.9</v>
      </c>
      <c r="F25" s="40">
        <v>682</v>
      </c>
      <c r="G25" s="44" t="str">
        <f t="shared" si="2"/>
        <v>—</v>
      </c>
      <c r="H25" s="40">
        <v>837</v>
      </c>
      <c r="I25" s="44" t="str">
        <f t="shared" si="3"/>
        <v>—</v>
      </c>
    </row>
    <row r="26" spans="1:9" ht="15.75" customHeight="1" x14ac:dyDescent="0.25">
      <c r="A26" s="20">
        <v>45445</v>
      </c>
      <c r="B26" s="40">
        <v>768</v>
      </c>
      <c r="C26" s="40">
        <v>760</v>
      </c>
      <c r="D26" s="41">
        <f t="shared" si="0"/>
        <v>8</v>
      </c>
      <c r="E26" s="33">
        <f t="shared" si="1"/>
        <v>1.1000000000000001</v>
      </c>
      <c r="F26" s="40">
        <v>688</v>
      </c>
      <c r="G26" s="44" t="str">
        <f t="shared" si="2"/>
        <v>—</v>
      </c>
      <c r="H26" s="40">
        <v>840</v>
      </c>
      <c r="I26" s="44" t="str">
        <f t="shared" si="3"/>
        <v>—</v>
      </c>
    </row>
    <row r="27" spans="1:9" ht="15.75" customHeight="1" x14ac:dyDescent="0.25">
      <c r="A27" s="20">
        <v>45452</v>
      </c>
      <c r="B27" s="40">
        <v>794</v>
      </c>
      <c r="C27" s="40">
        <v>768</v>
      </c>
      <c r="D27" s="41">
        <f t="shared" si="0"/>
        <v>26</v>
      </c>
      <c r="E27" s="33">
        <f t="shared" si="1"/>
        <v>3.4</v>
      </c>
      <c r="F27" s="40">
        <v>695</v>
      </c>
      <c r="G27" s="44" t="str">
        <f t="shared" si="2"/>
        <v>—</v>
      </c>
      <c r="H27" s="40">
        <v>849</v>
      </c>
      <c r="I27" s="44" t="str">
        <f t="shared" si="3"/>
        <v>—</v>
      </c>
    </row>
    <row r="28" spans="1:9" ht="15.75" customHeight="1" x14ac:dyDescent="0.25">
      <c r="A28" s="20">
        <v>45459</v>
      </c>
      <c r="B28" s="40">
        <v>812</v>
      </c>
      <c r="C28" s="40">
        <v>775</v>
      </c>
      <c r="D28" s="41">
        <f t="shared" si="0"/>
        <v>37</v>
      </c>
      <c r="E28" s="33">
        <f t="shared" si="1"/>
        <v>4.8</v>
      </c>
      <c r="F28" s="40">
        <v>698</v>
      </c>
      <c r="G28" s="44" t="str">
        <f t="shared" si="2"/>
        <v>—</v>
      </c>
      <c r="H28" s="40">
        <v>857</v>
      </c>
      <c r="I28" s="44" t="str">
        <f t="shared" si="3"/>
        <v>—</v>
      </c>
    </row>
    <row r="29" spans="1:9" ht="15.75" customHeight="1" x14ac:dyDescent="0.25">
      <c r="A29" s="20">
        <v>45466</v>
      </c>
      <c r="B29" s="40">
        <v>826</v>
      </c>
      <c r="C29" s="40">
        <v>780</v>
      </c>
      <c r="D29" s="41">
        <f t="shared" si="0"/>
        <v>46</v>
      </c>
      <c r="E29" s="33">
        <f t="shared" si="1"/>
        <v>5.9</v>
      </c>
      <c r="F29" s="40">
        <v>706</v>
      </c>
      <c r="G29" s="44" t="str">
        <f t="shared" si="2"/>
        <v>—</v>
      </c>
      <c r="H29" s="40">
        <v>860</v>
      </c>
      <c r="I29" s="44" t="str">
        <f t="shared" si="3"/>
        <v>—</v>
      </c>
    </row>
    <row r="30" spans="1:9" ht="15.75" customHeight="1" x14ac:dyDescent="0.25">
      <c r="A30" s="20">
        <v>45473</v>
      </c>
      <c r="B30" s="40">
        <v>876</v>
      </c>
      <c r="C30" s="40">
        <v>786</v>
      </c>
      <c r="D30" s="41">
        <f t="shared" si="0"/>
        <v>90</v>
      </c>
      <c r="E30" s="33">
        <f t="shared" si="1"/>
        <v>11.5</v>
      </c>
      <c r="F30" s="40">
        <v>706</v>
      </c>
      <c r="G30" s="44" t="str">
        <f t="shared" si="2"/>
        <v>—</v>
      </c>
      <c r="H30" s="40">
        <v>866</v>
      </c>
      <c r="I30" s="44">
        <f t="shared" si="3"/>
        <v>10</v>
      </c>
    </row>
    <row r="31" spans="1:9" ht="15.75" customHeight="1" x14ac:dyDescent="0.25">
      <c r="A31" s="20">
        <v>45480</v>
      </c>
      <c r="B31" s="40">
        <v>768</v>
      </c>
      <c r="C31" s="40">
        <v>792</v>
      </c>
      <c r="D31" s="41">
        <f t="shared" si="0"/>
        <v>-24</v>
      </c>
      <c r="E31" s="33">
        <f t="shared" si="1"/>
        <v>-3</v>
      </c>
      <c r="F31" s="40">
        <v>716</v>
      </c>
      <c r="G31" s="44" t="str">
        <f t="shared" si="2"/>
        <v>—</v>
      </c>
      <c r="H31" s="40">
        <v>870</v>
      </c>
      <c r="I31" s="44" t="str">
        <f t="shared" si="3"/>
        <v>—</v>
      </c>
    </row>
    <row r="32" spans="1:9" ht="15.75" customHeight="1" x14ac:dyDescent="0.25">
      <c r="A32" s="20">
        <v>45487</v>
      </c>
      <c r="B32" s="40">
        <v>732</v>
      </c>
      <c r="C32" s="40">
        <v>794</v>
      </c>
      <c r="D32" s="41">
        <f t="shared" si="0"/>
        <v>-62</v>
      </c>
      <c r="E32" s="33">
        <f t="shared" si="1"/>
        <v>-7.8</v>
      </c>
      <c r="F32" s="40">
        <v>721</v>
      </c>
      <c r="G32" s="44" t="str">
        <f t="shared" si="2"/>
        <v>—</v>
      </c>
      <c r="H32" s="40">
        <v>877</v>
      </c>
      <c r="I32" s="44" t="str">
        <f t="shared" si="3"/>
        <v>—</v>
      </c>
    </row>
    <row r="33" spans="1:9" ht="15.75" customHeight="1" x14ac:dyDescent="0.25">
      <c r="A33" s="20">
        <v>45494</v>
      </c>
      <c r="B33" s="40">
        <v>864</v>
      </c>
      <c r="C33" s="40">
        <v>796</v>
      </c>
      <c r="D33" s="41">
        <f t="shared" si="0"/>
        <v>68</v>
      </c>
      <c r="E33" s="33">
        <f t="shared" si="1"/>
        <v>8.5</v>
      </c>
      <c r="F33" s="40">
        <v>716</v>
      </c>
      <c r="G33" s="44" t="str">
        <f t="shared" si="2"/>
        <v>—</v>
      </c>
      <c r="H33" s="40">
        <v>877</v>
      </c>
      <c r="I33" s="44" t="str">
        <f t="shared" si="3"/>
        <v>—</v>
      </c>
    </row>
    <row r="34" spans="1:9" ht="15.75" customHeight="1" x14ac:dyDescent="0.25">
      <c r="A34" s="20">
        <v>45501</v>
      </c>
      <c r="B34" s="40">
        <v>893</v>
      </c>
      <c r="C34" s="40">
        <v>797</v>
      </c>
      <c r="D34" s="41">
        <f t="shared" si="0"/>
        <v>96</v>
      </c>
      <c r="E34" s="33">
        <f t="shared" si="1"/>
        <v>12</v>
      </c>
      <c r="F34" s="40">
        <v>718</v>
      </c>
      <c r="G34" s="44" t="str">
        <f t="shared" si="2"/>
        <v>—</v>
      </c>
      <c r="H34" s="40">
        <v>875</v>
      </c>
      <c r="I34" s="44">
        <f t="shared" si="3"/>
        <v>18</v>
      </c>
    </row>
    <row r="35" spans="1:9" ht="15.75" customHeight="1" x14ac:dyDescent="0.25">
      <c r="A35" s="20">
        <v>45508</v>
      </c>
      <c r="B35" s="40">
        <v>827</v>
      </c>
      <c r="C35" s="40">
        <v>795</v>
      </c>
      <c r="D35" s="41">
        <f t="shared" si="0"/>
        <v>32</v>
      </c>
      <c r="E35" s="33">
        <f t="shared" si="1"/>
        <v>4</v>
      </c>
      <c r="F35" s="40">
        <v>720</v>
      </c>
      <c r="G35" s="44" t="str">
        <f t="shared" si="2"/>
        <v>—</v>
      </c>
      <c r="H35" s="40">
        <v>879</v>
      </c>
      <c r="I35" s="44" t="str">
        <f t="shared" si="3"/>
        <v>—</v>
      </c>
    </row>
    <row r="36" spans="1:9" ht="15.75" customHeight="1" x14ac:dyDescent="0.25">
      <c r="A36" s="20">
        <v>45515</v>
      </c>
      <c r="B36" s="40">
        <v>803</v>
      </c>
      <c r="C36" s="40">
        <v>795</v>
      </c>
      <c r="D36" s="41">
        <f t="shared" si="0"/>
        <v>8</v>
      </c>
      <c r="E36" s="33">
        <f t="shared" si="1"/>
        <v>1</v>
      </c>
      <c r="F36" s="40">
        <v>716</v>
      </c>
      <c r="G36" s="44" t="str">
        <f t="shared" si="2"/>
        <v>—</v>
      </c>
      <c r="H36" s="40">
        <v>873</v>
      </c>
      <c r="I36" s="44" t="str">
        <f t="shared" si="3"/>
        <v>—</v>
      </c>
    </row>
    <row r="37" spans="1:9" ht="15.75" customHeight="1" x14ac:dyDescent="0.25">
      <c r="A37" s="20">
        <v>45522</v>
      </c>
      <c r="B37" s="40">
        <v>802</v>
      </c>
      <c r="C37" s="40">
        <v>791</v>
      </c>
      <c r="D37" s="41">
        <f t="shared" si="0"/>
        <v>11</v>
      </c>
      <c r="E37" s="33">
        <f t="shared" si="1"/>
        <v>1.4</v>
      </c>
      <c r="F37" s="40">
        <v>715</v>
      </c>
      <c r="G37" s="44" t="str">
        <f t="shared" si="2"/>
        <v>—</v>
      </c>
      <c r="H37" s="40">
        <v>874</v>
      </c>
      <c r="I37" s="44" t="str">
        <f t="shared" si="3"/>
        <v>—</v>
      </c>
    </row>
    <row r="38" spans="1:9" ht="15.75" customHeight="1" x14ac:dyDescent="0.25">
      <c r="A38" s="20">
        <v>45529</v>
      </c>
      <c r="B38" s="40">
        <v>749</v>
      </c>
      <c r="C38" s="40">
        <v>789</v>
      </c>
      <c r="D38" s="41">
        <f t="shared" si="0"/>
        <v>-40</v>
      </c>
      <c r="E38" s="33">
        <f t="shared" si="1"/>
        <v>-5.0999999999999996</v>
      </c>
      <c r="F38" s="40">
        <v>708</v>
      </c>
      <c r="G38" s="44" t="str">
        <f t="shared" si="2"/>
        <v>—</v>
      </c>
      <c r="H38" s="40">
        <v>871</v>
      </c>
      <c r="I38" s="44" t="str">
        <f t="shared" si="3"/>
        <v>—</v>
      </c>
    </row>
    <row r="39" spans="1:9" ht="15.75" customHeight="1" x14ac:dyDescent="0.25">
      <c r="A39" s="20">
        <v>45536</v>
      </c>
      <c r="B39" s="40">
        <v>770</v>
      </c>
      <c r="C39" s="40">
        <v>784</v>
      </c>
      <c r="D39" s="41">
        <f t="shared" si="0"/>
        <v>-14</v>
      </c>
      <c r="E39" s="33">
        <f t="shared" si="1"/>
        <v>-1.8</v>
      </c>
      <c r="F39" s="40">
        <v>708</v>
      </c>
      <c r="G39" s="44" t="str">
        <f t="shared" si="2"/>
        <v>—</v>
      </c>
      <c r="H39" s="40">
        <v>861</v>
      </c>
      <c r="I39" s="44" t="str">
        <f t="shared" si="3"/>
        <v>—</v>
      </c>
    </row>
    <row r="40" spans="1:9" ht="15.75" customHeight="1" x14ac:dyDescent="0.25">
      <c r="A40" s="20">
        <v>45543</v>
      </c>
      <c r="B40" s="40">
        <v>732</v>
      </c>
      <c r="C40" s="40">
        <v>776</v>
      </c>
      <c r="D40" s="41">
        <f t="shared" si="0"/>
        <v>-44</v>
      </c>
      <c r="E40" s="33">
        <f t="shared" si="1"/>
        <v>-5.7</v>
      </c>
      <c r="F40" s="40">
        <v>700</v>
      </c>
      <c r="G40" s="44" t="str">
        <f t="shared" si="2"/>
        <v>—</v>
      </c>
      <c r="H40" s="40">
        <v>855</v>
      </c>
      <c r="I40" s="44" t="str">
        <f t="shared" si="3"/>
        <v>—</v>
      </c>
    </row>
    <row r="41" spans="1:9" ht="15.75" customHeight="1" x14ac:dyDescent="0.25">
      <c r="A41" s="20">
        <v>45550</v>
      </c>
      <c r="B41" s="40">
        <v>707</v>
      </c>
      <c r="C41" s="40">
        <v>769</v>
      </c>
      <c r="D41" s="41">
        <f t="shared" si="0"/>
        <v>-62</v>
      </c>
      <c r="E41" s="33">
        <f t="shared" si="1"/>
        <v>-8.1</v>
      </c>
      <c r="F41" s="40">
        <v>695</v>
      </c>
      <c r="G41" s="44" t="str">
        <f t="shared" si="2"/>
        <v>—</v>
      </c>
      <c r="H41" s="40">
        <v>852</v>
      </c>
      <c r="I41" s="44" t="str">
        <f t="shared" si="3"/>
        <v>—</v>
      </c>
    </row>
    <row r="42" spans="1:9" ht="15.75" customHeight="1" x14ac:dyDescent="0.25">
      <c r="A42" s="20">
        <v>45557</v>
      </c>
      <c r="B42" s="40">
        <v>645</v>
      </c>
      <c r="C42" s="40">
        <v>760</v>
      </c>
      <c r="D42" s="41">
        <f t="shared" si="0"/>
        <v>-115</v>
      </c>
      <c r="E42" s="33">
        <f t="shared" si="1"/>
        <v>-15.1</v>
      </c>
      <c r="F42" s="40">
        <v>692</v>
      </c>
      <c r="G42" s="44">
        <f t="shared" si="2"/>
        <v>47</v>
      </c>
      <c r="H42" s="40">
        <v>838</v>
      </c>
      <c r="I42" s="44" t="str">
        <f t="shared" si="3"/>
        <v>—</v>
      </c>
    </row>
    <row r="43" spans="1:9" ht="15.75" customHeight="1" x14ac:dyDescent="0.25">
      <c r="A43" s="20">
        <v>45564</v>
      </c>
      <c r="B43" s="40">
        <v>728</v>
      </c>
      <c r="C43" s="40">
        <v>752</v>
      </c>
      <c r="D43" s="41">
        <f t="shared" si="0"/>
        <v>-24</v>
      </c>
      <c r="E43" s="33">
        <f t="shared" si="1"/>
        <v>-3.2</v>
      </c>
      <c r="F43" s="40">
        <v>681</v>
      </c>
      <c r="G43" s="44" t="str">
        <f t="shared" si="2"/>
        <v>—</v>
      </c>
      <c r="H43" s="40">
        <v>834</v>
      </c>
      <c r="I43" s="44" t="str">
        <f t="shared" si="3"/>
        <v>—</v>
      </c>
    </row>
    <row r="44" spans="1:9" ht="15.75" customHeight="1" x14ac:dyDescent="0.25">
      <c r="A44" s="20">
        <v>45571</v>
      </c>
      <c r="B44" s="40">
        <v>703</v>
      </c>
      <c r="C44" s="40">
        <v>755</v>
      </c>
      <c r="D44" s="41">
        <f t="shared" si="0"/>
        <v>-52</v>
      </c>
      <c r="E44" s="33">
        <f t="shared" si="1"/>
        <v>-6.9</v>
      </c>
      <c r="F44" s="40">
        <v>680</v>
      </c>
      <c r="G44" s="44" t="str">
        <f t="shared" si="2"/>
        <v>—</v>
      </c>
      <c r="H44" s="40">
        <v>836</v>
      </c>
      <c r="I44" s="44" t="str">
        <f t="shared" si="3"/>
        <v>—</v>
      </c>
    </row>
    <row r="45" spans="1:9" ht="15.75" customHeight="1" x14ac:dyDescent="0.25">
      <c r="A45" s="20">
        <v>45578</v>
      </c>
      <c r="B45" s="40">
        <v>686</v>
      </c>
      <c r="C45" s="40">
        <v>748</v>
      </c>
      <c r="D45" s="41">
        <f t="shared" si="0"/>
        <v>-62</v>
      </c>
      <c r="E45" s="33">
        <f t="shared" si="1"/>
        <v>-8.3000000000000007</v>
      </c>
      <c r="F45" s="40">
        <v>676</v>
      </c>
      <c r="G45" s="44" t="str">
        <f t="shared" si="2"/>
        <v>—</v>
      </c>
      <c r="H45" s="40">
        <v>825</v>
      </c>
      <c r="I45" s="44" t="str">
        <f t="shared" si="3"/>
        <v>—</v>
      </c>
    </row>
    <row r="46" spans="1:9" ht="15.75" customHeight="1" x14ac:dyDescent="0.25">
      <c r="A46" s="20">
        <v>45585</v>
      </c>
      <c r="B46" s="40">
        <v>739</v>
      </c>
      <c r="C46" s="40">
        <v>737</v>
      </c>
      <c r="D46" s="41">
        <f t="shared" si="0"/>
        <v>2</v>
      </c>
      <c r="E46" s="33">
        <f t="shared" si="1"/>
        <v>0.3</v>
      </c>
      <c r="F46" s="40">
        <v>667</v>
      </c>
      <c r="G46" s="44" t="str">
        <f t="shared" si="2"/>
        <v>—</v>
      </c>
      <c r="H46" s="40">
        <v>816</v>
      </c>
      <c r="I46" s="44" t="str">
        <f t="shared" si="3"/>
        <v>—</v>
      </c>
    </row>
    <row r="47" spans="1:9" ht="15.75" customHeight="1" x14ac:dyDescent="0.25">
      <c r="A47" s="20">
        <v>45592</v>
      </c>
      <c r="B47" s="40">
        <v>705</v>
      </c>
      <c r="C47" s="40">
        <v>733</v>
      </c>
      <c r="D47" s="41">
        <f t="shared" si="0"/>
        <v>-28</v>
      </c>
      <c r="E47" s="33">
        <f t="shared" si="1"/>
        <v>-3.8</v>
      </c>
      <c r="F47" s="40">
        <v>662</v>
      </c>
      <c r="G47" s="44" t="str">
        <f t="shared" si="2"/>
        <v>—</v>
      </c>
      <c r="H47" s="40">
        <v>809</v>
      </c>
      <c r="I47" s="44" t="str">
        <f t="shared" si="3"/>
        <v>—</v>
      </c>
    </row>
    <row r="48" spans="1:9" ht="15.75" customHeight="1" x14ac:dyDescent="0.25">
      <c r="A48" s="20">
        <v>45599</v>
      </c>
      <c r="B48" s="40">
        <v>714</v>
      </c>
      <c r="C48" s="40">
        <v>729</v>
      </c>
      <c r="D48" s="41">
        <f t="shared" si="0"/>
        <v>-15</v>
      </c>
      <c r="E48" s="33">
        <f t="shared" si="1"/>
        <v>-2.1</v>
      </c>
      <c r="F48" s="40">
        <v>657</v>
      </c>
      <c r="G48" s="44" t="str">
        <f t="shared" si="2"/>
        <v>—</v>
      </c>
      <c r="H48" s="40">
        <v>805</v>
      </c>
      <c r="I48" s="44" t="str">
        <f t="shared" si="3"/>
        <v>—</v>
      </c>
    </row>
    <row r="49" spans="1:9" ht="15.75" customHeight="1" x14ac:dyDescent="0.25">
      <c r="A49" s="20">
        <v>45606</v>
      </c>
      <c r="B49" s="40">
        <v>681</v>
      </c>
      <c r="C49" s="40">
        <v>724</v>
      </c>
      <c r="D49" s="41">
        <f t="shared" si="0"/>
        <v>-43</v>
      </c>
      <c r="E49" s="33">
        <f t="shared" si="1"/>
        <v>-5.9</v>
      </c>
      <c r="F49" s="40">
        <v>653</v>
      </c>
      <c r="G49" s="44" t="str">
        <f t="shared" si="2"/>
        <v>—</v>
      </c>
      <c r="H49" s="40">
        <v>800</v>
      </c>
      <c r="I49" s="44" t="str">
        <f t="shared" si="3"/>
        <v>—</v>
      </c>
    </row>
    <row r="50" spans="1:9" ht="15.75" customHeight="1" x14ac:dyDescent="0.25">
      <c r="A50" s="20">
        <v>45613</v>
      </c>
      <c r="B50" s="40">
        <v>669</v>
      </c>
      <c r="C50" s="40">
        <v>723</v>
      </c>
      <c r="D50" s="41">
        <f t="shared" si="0"/>
        <v>-54</v>
      </c>
      <c r="E50" s="33">
        <f t="shared" si="1"/>
        <v>-7.5</v>
      </c>
      <c r="F50" s="40">
        <v>651</v>
      </c>
      <c r="G50" s="44" t="str">
        <f t="shared" si="2"/>
        <v>—</v>
      </c>
      <c r="H50" s="40">
        <v>801</v>
      </c>
      <c r="I50" s="44" t="str">
        <f t="shared" si="3"/>
        <v>—</v>
      </c>
    </row>
    <row r="51" spans="1:9" ht="15.75" customHeight="1" x14ac:dyDescent="0.25">
      <c r="A51" s="20">
        <v>45620</v>
      </c>
      <c r="B51" s="40">
        <v>680</v>
      </c>
      <c r="C51" s="40">
        <v>720</v>
      </c>
      <c r="D51" s="41">
        <f t="shared" si="0"/>
        <v>-40</v>
      </c>
      <c r="E51" s="33">
        <f t="shared" si="1"/>
        <v>-5.6</v>
      </c>
      <c r="F51" s="40">
        <v>649</v>
      </c>
      <c r="G51" s="44" t="str">
        <f t="shared" si="2"/>
        <v>—</v>
      </c>
      <c r="H51" s="40">
        <v>790</v>
      </c>
      <c r="I51" s="44" t="str">
        <f t="shared" si="3"/>
        <v>—</v>
      </c>
    </row>
    <row r="52" spans="1:9" ht="15.75" customHeight="1" x14ac:dyDescent="0.25">
      <c r="A52" s="20">
        <v>45627</v>
      </c>
      <c r="B52" s="40">
        <v>726</v>
      </c>
      <c r="C52" s="40">
        <v>717</v>
      </c>
      <c r="D52" s="41">
        <f t="shared" si="0"/>
        <v>9</v>
      </c>
      <c r="E52" s="33">
        <f t="shared" si="1"/>
        <v>1.3</v>
      </c>
      <c r="F52" s="40">
        <v>650</v>
      </c>
      <c r="G52" s="44" t="str">
        <f t="shared" si="2"/>
        <v>—</v>
      </c>
      <c r="H52" s="40">
        <v>788</v>
      </c>
      <c r="I52" s="44" t="str">
        <f t="shared" si="3"/>
        <v>—</v>
      </c>
    </row>
    <row r="53" spans="1:9" ht="15.75" customHeight="1" x14ac:dyDescent="0.25">
      <c r="A53" s="20">
        <v>45634</v>
      </c>
      <c r="B53" s="40">
        <v>686</v>
      </c>
      <c r="C53" s="40">
        <v>715</v>
      </c>
      <c r="D53" s="41">
        <f t="shared" si="0"/>
        <v>-29</v>
      </c>
      <c r="E53" s="33">
        <f t="shared" si="1"/>
        <v>-4.0999999999999996</v>
      </c>
      <c r="F53" s="40">
        <v>648</v>
      </c>
      <c r="G53" s="44" t="str">
        <f t="shared" si="2"/>
        <v>—</v>
      </c>
      <c r="H53" s="40">
        <v>787</v>
      </c>
      <c r="I53" s="44" t="str">
        <f t="shared" si="3"/>
        <v>—</v>
      </c>
    </row>
    <row r="54" spans="1:9" ht="15.75" customHeight="1" x14ac:dyDescent="0.25">
      <c r="A54" s="20">
        <v>45641</v>
      </c>
      <c r="B54" s="40">
        <v>752</v>
      </c>
      <c r="C54" s="40">
        <v>716</v>
      </c>
      <c r="D54" s="41">
        <f t="shared" si="0"/>
        <v>36</v>
      </c>
      <c r="E54" s="33">
        <f t="shared" si="1"/>
        <v>5</v>
      </c>
      <c r="F54" s="40">
        <v>644</v>
      </c>
      <c r="G54" s="44" t="str">
        <f t="shared" si="2"/>
        <v>—</v>
      </c>
      <c r="H54" s="40">
        <v>791</v>
      </c>
      <c r="I54" s="44" t="str">
        <f t="shared" si="3"/>
        <v>—</v>
      </c>
    </row>
    <row r="55" spans="1:9" ht="15.75" customHeight="1" x14ac:dyDescent="0.25">
      <c r="A55" s="20">
        <v>45648</v>
      </c>
      <c r="B55" s="40">
        <v>751</v>
      </c>
      <c r="C55" s="40">
        <v>715</v>
      </c>
      <c r="D55" s="41">
        <f t="shared" si="0"/>
        <v>36</v>
      </c>
      <c r="E55" s="33">
        <f t="shared" si="1"/>
        <v>5</v>
      </c>
      <c r="F55" s="40">
        <v>643</v>
      </c>
      <c r="G55" s="44" t="str">
        <f t="shared" si="2"/>
        <v>—</v>
      </c>
      <c r="H55" s="40">
        <v>792</v>
      </c>
      <c r="I55" s="44" t="str">
        <f t="shared" si="3"/>
        <v>—</v>
      </c>
    </row>
    <row r="56" spans="1:9" ht="15.75" customHeight="1" x14ac:dyDescent="0.25">
      <c r="A56" s="20">
        <v>45655</v>
      </c>
      <c r="B56" s="40">
        <v>652</v>
      </c>
      <c r="C56" s="40">
        <v>712</v>
      </c>
      <c r="D56" s="41">
        <f t="shared" si="0"/>
        <v>-60</v>
      </c>
      <c r="E56" s="33">
        <f t="shared" si="1"/>
        <v>-8.4</v>
      </c>
      <c r="F56" s="40">
        <v>642</v>
      </c>
      <c r="G56" s="44" t="str">
        <f t="shared" si="2"/>
        <v>—</v>
      </c>
      <c r="H56" s="40">
        <v>786</v>
      </c>
      <c r="I56" s="44" t="str">
        <f t="shared" si="3"/>
        <v>—</v>
      </c>
    </row>
    <row r="57" spans="1:9" ht="15.75" customHeight="1" x14ac:dyDescent="0.25">
      <c r="A57" s="20">
        <v>45662</v>
      </c>
      <c r="B57" s="40">
        <v>765</v>
      </c>
      <c r="C57" s="40">
        <v>727</v>
      </c>
      <c r="D57" s="41">
        <f t="shared" si="0"/>
        <v>38</v>
      </c>
      <c r="E57" s="33">
        <f t="shared" si="1"/>
        <v>5.2</v>
      </c>
      <c r="F57" s="40">
        <v>660</v>
      </c>
      <c r="G57" s="44" t="str">
        <f t="shared" si="2"/>
        <v>—</v>
      </c>
      <c r="H57" s="40">
        <v>799</v>
      </c>
      <c r="I57" s="44" t="str">
        <f t="shared" si="3"/>
        <v>—</v>
      </c>
    </row>
    <row r="58" spans="1:9" ht="15.75" customHeight="1" x14ac:dyDescent="0.25">
      <c r="A58" s="20">
        <v>45669</v>
      </c>
      <c r="B58" s="40">
        <v>697</v>
      </c>
      <c r="C58" s="40">
        <v>737</v>
      </c>
      <c r="D58" s="41">
        <f t="shared" si="0"/>
        <v>-40</v>
      </c>
      <c r="E58" s="33">
        <f t="shared" si="1"/>
        <v>-5.4</v>
      </c>
      <c r="F58" s="40">
        <v>665</v>
      </c>
      <c r="G58" s="44" t="str">
        <f t="shared" si="2"/>
        <v>—</v>
      </c>
      <c r="H58" s="40">
        <v>815</v>
      </c>
      <c r="I58" s="44" t="str">
        <f t="shared" si="3"/>
        <v>—</v>
      </c>
    </row>
    <row r="59" spans="1:9" ht="15.75" customHeight="1" x14ac:dyDescent="0.25">
      <c r="A59" s="20">
        <v>45676</v>
      </c>
      <c r="B59" s="40">
        <v>754</v>
      </c>
      <c r="C59" s="40">
        <v>738</v>
      </c>
      <c r="D59" s="41">
        <f t="shared" si="0"/>
        <v>16</v>
      </c>
      <c r="E59" s="33">
        <f t="shared" si="1"/>
        <v>2.2000000000000002</v>
      </c>
      <c r="F59" s="40">
        <v>665</v>
      </c>
      <c r="G59" s="44" t="str">
        <f t="shared" si="2"/>
        <v>—</v>
      </c>
      <c r="H59" s="40">
        <v>814</v>
      </c>
      <c r="I59" s="44" t="str">
        <f t="shared" si="3"/>
        <v>—</v>
      </c>
    </row>
    <row r="60" spans="1:9" ht="15.75" customHeight="1" x14ac:dyDescent="0.25">
      <c r="A60" s="20">
        <v>45683</v>
      </c>
      <c r="B60" s="40">
        <v>722</v>
      </c>
      <c r="C60" s="40">
        <v>739</v>
      </c>
      <c r="D60" s="41">
        <f t="shared" si="0"/>
        <v>-17</v>
      </c>
      <c r="E60" s="33">
        <f t="shared" si="1"/>
        <v>-2.2999999999999998</v>
      </c>
      <c r="F60" s="40">
        <v>667</v>
      </c>
      <c r="G60" s="44" t="str">
        <f t="shared" si="2"/>
        <v>—</v>
      </c>
      <c r="H60" s="40">
        <v>814</v>
      </c>
      <c r="I60" s="44" t="str">
        <f t="shared" si="3"/>
        <v>—</v>
      </c>
    </row>
    <row r="61" spans="1:9" ht="15.75" customHeight="1" x14ac:dyDescent="0.25">
      <c r="A61" s="20">
        <v>45690</v>
      </c>
      <c r="B61" s="40">
        <v>610</v>
      </c>
      <c r="C61" s="40">
        <v>739</v>
      </c>
      <c r="D61" s="41">
        <f t="shared" si="0"/>
        <v>-129</v>
      </c>
      <c r="E61" s="33">
        <f t="shared" si="1"/>
        <v>-17.5</v>
      </c>
      <c r="F61" s="40">
        <v>670</v>
      </c>
      <c r="G61" s="44">
        <f t="shared" si="2"/>
        <v>60</v>
      </c>
      <c r="H61" s="40">
        <v>816</v>
      </c>
      <c r="I61" s="44" t="str">
        <f t="shared" si="3"/>
        <v>—</v>
      </c>
    </row>
    <row r="62" spans="1:9" ht="15.75" customHeight="1" x14ac:dyDescent="0.25">
      <c r="A62" s="20">
        <v>45697</v>
      </c>
      <c r="B62" s="40">
        <v>670</v>
      </c>
      <c r="C62" s="40">
        <v>743</v>
      </c>
      <c r="D62" s="41">
        <f t="shared" si="0"/>
        <v>-73</v>
      </c>
      <c r="E62" s="33">
        <f t="shared" si="1"/>
        <v>-9.8000000000000007</v>
      </c>
      <c r="F62" s="40">
        <v>668</v>
      </c>
      <c r="G62" s="44" t="str">
        <f t="shared" si="2"/>
        <v>—</v>
      </c>
      <c r="H62" s="40">
        <v>816</v>
      </c>
      <c r="I62" s="44" t="str">
        <f t="shared" si="3"/>
        <v>—</v>
      </c>
    </row>
    <row r="63" spans="1:9" ht="15.75" customHeight="1" x14ac:dyDescent="0.25">
      <c r="A63" s="20">
        <v>45704</v>
      </c>
      <c r="B63" s="40">
        <v>716</v>
      </c>
      <c r="C63" s="40">
        <v>745</v>
      </c>
      <c r="D63" s="41">
        <f t="shared" si="0"/>
        <v>-29</v>
      </c>
      <c r="E63" s="33">
        <f t="shared" si="1"/>
        <v>-3.9</v>
      </c>
      <c r="F63" s="40">
        <v>671</v>
      </c>
      <c r="G63" s="44" t="str">
        <f t="shared" si="2"/>
        <v>—</v>
      </c>
      <c r="H63" s="40">
        <v>818</v>
      </c>
      <c r="I63" s="44" t="str">
        <f t="shared" si="3"/>
        <v>—</v>
      </c>
    </row>
    <row r="64" spans="1:9" ht="15.75" customHeight="1" x14ac:dyDescent="0.25">
      <c r="A64" s="20">
        <v>45711</v>
      </c>
      <c r="B64" s="40">
        <v>707</v>
      </c>
      <c r="C64" s="40">
        <v>746</v>
      </c>
      <c r="D64" s="41">
        <f t="shared" si="0"/>
        <v>-39</v>
      </c>
      <c r="E64" s="33">
        <f t="shared" si="1"/>
        <v>-5.2</v>
      </c>
      <c r="F64" s="40">
        <v>676</v>
      </c>
      <c r="G64" s="44" t="str">
        <f t="shared" si="2"/>
        <v>—</v>
      </c>
      <c r="H64" s="40">
        <v>820</v>
      </c>
      <c r="I64" s="44" t="str">
        <f t="shared" si="3"/>
        <v>—</v>
      </c>
    </row>
    <row r="65" spans="1:9" ht="15.75" customHeight="1" x14ac:dyDescent="0.25">
      <c r="A65" s="20">
        <v>45718</v>
      </c>
      <c r="B65" s="40">
        <v>676</v>
      </c>
      <c r="C65" s="40">
        <v>748</v>
      </c>
      <c r="D65" s="41">
        <f t="shared" si="0"/>
        <v>-72</v>
      </c>
      <c r="E65" s="33">
        <f t="shared" si="1"/>
        <v>-9.6</v>
      </c>
      <c r="F65" s="40">
        <v>674</v>
      </c>
      <c r="G65" s="44" t="str">
        <f t="shared" si="2"/>
        <v>—</v>
      </c>
      <c r="H65" s="40">
        <v>822</v>
      </c>
      <c r="I65" s="44" t="str">
        <f t="shared" si="3"/>
        <v>—</v>
      </c>
    </row>
    <row r="66" spans="1:9" ht="15.75" customHeight="1" x14ac:dyDescent="0.25">
      <c r="A66" s="20">
        <v>45725</v>
      </c>
      <c r="B66" s="40">
        <v>675</v>
      </c>
      <c r="C66" s="40">
        <v>749</v>
      </c>
      <c r="D66" s="41">
        <f t="shared" si="0"/>
        <v>-74</v>
      </c>
      <c r="E66" s="33">
        <f t="shared" si="1"/>
        <v>-9.9</v>
      </c>
      <c r="F66" s="40">
        <v>670</v>
      </c>
      <c r="G66" s="44" t="str">
        <f t="shared" si="2"/>
        <v>—</v>
      </c>
      <c r="H66" s="40">
        <v>823</v>
      </c>
      <c r="I66" s="44" t="str">
        <f t="shared" si="3"/>
        <v>—</v>
      </c>
    </row>
    <row r="67" spans="1:9" ht="15.75" customHeight="1" x14ac:dyDescent="0.25">
      <c r="A67" s="20">
        <v>45732</v>
      </c>
      <c r="B67" s="40">
        <v>701</v>
      </c>
      <c r="C67" s="40">
        <v>749</v>
      </c>
      <c r="D67" s="41">
        <f t="shared" si="0"/>
        <v>-48</v>
      </c>
      <c r="E67" s="33">
        <f t="shared" si="1"/>
        <v>-6.4</v>
      </c>
      <c r="F67" s="40">
        <v>679</v>
      </c>
      <c r="G67" s="44" t="str">
        <f t="shared" si="2"/>
        <v>—</v>
      </c>
      <c r="H67" s="40">
        <v>824</v>
      </c>
      <c r="I67" s="44" t="str">
        <f t="shared" si="3"/>
        <v>—</v>
      </c>
    </row>
    <row r="68" spans="1:9" ht="15.75" customHeight="1" x14ac:dyDescent="0.25">
      <c r="A68" s="20">
        <v>45739</v>
      </c>
      <c r="B68" s="40">
        <v>667</v>
      </c>
      <c r="C68" s="40">
        <v>751</v>
      </c>
      <c r="D68" s="41">
        <f t="shared" si="0"/>
        <v>-84</v>
      </c>
      <c r="E68" s="33">
        <f t="shared" si="1"/>
        <v>-11.2</v>
      </c>
      <c r="F68" s="40">
        <v>680</v>
      </c>
      <c r="G68" s="44">
        <f t="shared" si="2"/>
        <v>13</v>
      </c>
      <c r="H68" s="40">
        <v>827</v>
      </c>
      <c r="I68" s="44" t="str">
        <f t="shared" si="3"/>
        <v>—</v>
      </c>
    </row>
    <row r="69" spans="1:9" ht="15.75" customHeight="1" x14ac:dyDescent="0.25">
      <c r="A69" s="20">
        <v>45746</v>
      </c>
      <c r="B69" s="40">
        <v>724</v>
      </c>
      <c r="C69" s="40">
        <v>755</v>
      </c>
      <c r="D69" s="41">
        <f t="shared" ref="D69:D108" si="4">B69-C69</f>
        <v>-31</v>
      </c>
      <c r="E69" s="33">
        <f t="shared" ref="E69:E108" si="5">ROUND(D69*100/C69,1)</f>
        <v>-4.0999999999999996</v>
      </c>
      <c r="F69" s="40">
        <v>682</v>
      </c>
      <c r="G69" s="44" t="str">
        <f t="shared" ref="G69:G108" si="6">IF(B69&lt;F69,F69-B69,"—")</f>
        <v>—</v>
      </c>
      <c r="H69" s="40">
        <v>831</v>
      </c>
      <c r="I69" s="44" t="str">
        <f t="shared" ref="I69:I108" si="7">IF(B69&gt;H69,B69-H69,"—")</f>
        <v>—</v>
      </c>
    </row>
    <row r="70" spans="1:9" ht="15.75" customHeight="1" x14ac:dyDescent="0.25">
      <c r="A70" s="20">
        <v>45753</v>
      </c>
      <c r="B70" s="40">
        <v>704</v>
      </c>
      <c r="C70" s="40">
        <v>760</v>
      </c>
      <c r="D70" s="41">
        <f t="shared" si="4"/>
        <v>-56</v>
      </c>
      <c r="E70" s="33">
        <f t="shared" si="5"/>
        <v>-7.4</v>
      </c>
      <c r="F70" s="40">
        <v>689</v>
      </c>
      <c r="G70" s="44" t="str">
        <f t="shared" si="6"/>
        <v>—</v>
      </c>
      <c r="H70" s="40">
        <v>838</v>
      </c>
      <c r="I70" s="44" t="str">
        <f t="shared" si="7"/>
        <v>—</v>
      </c>
    </row>
    <row r="71" spans="1:9" ht="15.75" customHeight="1" x14ac:dyDescent="0.25">
      <c r="A71" s="20">
        <v>45760</v>
      </c>
      <c r="B71" s="40">
        <v>702</v>
      </c>
      <c r="C71" s="40">
        <v>764</v>
      </c>
      <c r="D71" s="41">
        <f t="shared" si="4"/>
        <v>-62</v>
      </c>
      <c r="E71" s="33">
        <f t="shared" si="5"/>
        <v>-8.1</v>
      </c>
      <c r="F71" s="40">
        <v>690</v>
      </c>
      <c r="G71" s="44" t="str">
        <f t="shared" si="6"/>
        <v>—</v>
      </c>
      <c r="H71" s="40">
        <v>843</v>
      </c>
      <c r="I71" s="44" t="str">
        <f t="shared" si="7"/>
        <v>—</v>
      </c>
    </row>
    <row r="72" spans="1:9" ht="15.75" customHeight="1" x14ac:dyDescent="0.25">
      <c r="A72" s="20">
        <v>45767</v>
      </c>
      <c r="B72" s="40">
        <v>696</v>
      </c>
      <c r="C72" s="40">
        <v>769</v>
      </c>
      <c r="D72" s="41">
        <f t="shared" si="4"/>
        <v>-73</v>
      </c>
      <c r="E72" s="33">
        <f t="shared" si="5"/>
        <v>-9.5</v>
      </c>
      <c r="F72" s="40">
        <v>697</v>
      </c>
      <c r="G72" s="44">
        <f t="shared" si="6"/>
        <v>1</v>
      </c>
      <c r="H72" s="40">
        <v>843</v>
      </c>
      <c r="I72" s="44" t="str">
        <f t="shared" si="7"/>
        <v>—</v>
      </c>
    </row>
    <row r="73" spans="1:9" ht="15.75" customHeight="1" x14ac:dyDescent="0.25">
      <c r="A73" s="20">
        <v>45774</v>
      </c>
      <c r="B73" s="40">
        <v>704</v>
      </c>
      <c r="C73" s="40">
        <v>772</v>
      </c>
      <c r="D73" s="41">
        <f t="shared" si="4"/>
        <v>-68</v>
      </c>
      <c r="E73" s="33">
        <f t="shared" si="5"/>
        <v>-8.8000000000000007</v>
      </c>
      <c r="F73" s="40">
        <v>698</v>
      </c>
      <c r="G73" s="44" t="str">
        <f t="shared" si="6"/>
        <v>—</v>
      </c>
      <c r="H73" s="40">
        <v>855</v>
      </c>
      <c r="I73" s="44" t="str">
        <f t="shared" si="7"/>
        <v>—</v>
      </c>
    </row>
    <row r="74" spans="1:9" ht="15.75" customHeight="1" x14ac:dyDescent="0.25">
      <c r="A74" s="20">
        <v>45781</v>
      </c>
      <c r="B74" s="40">
        <v>704</v>
      </c>
      <c r="C74" s="40">
        <v>778</v>
      </c>
      <c r="D74" s="41">
        <f t="shared" si="4"/>
        <v>-74</v>
      </c>
      <c r="E74" s="33">
        <f t="shared" si="5"/>
        <v>-9.5</v>
      </c>
      <c r="F74" s="40">
        <v>703</v>
      </c>
      <c r="G74" s="44" t="str">
        <f t="shared" si="6"/>
        <v>—</v>
      </c>
      <c r="H74" s="40">
        <v>859</v>
      </c>
      <c r="I74" s="44" t="str">
        <f t="shared" si="7"/>
        <v>—</v>
      </c>
    </row>
    <row r="75" spans="1:9" ht="15.75" customHeight="1" x14ac:dyDescent="0.25">
      <c r="A75" s="20">
        <v>45788</v>
      </c>
      <c r="B75" s="40">
        <v>715</v>
      </c>
      <c r="C75" s="40">
        <v>782</v>
      </c>
      <c r="D75" s="41">
        <f t="shared" si="4"/>
        <v>-67</v>
      </c>
      <c r="E75" s="33">
        <f t="shared" si="5"/>
        <v>-8.6</v>
      </c>
      <c r="F75" s="40">
        <v>702</v>
      </c>
      <c r="G75" s="44" t="str">
        <f t="shared" si="6"/>
        <v>—</v>
      </c>
      <c r="H75" s="40">
        <v>861</v>
      </c>
      <c r="I75" s="44" t="str">
        <f t="shared" si="7"/>
        <v>—</v>
      </c>
    </row>
    <row r="76" spans="1:9" ht="15.75" customHeight="1" x14ac:dyDescent="0.25">
      <c r="A76" s="20">
        <v>45795</v>
      </c>
      <c r="B76" s="40">
        <v>719</v>
      </c>
      <c r="C76" s="40">
        <v>789</v>
      </c>
      <c r="D76" s="41">
        <f t="shared" si="4"/>
        <v>-70</v>
      </c>
      <c r="E76" s="33">
        <f t="shared" si="5"/>
        <v>-8.9</v>
      </c>
      <c r="F76" s="40">
        <v>715</v>
      </c>
      <c r="G76" s="44" t="str">
        <f t="shared" si="6"/>
        <v>—</v>
      </c>
      <c r="H76" s="40">
        <v>873</v>
      </c>
      <c r="I76" s="44" t="str">
        <f t="shared" si="7"/>
        <v>—</v>
      </c>
    </row>
    <row r="77" spans="1:9" ht="15.75" customHeight="1" x14ac:dyDescent="0.25">
      <c r="A77" s="20">
        <v>45802</v>
      </c>
      <c r="B77" s="40">
        <v>734</v>
      </c>
      <c r="C77" s="40">
        <v>797</v>
      </c>
      <c r="D77" s="41">
        <f t="shared" si="4"/>
        <v>-63</v>
      </c>
      <c r="E77" s="33">
        <f t="shared" si="5"/>
        <v>-7.9</v>
      </c>
      <c r="F77" s="40">
        <v>721</v>
      </c>
      <c r="G77" s="44" t="str">
        <f t="shared" si="6"/>
        <v>—</v>
      </c>
      <c r="H77" s="40">
        <v>878</v>
      </c>
      <c r="I77" s="44" t="str">
        <f t="shared" si="7"/>
        <v>—</v>
      </c>
    </row>
    <row r="78" spans="1:9" ht="15.75" customHeight="1" x14ac:dyDescent="0.25">
      <c r="A78" s="20">
        <v>45809</v>
      </c>
      <c r="B78" s="40">
        <v>739</v>
      </c>
      <c r="C78" s="40">
        <v>804</v>
      </c>
      <c r="D78" s="41">
        <f t="shared" si="4"/>
        <v>-65</v>
      </c>
      <c r="E78" s="33">
        <f t="shared" si="5"/>
        <v>-8.1</v>
      </c>
      <c r="F78" s="40">
        <v>730</v>
      </c>
      <c r="G78" s="44" t="str">
        <f t="shared" si="6"/>
        <v>—</v>
      </c>
      <c r="H78" s="40">
        <v>890</v>
      </c>
      <c r="I78" s="44" t="str">
        <f t="shared" si="7"/>
        <v>—</v>
      </c>
    </row>
    <row r="79" spans="1:9" ht="15.75" customHeight="1" x14ac:dyDescent="0.25">
      <c r="A79" s="20">
        <v>45816</v>
      </c>
      <c r="B79" s="40">
        <v>761</v>
      </c>
      <c r="C79" s="40">
        <v>813</v>
      </c>
      <c r="D79" s="41">
        <f t="shared" si="4"/>
        <v>-52</v>
      </c>
      <c r="E79" s="33">
        <f t="shared" si="5"/>
        <v>-6.4</v>
      </c>
      <c r="F79" s="40">
        <v>735</v>
      </c>
      <c r="G79" s="44" t="str">
        <f t="shared" si="6"/>
        <v>—</v>
      </c>
      <c r="H79" s="40">
        <v>891</v>
      </c>
      <c r="I79" s="44" t="str">
        <f t="shared" si="7"/>
        <v>—</v>
      </c>
    </row>
    <row r="80" spans="1:9" ht="15.75" customHeight="1" x14ac:dyDescent="0.25">
      <c r="A80" s="20">
        <v>45823</v>
      </c>
      <c r="B80" s="40">
        <v>795</v>
      </c>
      <c r="C80" s="40">
        <v>818</v>
      </c>
      <c r="D80" s="41">
        <f t="shared" si="4"/>
        <v>-23</v>
      </c>
      <c r="E80" s="33">
        <f t="shared" si="5"/>
        <v>-2.8</v>
      </c>
      <c r="F80" s="40">
        <v>739</v>
      </c>
      <c r="G80" s="44" t="str">
        <f t="shared" si="6"/>
        <v>—</v>
      </c>
      <c r="H80" s="40">
        <v>902</v>
      </c>
      <c r="I80" s="44" t="str">
        <f t="shared" si="7"/>
        <v>—</v>
      </c>
    </row>
    <row r="81" spans="1:9" ht="15.75" customHeight="1" x14ac:dyDescent="0.25">
      <c r="A81" s="20">
        <v>45830</v>
      </c>
      <c r="B81" s="40">
        <v>865</v>
      </c>
      <c r="C81" s="40">
        <v>825</v>
      </c>
      <c r="D81" s="41">
        <f t="shared" si="4"/>
        <v>40</v>
      </c>
      <c r="E81" s="33">
        <f t="shared" si="5"/>
        <v>4.8</v>
      </c>
      <c r="F81" s="40">
        <v>745</v>
      </c>
      <c r="G81" s="44" t="str">
        <f t="shared" si="6"/>
        <v>—</v>
      </c>
      <c r="H81" s="40">
        <v>907</v>
      </c>
      <c r="I81" s="44" t="str">
        <f t="shared" si="7"/>
        <v>—</v>
      </c>
    </row>
    <row r="82" spans="1:9" ht="15.75" customHeight="1" x14ac:dyDescent="0.25">
      <c r="A82" s="20">
        <v>45837</v>
      </c>
      <c r="B82" s="40">
        <v>848</v>
      </c>
      <c r="C82" s="40">
        <v>827</v>
      </c>
      <c r="D82" s="41">
        <f t="shared" si="4"/>
        <v>21</v>
      </c>
      <c r="E82" s="33">
        <f t="shared" si="5"/>
        <v>2.5</v>
      </c>
      <c r="F82" s="40">
        <v>753</v>
      </c>
      <c r="G82" s="44" t="str">
        <f t="shared" si="6"/>
        <v>—</v>
      </c>
      <c r="H82" s="40">
        <v>907</v>
      </c>
      <c r="I82" s="44" t="str">
        <f t="shared" si="7"/>
        <v>—</v>
      </c>
    </row>
    <row r="83" spans="1:9" ht="15.75" customHeight="1" x14ac:dyDescent="0.25">
      <c r="A83" s="20">
        <v>45844</v>
      </c>
      <c r="B83" s="40">
        <v>884</v>
      </c>
      <c r="C83" s="40">
        <v>835</v>
      </c>
      <c r="D83" s="41">
        <f t="shared" si="4"/>
        <v>49</v>
      </c>
      <c r="E83" s="33">
        <f t="shared" si="5"/>
        <v>5.9</v>
      </c>
      <c r="F83" s="40">
        <v>760</v>
      </c>
      <c r="G83" s="44" t="str">
        <f t="shared" si="6"/>
        <v>—</v>
      </c>
      <c r="H83" s="40">
        <v>925</v>
      </c>
      <c r="I83" s="44" t="str">
        <f t="shared" si="7"/>
        <v>—</v>
      </c>
    </row>
    <row r="84" spans="1:9" ht="15.75" customHeight="1" x14ac:dyDescent="0.25">
      <c r="A84" s="20">
        <v>45851</v>
      </c>
      <c r="B84" s="40">
        <v>838</v>
      </c>
      <c r="C84" s="40">
        <v>838</v>
      </c>
      <c r="D84" s="41">
        <f t="shared" si="4"/>
        <v>0</v>
      </c>
      <c r="E84" s="33">
        <f t="shared" si="5"/>
        <v>0</v>
      </c>
      <c r="F84" s="40">
        <v>760</v>
      </c>
      <c r="G84" s="44" t="str">
        <f t="shared" si="6"/>
        <v>—</v>
      </c>
      <c r="H84" s="40">
        <v>924</v>
      </c>
      <c r="I84" s="44" t="str">
        <f t="shared" si="7"/>
        <v>—</v>
      </c>
    </row>
    <row r="85" spans="1:9" ht="15.75" customHeight="1" x14ac:dyDescent="0.25">
      <c r="A85" s="20">
        <v>45858</v>
      </c>
      <c r="B85" s="40">
        <v>866</v>
      </c>
      <c r="C85" s="40">
        <v>841</v>
      </c>
      <c r="D85" s="41">
        <f t="shared" si="4"/>
        <v>25</v>
      </c>
      <c r="E85" s="33">
        <f t="shared" si="5"/>
        <v>3</v>
      </c>
      <c r="F85" s="40">
        <v>756</v>
      </c>
      <c r="G85" s="44" t="str">
        <f t="shared" si="6"/>
        <v>—</v>
      </c>
      <c r="H85" s="40">
        <v>924</v>
      </c>
      <c r="I85" s="44" t="str">
        <f t="shared" si="7"/>
        <v>—</v>
      </c>
    </row>
    <row r="86" spans="1:9" ht="15.75" customHeight="1" x14ac:dyDescent="0.25">
      <c r="A86" s="20">
        <v>45865</v>
      </c>
      <c r="B86" s="40">
        <v>796</v>
      </c>
      <c r="C86" s="40">
        <v>838</v>
      </c>
      <c r="D86" s="41">
        <f t="shared" si="4"/>
        <v>-42</v>
      </c>
      <c r="E86" s="33">
        <f t="shared" si="5"/>
        <v>-5</v>
      </c>
      <c r="F86" s="40">
        <v>758</v>
      </c>
      <c r="G86" s="44" t="str">
        <f t="shared" si="6"/>
        <v>—</v>
      </c>
      <c r="H86" s="40">
        <v>927</v>
      </c>
      <c r="I86" s="44" t="str">
        <f t="shared" si="7"/>
        <v>—</v>
      </c>
    </row>
    <row r="87" spans="1:9" ht="15.75" customHeight="1" x14ac:dyDescent="0.25">
      <c r="A87" s="20">
        <v>45872</v>
      </c>
      <c r="B87" s="40">
        <v>838</v>
      </c>
      <c r="C87" s="40">
        <v>838</v>
      </c>
      <c r="D87" s="41">
        <f t="shared" si="4"/>
        <v>0</v>
      </c>
      <c r="E87" s="33">
        <f t="shared" si="5"/>
        <v>0</v>
      </c>
      <c r="F87" s="40">
        <v>760</v>
      </c>
      <c r="G87" s="44" t="str">
        <f t="shared" si="6"/>
        <v>—</v>
      </c>
      <c r="H87" s="40">
        <v>920</v>
      </c>
      <c r="I87" s="44" t="str">
        <f t="shared" si="7"/>
        <v>—</v>
      </c>
    </row>
    <row r="88" spans="1:9" ht="15.75" customHeight="1" x14ac:dyDescent="0.25">
      <c r="A88" s="20">
        <v>45879</v>
      </c>
      <c r="B88" s="40">
        <v>822</v>
      </c>
      <c r="C88" s="40">
        <v>836</v>
      </c>
      <c r="D88" s="41">
        <f t="shared" si="4"/>
        <v>-14</v>
      </c>
      <c r="E88" s="33">
        <f t="shared" si="5"/>
        <v>-1.7</v>
      </c>
      <c r="F88" s="40">
        <v>754</v>
      </c>
      <c r="G88" s="44" t="str">
        <f t="shared" si="6"/>
        <v>—</v>
      </c>
      <c r="H88" s="40">
        <v>915</v>
      </c>
      <c r="I88" s="44" t="str">
        <f t="shared" si="7"/>
        <v>—</v>
      </c>
    </row>
    <row r="89" spans="1:9" ht="15.75" customHeight="1" x14ac:dyDescent="0.25">
      <c r="A89" s="20">
        <v>45886</v>
      </c>
      <c r="B89" s="40">
        <v>783</v>
      </c>
      <c r="C89" s="40">
        <v>831</v>
      </c>
      <c r="D89" s="41">
        <f t="shared" si="4"/>
        <v>-48</v>
      </c>
      <c r="E89" s="33">
        <f t="shared" si="5"/>
        <v>-5.8</v>
      </c>
      <c r="F89" s="40">
        <v>751</v>
      </c>
      <c r="G89" s="44" t="str">
        <f t="shared" si="6"/>
        <v>—</v>
      </c>
      <c r="H89" s="40">
        <v>920</v>
      </c>
      <c r="I89" s="44" t="str">
        <f t="shared" si="7"/>
        <v>—</v>
      </c>
    </row>
    <row r="90" spans="1:9" ht="15.75" customHeight="1" x14ac:dyDescent="0.25">
      <c r="A90" s="20">
        <v>45893</v>
      </c>
      <c r="B90" s="40">
        <v>824</v>
      </c>
      <c r="C90" s="40">
        <v>827</v>
      </c>
      <c r="D90" s="41">
        <f t="shared" si="4"/>
        <v>-3</v>
      </c>
      <c r="E90" s="33">
        <f t="shared" si="5"/>
        <v>-0.4</v>
      </c>
      <c r="F90" s="40">
        <v>747</v>
      </c>
      <c r="G90" s="44" t="str">
        <f t="shared" si="6"/>
        <v>—</v>
      </c>
      <c r="H90" s="40">
        <v>913</v>
      </c>
      <c r="I90" s="44" t="str">
        <f t="shared" si="7"/>
        <v>—</v>
      </c>
    </row>
    <row r="91" spans="1:9" ht="15.75" customHeight="1" x14ac:dyDescent="0.25">
      <c r="A91" s="20">
        <v>45900</v>
      </c>
      <c r="B91" s="40">
        <v>832</v>
      </c>
      <c r="C91" s="40">
        <v>821</v>
      </c>
      <c r="D91" s="41">
        <f t="shared" si="4"/>
        <v>11</v>
      </c>
      <c r="E91" s="33">
        <f t="shared" si="5"/>
        <v>1.3</v>
      </c>
      <c r="F91" s="40">
        <v>743</v>
      </c>
      <c r="G91" s="44" t="str">
        <f t="shared" si="6"/>
        <v>—</v>
      </c>
      <c r="H91" s="40">
        <v>903</v>
      </c>
      <c r="I91" s="44" t="str">
        <f t="shared" si="7"/>
        <v>—</v>
      </c>
    </row>
    <row r="92" spans="1:9" ht="15.75" customHeight="1" x14ac:dyDescent="0.25">
      <c r="A92" s="20">
        <f>A91+7</f>
        <v>45907</v>
      </c>
      <c r="B92" s="40">
        <v>791</v>
      </c>
      <c r="C92" s="40">
        <v>812</v>
      </c>
      <c r="D92" s="41">
        <f t="shared" si="4"/>
        <v>-21</v>
      </c>
      <c r="E92" s="33">
        <f t="shared" si="5"/>
        <v>-2.6</v>
      </c>
      <c r="F92" s="40">
        <v>739</v>
      </c>
      <c r="G92" s="44" t="str">
        <f t="shared" si="6"/>
        <v>—</v>
      </c>
      <c r="H92" s="40">
        <v>898</v>
      </c>
      <c r="I92" s="44" t="str">
        <f t="shared" si="7"/>
        <v>—</v>
      </c>
    </row>
    <row r="93" spans="1:9" ht="15.75" customHeight="1" x14ac:dyDescent="0.25">
      <c r="A93" s="20">
        <f t="shared" ref="A93:A108" si="8">A92+7</f>
        <v>45914</v>
      </c>
      <c r="B93" s="40">
        <v>775</v>
      </c>
      <c r="C93" s="40">
        <v>803</v>
      </c>
      <c r="D93" s="41">
        <f t="shared" si="4"/>
        <v>-28</v>
      </c>
      <c r="E93" s="33">
        <f t="shared" si="5"/>
        <v>-3.5</v>
      </c>
      <c r="F93" s="40">
        <v>729</v>
      </c>
      <c r="G93" s="44" t="str">
        <f t="shared" si="6"/>
        <v>—</v>
      </c>
      <c r="H93" s="40">
        <v>883</v>
      </c>
      <c r="I93" s="44" t="str">
        <f t="shared" si="7"/>
        <v>—</v>
      </c>
    </row>
    <row r="94" spans="1:9" ht="15.75" customHeight="1" x14ac:dyDescent="0.25">
      <c r="A94" s="20">
        <f t="shared" si="8"/>
        <v>45921</v>
      </c>
      <c r="B94" s="40">
        <v>698</v>
      </c>
      <c r="C94" s="40">
        <v>796</v>
      </c>
      <c r="D94" s="41">
        <f t="shared" si="4"/>
        <v>-98</v>
      </c>
      <c r="E94" s="33">
        <f t="shared" si="5"/>
        <v>-12.3</v>
      </c>
      <c r="F94" s="40">
        <v>719</v>
      </c>
      <c r="G94" s="44">
        <f t="shared" si="6"/>
        <v>21</v>
      </c>
      <c r="H94" s="40">
        <v>878</v>
      </c>
      <c r="I94" s="44" t="str">
        <f t="shared" si="7"/>
        <v>—</v>
      </c>
    </row>
    <row r="95" spans="1:9" ht="15.75" customHeight="1" x14ac:dyDescent="0.25">
      <c r="A95" s="20">
        <f t="shared" si="8"/>
        <v>45928</v>
      </c>
      <c r="B95" s="40">
        <v>754</v>
      </c>
      <c r="C95" s="40">
        <v>786</v>
      </c>
      <c r="D95" s="41">
        <f t="shared" si="4"/>
        <v>-32</v>
      </c>
      <c r="E95" s="33">
        <f t="shared" si="5"/>
        <v>-4.0999999999999996</v>
      </c>
      <c r="F95" s="40">
        <v>709</v>
      </c>
      <c r="G95" s="44" t="str">
        <f t="shared" si="6"/>
        <v>—</v>
      </c>
      <c r="H95" s="40">
        <v>868</v>
      </c>
      <c r="I95" s="44" t="str">
        <f t="shared" si="7"/>
        <v>—</v>
      </c>
    </row>
    <row r="96" spans="1:9" ht="15.75" customHeight="1" x14ac:dyDescent="0.25">
      <c r="A96" s="20">
        <f t="shared" si="8"/>
        <v>45935</v>
      </c>
      <c r="B96" s="40">
        <v>741</v>
      </c>
      <c r="C96" s="40">
        <v>788</v>
      </c>
      <c r="D96" s="41">
        <f t="shared" si="4"/>
        <v>-47</v>
      </c>
      <c r="E96" s="33">
        <f t="shared" si="5"/>
        <v>-6</v>
      </c>
      <c r="F96" s="40">
        <v>714</v>
      </c>
      <c r="G96" s="44" t="str">
        <f t="shared" si="6"/>
        <v>—</v>
      </c>
      <c r="H96" s="40">
        <v>864</v>
      </c>
      <c r="I96" s="44" t="str">
        <f t="shared" si="7"/>
        <v>—</v>
      </c>
    </row>
    <row r="97" spans="1:9" ht="15.75" customHeight="1" x14ac:dyDescent="0.25">
      <c r="A97" s="20">
        <f t="shared" si="8"/>
        <v>45942</v>
      </c>
      <c r="B97" s="40">
        <v>764</v>
      </c>
      <c r="C97" s="40">
        <v>778</v>
      </c>
      <c r="D97" s="41">
        <f t="shared" si="4"/>
        <v>-14</v>
      </c>
      <c r="E97" s="33">
        <f t="shared" si="5"/>
        <v>-1.8</v>
      </c>
      <c r="F97" s="40">
        <v>705</v>
      </c>
      <c r="G97" s="44" t="str">
        <f t="shared" si="6"/>
        <v>—</v>
      </c>
      <c r="H97" s="40">
        <v>857</v>
      </c>
      <c r="I97" s="44" t="str">
        <f t="shared" si="7"/>
        <v>—</v>
      </c>
    </row>
    <row r="98" spans="1:9" ht="15.75" customHeight="1" x14ac:dyDescent="0.25">
      <c r="A98" s="20">
        <f t="shared" si="8"/>
        <v>45949</v>
      </c>
      <c r="B98" s="40">
        <v>735</v>
      </c>
      <c r="C98" s="40">
        <v>772</v>
      </c>
      <c r="D98" s="41">
        <f t="shared" si="4"/>
        <v>-37</v>
      </c>
      <c r="E98" s="33">
        <f t="shared" si="5"/>
        <v>-4.8</v>
      </c>
      <c r="F98" s="40">
        <v>697</v>
      </c>
      <c r="G98" s="44" t="str">
        <f t="shared" si="6"/>
        <v>—</v>
      </c>
      <c r="H98" s="40">
        <v>847</v>
      </c>
      <c r="I98" s="44" t="str">
        <f t="shared" si="7"/>
        <v>—</v>
      </c>
    </row>
    <row r="99" spans="1:9" ht="15.75" customHeight="1" x14ac:dyDescent="0.25">
      <c r="A99" s="20">
        <f t="shared" si="8"/>
        <v>45956</v>
      </c>
      <c r="B99" s="40">
        <v>749</v>
      </c>
      <c r="C99" s="40">
        <v>764</v>
      </c>
      <c r="D99" s="41">
        <f t="shared" si="4"/>
        <v>-15</v>
      </c>
      <c r="E99" s="33">
        <f t="shared" si="5"/>
        <v>-2</v>
      </c>
      <c r="F99" s="40">
        <v>690</v>
      </c>
      <c r="G99" s="44" t="str">
        <f t="shared" si="6"/>
        <v>—</v>
      </c>
      <c r="H99" s="40">
        <v>843</v>
      </c>
      <c r="I99" s="44" t="str">
        <f t="shared" si="7"/>
        <v>—</v>
      </c>
    </row>
    <row r="100" spans="1:9" ht="15.75" customHeight="1" x14ac:dyDescent="0.25">
      <c r="A100" s="20">
        <f t="shared" si="8"/>
        <v>45963</v>
      </c>
      <c r="B100" s="40">
        <v>734</v>
      </c>
      <c r="C100" s="40">
        <v>760</v>
      </c>
      <c r="D100" s="41">
        <f t="shared" si="4"/>
        <v>-26</v>
      </c>
      <c r="E100" s="33">
        <f t="shared" si="5"/>
        <v>-3.4</v>
      </c>
      <c r="F100" s="40">
        <v>689</v>
      </c>
      <c r="G100" s="44" t="str">
        <f t="shared" si="6"/>
        <v>—</v>
      </c>
      <c r="H100" s="40">
        <v>837</v>
      </c>
      <c r="I100" s="44" t="str">
        <f t="shared" si="7"/>
        <v>—</v>
      </c>
    </row>
    <row r="101" spans="1:9" ht="15.75" customHeight="1" x14ac:dyDescent="0.25">
      <c r="A101" s="20">
        <f t="shared" si="8"/>
        <v>45970</v>
      </c>
      <c r="B101" s="40">
        <v>690</v>
      </c>
      <c r="C101" s="40">
        <v>756</v>
      </c>
      <c r="D101" s="41">
        <f t="shared" si="4"/>
        <v>-66</v>
      </c>
      <c r="E101" s="33">
        <f t="shared" si="5"/>
        <v>-8.6999999999999993</v>
      </c>
      <c r="F101" s="40">
        <v>685</v>
      </c>
      <c r="G101" s="44" t="str">
        <f t="shared" si="6"/>
        <v>—</v>
      </c>
      <c r="H101" s="40">
        <v>833</v>
      </c>
      <c r="I101" s="44" t="str">
        <f t="shared" si="7"/>
        <v>—</v>
      </c>
    </row>
    <row r="102" spans="1:9" ht="15.75" customHeight="1" x14ac:dyDescent="0.25">
      <c r="A102" s="20">
        <f t="shared" si="8"/>
        <v>45977</v>
      </c>
      <c r="B102" s="40">
        <v>755</v>
      </c>
      <c r="C102" s="40">
        <v>752</v>
      </c>
      <c r="D102" s="41">
        <f t="shared" si="4"/>
        <v>3</v>
      </c>
      <c r="E102" s="33">
        <f t="shared" si="5"/>
        <v>0.4</v>
      </c>
      <c r="F102" s="40">
        <v>678</v>
      </c>
      <c r="G102" s="44" t="str">
        <f t="shared" si="6"/>
        <v>—</v>
      </c>
      <c r="H102" s="40">
        <v>828</v>
      </c>
      <c r="I102" s="44" t="str">
        <f t="shared" si="7"/>
        <v>—</v>
      </c>
    </row>
    <row r="103" spans="1:9" ht="15.75" customHeight="1" x14ac:dyDescent="0.25">
      <c r="A103" s="20">
        <f t="shared" si="8"/>
        <v>45984</v>
      </c>
      <c r="B103" s="40">
        <v>717</v>
      </c>
      <c r="C103" s="40">
        <v>751</v>
      </c>
      <c r="D103" s="41">
        <f t="shared" si="4"/>
        <v>-34</v>
      </c>
      <c r="E103" s="33">
        <f t="shared" si="5"/>
        <v>-4.5</v>
      </c>
      <c r="F103" s="40">
        <v>683</v>
      </c>
      <c r="G103" s="44" t="str">
        <f t="shared" si="6"/>
        <v>—</v>
      </c>
      <c r="H103" s="40">
        <v>829</v>
      </c>
      <c r="I103" s="44" t="str">
        <f t="shared" si="7"/>
        <v>—</v>
      </c>
    </row>
    <row r="104" spans="1:9" ht="15.75" customHeight="1" x14ac:dyDescent="0.25">
      <c r="A104" s="20">
        <f t="shared" si="8"/>
        <v>45991</v>
      </c>
      <c r="B104" s="40">
        <v>733</v>
      </c>
      <c r="C104" s="40">
        <v>752</v>
      </c>
      <c r="D104" s="41">
        <f t="shared" si="4"/>
        <v>-19</v>
      </c>
      <c r="E104" s="33">
        <f t="shared" si="5"/>
        <v>-2.5</v>
      </c>
      <c r="F104" s="40">
        <v>680</v>
      </c>
      <c r="G104" s="44" t="str">
        <f t="shared" si="6"/>
        <v>—</v>
      </c>
      <c r="H104" s="40">
        <v>828</v>
      </c>
      <c r="I104" s="44" t="str">
        <f t="shared" si="7"/>
        <v>—</v>
      </c>
    </row>
    <row r="105" spans="1:9" ht="15.75" customHeight="1" x14ac:dyDescent="0.25">
      <c r="A105" s="20">
        <f t="shared" si="8"/>
        <v>45998</v>
      </c>
      <c r="B105" s="40">
        <v>709</v>
      </c>
      <c r="C105" s="40">
        <v>751</v>
      </c>
      <c r="D105" s="41">
        <f t="shared" si="4"/>
        <v>-42</v>
      </c>
      <c r="E105" s="33">
        <f t="shared" si="5"/>
        <v>-5.6</v>
      </c>
      <c r="F105" s="40">
        <v>681</v>
      </c>
      <c r="G105" s="44" t="str">
        <f t="shared" si="6"/>
        <v>—</v>
      </c>
      <c r="H105" s="40">
        <v>830</v>
      </c>
      <c r="I105" s="44" t="str">
        <f t="shared" si="7"/>
        <v>—</v>
      </c>
    </row>
    <row r="106" spans="1:9" ht="15.75" customHeight="1" x14ac:dyDescent="0.25">
      <c r="A106" s="20">
        <f t="shared" si="8"/>
        <v>46005</v>
      </c>
      <c r="B106" s="40">
        <v>724</v>
      </c>
      <c r="C106" s="40">
        <v>753</v>
      </c>
      <c r="D106" s="41">
        <f t="shared" si="4"/>
        <v>-29</v>
      </c>
      <c r="E106" s="33">
        <f t="shared" si="5"/>
        <v>-3.9</v>
      </c>
      <c r="F106" s="40">
        <v>680</v>
      </c>
      <c r="G106" s="44" t="str">
        <f t="shared" si="6"/>
        <v>—</v>
      </c>
      <c r="H106" s="40">
        <v>830</v>
      </c>
      <c r="I106" s="44" t="str">
        <f t="shared" si="7"/>
        <v>—</v>
      </c>
    </row>
    <row r="107" spans="1:9" ht="15.75" customHeight="1" x14ac:dyDescent="0.25">
      <c r="A107" s="20">
        <f t="shared" si="8"/>
        <v>46012</v>
      </c>
      <c r="B107" s="40">
        <v>709</v>
      </c>
      <c r="C107" s="40">
        <v>752</v>
      </c>
      <c r="D107" s="41">
        <f t="shared" si="4"/>
        <v>-43</v>
      </c>
      <c r="E107" s="33">
        <f t="shared" si="5"/>
        <v>-5.7</v>
      </c>
      <c r="F107" s="40">
        <v>678</v>
      </c>
      <c r="G107" s="44" t="str">
        <f t="shared" si="6"/>
        <v>—</v>
      </c>
      <c r="H107" s="40">
        <v>829</v>
      </c>
      <c r="I107" s="44" t="str">
        <f t="shared" si="7"/>
        <v>—</v>
      </c>
    </row>
    <row r="108" spans="1:9" ht="15.75" customHeight="1" x14ac:dyDescent="0.25">
      <c r="A108" s="20">
        <f t="shared" si="8"/>
        <v>46019</v>
      </c>
      <c r="B108" s="42">
        <v>666</v>
      </c>
      <c r="C108" s="40">
        <v>753</v>
      </c>
      <c r="D108" s="41">
        <f t="shared" si="4"/>
        <v>-87</v>
      </c>
      <c r="E108" s="33">
        <f t="shared" si="5"/>
        <v>-11.6</v>
      </c>
      <c r="F108" s="40">
        <v>681</v>
      </c>
      <c r="G108" s="44">
        <f t="shared" si="6"/>
        <v>15</v>
      </c>
      <c r="H108" s="40">
        <v>831</v>
      </c>
      <c r="I108" s="44" t="str">
        <f t="shared" si="7"/>
        <v>—</v>
      </c>
    </row>
    <row r="109" spans="1:9" ht="30" customHeight="1" thickBot="1" x14ac:dyDescent="0.35">
      <c r="A109" s="59" t="s">
        <v>16</v>
      </c>
      <c r="B109" s="59"/>
      <c r="C109" s="59"/>
      <c r="D109" s="59"/>
      <c r="E109" s="59"/>
      <c r="F109" s="59"/>
      <c r="G109" s="59"/>
      <c r="H109" s="59"/>
      <c r="I109" s="59"/>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1.95" customHeight="1" x14ac:dyDescent="0.25">
      <c r="A115" s="65" t="s">
        <v>52</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46" t="s">
        <v>6</v>
      </c>
      <c r="B118" s="46"/>
      <c r="C118" s="46"/>
      <c r="D118" s="46"/>
      <c r="E118" s="46"/>
      <c r="F118" s="46"/>
      <c r="G118" s="46"/>
      <c r="H118" s="46"/>
      <c r="I118" s="46"/>
    </row>
  </sheetData>
  <mergeCells count="13">
    <mergeCell ref="A1:I1"/>
    <mergeCell ref="A2:I2"/>
    <mergeCell ref="A3:I3"/>
    <mergeCell ref="A109:I109"/>
    <mergeCell ref="A110:I110"/>
    <mergeCell ref="A117:I117"/>
    <mergeCell ref="A118:I118"/>
    <mergeCell ref="A116:I116"/>
    <mergeCell ref="A115:I115"/>
    <mergeCell ref="A111:I111"/>
    <mergeCell ref="A112:I112"/>
    <mergeCell ref="A113:I113"/>
    <mergeCell ref="A114:I114"/>
  </mergeCells>
  <hyperlinks>
    <hyperlink ref="A118" r:id="rId1" location="copyright-and-creative-commons" xr:uid="{77072AFA-88D2-4C50-A9FB-A512C6323FF2}"/>
    <hyperlink ref="A118:H118" r:id="rId2" location="copyright-and-creative-commons" display="© Commonwealth of Australia" xr:uid="{FF265BC8-B569-416E-AAFE-F674E9BCE4B6}"/>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0479-0DEE-4A1A-959F-DA8A65150B0A}">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15.75" zeroHeight="1" x14ac:dyDescent="0.25"/>
  <cols>
    <col min="1" max="1" width="14.5703125" style="2" customWidth="1"/>
    <col min="2" max="9" width="22.7109375" style="2" customWidth="1"/>
    <col min="10" max="10" width="25.7109375" style="2" hidden="1" customWidth="1"/>
    <col min="11" max="16" width="0" style="2" hidden="1" customWidth="1"/>
    <col min="17" max="17" width="25.7109375" style="2" hidden="1" customWidth="1"/>
    <col min="18" max="16384" width="11.42578125" style="2" hidden="1"/>
  </cols>
  <sheetData>
    <row r="1" spans="1:9" s="1" customFormat="1" ht="65.25" customHeight="1" x14ac:dyDescent="0.25">
      <c r="A1" s="57" t="s">
        <v>74</v>
      </c>
      <c r="B1" s="57"/>
      <c r="C1" s="57"/>
      <c r="D1" s="57"/>
      <c r="E1" s="57"/>
      <c r="F1" s="57"/>
      <c r="G1" s="57"/>
      <c r="H1" s="57"/>
      <c r="I1" s="57"/>
    </row>
    <row r="2" spans="1:9" ht="36" customHeight="1" thickBot="1" x14ac:dyDescent="0.35">
      <c r="A2" s="66" t="s">
        <v>94</v>
      </c>
      <c r="B2" s="66"/>
      <c r="C2" s="66"/>
      <c r="D2" s="66"/>
      <c r="E2" s="66"/>
      <c r="F2" s="66"/>
      <c r="G2" s="66"/>
      <c r="H2" s="66"/>
      <c r="I2" s="66"/>
    </row>
    <row r="3" spans="1:9" ht="15" customHeight="1" thickTop="1" x14ac:dyDescent="0.25">
      <c r="A3" s="68" t="s">
        <v>17</v>
      </c>
      <c r="B3" s="68"/>
      <c r="C3" s="68"/>
      <c r="D3" s="68"/>
      <c r="E3" s="68"/>
      <c r="F3" s="68"/>
      <c r="G3" s="68"/>
      <c r="H3" s="68"/>
      <c r="I3" s="68"/>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40">
        <v>297</v>
      </c>
      <c r="C5" s="40">
        <v>280</v>
      </c>
      <c r="D5" s="41">
        <f t="shared" ref="D5:D68" si="0">B5-C5</f>
        <v>17</v>
      </c>
      <c r="E5" s="33">
        <f t="shared" ref="E5:E68" si="1">ROUND(D5*100/C5,1)</f>
        <v>6.1</v>
      </c>
      <c r="F5" s="40">
        <v>241</v>
      </c>
      <c r="G5" s="44" t="str">
        <f t="shared" ref="G5:G68" si="2">IF(B5&lt;F5,F5-B5,"—")</f>
        <v>—</v>
      </c>
      <c r="H5" s="40">
        <v>327</v>
      </c>
      <c r="I5" s="44" t="str">
        <f t="shared" ref="I5:I68" si="3">IF(B5&gt;H5,B5-H5,"—")</f>
        <v>—</v>
      </c>
    </row>
    <row r="6" spans="1:9" ht="15.75" customHeight="1" x14ac:dyDescent="0.25">
      <c r="A6" s="20">
        <v>45305</v>
      </c>
      <c r="B6" s="40">
        <v>269</v>
      </c>
      <c r="C6" s="40">
        <v>280</v>
      </c>
      <c r="D6" s="41">
        <f t="shared" si="0"/>
        <v>-11</v>
      </c>
      <c r="E6" s="33">
        <f t="shared" si="1"/>
        <v>-3.9</v>
      </c>
      <c r="F6" s="40">
        <v>240</v>
      </c>
      <c r="G6" s="44" t="str">
        <f t="shared" si="2"/>
        <v>—</v>
      </c>
      <c r="H6" s="40">
        <v>322</v>
      </c>
      <c r="I6" s="44" t="str">
        <f t="shared" si="3"/>
        <v>—</v>
      </c>
    </row>
    <row r="7" spans="1:9" ht="15.75" customHeight="1" x14ac:dyDescent="0.25">
      <c r="A7" s="20">
        <v>45312</v>
      </c>
      <c r="B7" s="40">
        <v>255</v>
      </c>
      <c r="C7" s="40">
        <v>279</v>
      </c>
      <c r="D7" s="41">
        <f t="shared" si="0"/>
        <v>-24</v>
      </c>
      <c r="E7" s="33">
        <f t="shared" si="1"/>
        <v>-8.6</v>
      </c>
      <c r="F7" s="40">
        <v>235</v>
      </c>
      <c r="G7" s="44" t="str">
        <f t="shared" si="2"/>
        <v>—</v>
      </c>
      <c r="H7" s="40">
        <v>322</v>
      </c>
      <c r="I7" s="44" t="str">
        <f t="shared" si="3"/>
        <v>—</v>
      </c>
    </row>
    <row r="8" spans="1:9" ht="15.75" customHeight="1" x14ac:dyDescent="0.25">
      <c r="A8" s="20">
        <v>45319</v>
      </c>
      <c r="B8" s="40">
        <v>255</v>
      </c>
      <c r="C8" s="40">
        <v>279</v>
      </c>
      <c r="D8" s="41">
        <f t="shared" si="0"/>
        <v>-24</v>
      </c>
      <c r="E8" s="33">
        <f t="shared" si="1"/>
        <v>-8.6</v>
      </c>
      <c r="F8" s="40">
        <v>239</v>
      </c>
      <c r="G8" s="44" t="str">
        <f t="shared" si="2"/>
        <v>—</v>
      </c>
      <c r="H8" s="40">
        <v>321</v>
      </c>
      <c r="I8" s="44" t="str">
        <f t="shared" si="3"/>
        <v>—</v>
      </c>
    </row>
    <row r="9" spans="1:9" ht="15.75" customHeight="1" x14ac:dyDescent="0.25">
      <c r="A9" s="20">
        <v>45326</v>
      </c>
      <c r="B9" s="40">
        <v>298</v>
      </c>
      <c r="C9" s="40">
        <v>279</v>
      </c>
      <c r="D9" s="41">
        <f t="shared" si="0"/>
        <v>19</v>
      </c>
      <c r="E9" s="33">
        <f t="shared" si="1"/>
        <v>6.8</v>
      </c>
      <c r="F9" s="40">
        <v>237</v>
      </c>
      <c r="G9" s="44" t="str">
        <f t="shared" si="2"/>
        <v>—</v>
      </c>
      <c r="H9" s="40">
        <v>323</v>
      </c>
      <c r="I9" s="44" t="str">
        <f t="shared" si="3"/>
        <v>—</v>
      </c>
    </row>
    <row r="10" spans="1:9" ht="15.75" customHeight="1" x14ac:dyDescent="0.25">
      <c r="A10" s="20">
        <v>45333</v>
      </c>
      <c r="B10" s="40">
        <v>273</v>
      </c>
      <c r="C10" s="40">
        <v>279</v>
      </c>
      <c r="D10" s="41">
        <f t="shared" si="0"/>
        <v>-6</v>
      </c>
      <c r="E10" s="33">
        <f t="shared" si="1"/>
        <v>-2.2000000000000002</v>
      </c>
      <c r="F10" s="40">
        <v>237</v>
      </c>
      <c r="G10" s="44" t="str">
        <f t="shared" si="2"/>
        <v>—</v>
      </c>
      <c r="H10" s="40">
        <v>324</v>
      </c>
      <c r="I10" s="44" t="str">
        <f t="shared" si="3"/>
        <v>—</v>
      </c>
    </row>
    <row r="11" spans="1:9" ht="15.75" customHeight="1" x14ac:dyDescent="0.25">
      <c r="A11" s="20">
        <v>45340</v>
      </c>
      <c r="B11" s="40">
        <v>279</v>
      </c>
      <c r="C11" s="40">
        <v>279</v>
      </c>
      <c r="D11" s="41">
        <f t="shared" si="0"/>
        <v>0</v>
      </c>
      <c r="E11" s="33">
        <f t="shared" si="1"/>
        <v>0</v>
      </c>
      <c r="F11" s="40">
        <v>238</v>
      </c>
      <c r="G11" s="44" t="str">
        <f t="shared" si="2"/>
        <v>—</v>
      </c>
      <c r="H11" s="40">
        <v>322</v>
      </c>
      <c r="I11" s="44" t="str">
        <f t="shared" si="3"/>
        <v>—</v>
      </c>
    </row>
    <row r="12" spans="1:9" ht="15.75" customHeight="1" x14ac:dyDescent="0.25">
      <c r="A12" s="20">
        <v>45347</v>
      </c>
      <c r="B12" s="40">
        <v>281</v>
      </c>
      <c r="C12" s="40">
        <v>280</v>
      </c>
      <c r="D12" s="41">
        <f t="shared" si="0"/>
        <v>1</v>
      </c>
      <c r="E12" s="33">
        <f t="shared" si="1"/>
        <v>0.4</v>
      </c>
      <c r="F12" s="40">
        <v>238</v>
      </c>
      <c r="G12" s="44" t="str">
        <f t="shared" si="2"/>
        <v>—</v>
      </c>
      <c r="H12" s="40">
        <v>326</v>
      </c>
      <c r="I12" s="44" t="str">
        <f t="shared" si="3"/>
        <v>—</v>
      </c>
    </row>
    <row r="13" spans="1:9" ht="15.75" customHeight="1" x14ac:dyDescent="0.25">
      <c r="A13" s="20">
        <v>45354</v>
      </c>
      <c r="B13" s="40">
        <v>282</v>
      </c>
      <c r="C13" s="40">
        <v>279</v>
      </c>
      <c r="D13" s="41">
        <f t="shared" si="0"/>
        <v>3</v>
      </c>
      <c r="E13" s="33">
        <f t="shared" si="1"/>
        <v>1.1000000000000001</v>
      </c>
      <c r="F13" s="40">
        <v>239</v>
      </c>
      <c r="G13" s="44" t="str">
        <f t="shared" si="2"/>
        <v>—</v>
      </c>
      <c r="H13" s="40">
        <v>323</v>
      </c>
      <c r="I13" s="44" t="str">
        <f t="shared" si="3"/>
        <v>—</v>
      </c>
    </row>
    <row r="14" spans="1:9" ht="15.75" customHeight="1" x14ac:dyDescent="0.25">
      <c r="A14" s="20">
        <v>45361</v>
      </c>
      <c r="B14" s="40">
        <v>287</v>
      </c>
      <c r="C14" s="40">
        <v>281</v>
      </c>
      <c r="D14" s="41">
        <f t="shared" si="0"/>
        <v>6</v>
      </c>
      <c r="E14" s="33">
        <f t="shared" si="1"/>
        <v>2.1</v>
      </c>
      <c r="F14" s="40">
        <v>242</v>
      </c>
      <c r="G14" s="44" t="str">
        <f t="shared" si="2"/>
        <v>—</v>
      </c>
      <c r="H14" s="40">
        <v>327</v>
      </c>
      <c r="I14" s="44" t="str">
        <f t="shared" si="3"/>
        <v>—</v>
      </c>
    </row>
    <row r="15" spans="1:9" ht="15.75" customHeight="1" x14ac:dyDescent="0.25">
      <c r="A15" s="20">
        <v>45368</v>
      </c>
      <c r="B15" s="40">
        <v>288</v>
      </c>
      <c r="C15" s="40">
        <v>281</v>
      </c>
      <c r="D15" s="41">
        <f t="shared" si="0"/>
        <v>7</v>
      </c>
      <c r="E15" s="33">
        <f t="shared" si="1"/>
        <v>2.5</v>
      </c>
      <c r="F15" s="40">
        <v>239</v>
      </c>
      <c r="G15" s="44" t="str">
        <f t="shared" si="2"/>
        <v>—</v>
      </c>
      <c r="H15" s="40">
        <v>326</v>
      </c>
      <c r="I15" s="44" t="str">
        <f t="shared" si="3"/>
        <v>—</v>
      </c>
    </row>
    <row r="16" spans="1:9" ht="15.75" customHeight="1" x14ac:dyDescent="0.25">
      <c r="A16" s="20">
        <v>45375</v>
      </c>
      <c r="B16" s="40">
        <v>294</v>
      </c>
      <c r="C16" s="40">
        <v>283</v>
      </c>
      <c r="D16" s="41">
        <f t="shared" si="0"/>
        <v>11</v>
      </c>
      <c r="E16" s="33">
        <f t="shared" si="1"/>
        <v>3.9</v>
      </c>
      <c r="F16" s="40">
        <v>243</v>
      </c>
      <c r="G16" s="44" t="str">
        <f t="shared" si="2"/>
        <v>—</v>
      </c>
      <c r="H16" s="40">
        <v>327</v>
      </c>
      <c r="I16" s="44" t="str">
        <f t="shared" si="3"/>
        <v>—</v>
      </c>
    </row>
    <row r="17" spans="1:9" ht="15.75" customHeight="1" x14ac:dyDescent="0.25">
      <c r="A17" s="20">
        <v>45382</v>
      </c>
      <c r="B17" s="40">
        <v>291</v>
      </c>
      <c r="C17" s="40">
        <v>284</v>
      </c>
      <c r="D17" s="41">
        <f t="shared" si="0"/>
        <v>7</v>
      </c>
      <c r="E17" s="33">
        <f t="shared" si="1"/>
        <v>2.5</v>
      </c>
      <c r="F17" s="40">
        <v>242</v>
      </c>
      <c r="G17" s="44" t="str">
        <f t="shared" si="2"/>
        <v>—</v>
      </c>
      <c r="H17" s="40">
        <v>329</v>
      </c>
      <c r="I17" s="44" t="str">
        <f t="shared" si="3"/>
        <v>—</v>
      </c>
    </row>
    <row r="18" spans="1:9" ht="15.75" customHeight="1" x14ac:dyDescent="0.25">
      <c r="A18" s="20">
        <v>45389</v>
      </c>
      <c r="B18" s="40">
        <v>276</v>
      </c>
      <c r="C18" s="40">
        <v>289</v>
      </c>
      <c r="D18" s="41">
        <f t="shared" si="0"/>
        <v>-13</v>
      </c>
      <c r="E18" s="33">
        <f t="shared" si="1"/>
        <v>-4.5</v>
      </c>
      <c r="F18" s="40">
        <v>248</v>
      </c>
      <c r="G18" s="44" t="str">
        <f t="shared" si="2"/>
        <v>—</v>
      </c>
      <c r="H18" s="40">
        <v>329</v>
      </c>
      <c r="I18" s="44" t="str">
        <f t="shared" si="3"/>
        <v>—</v>
      </c>
    </row>
    <row r="19" spans="1:9" ht="15.75" customHeight="1" x14ac:dyDescent="0.25">
      <c r="A19" s="20">
        <v>45396</v>
      </c>
      <c r="B19" s="40">
        <v>283</v>
      </c>
      <c r="C19" s="40">
        <v>289</v>
      </c>
      <c r="D19" s="41">
        <f t="shared" si="0"/>
        <v>-6</v>
      </c>
      <c r="E19" s="33">
        <f t="shared" si="1"/>
        <v>-2.1</v>
      </c>
      <c r="F19" s="40">
        <v>247</v>
      </c>
      <c r="G19" s="44" t="str">
        <f t="shared" si="2"/>
        <v>—</v>
      </c>
      <c r="H19" s="40">
        <v>337</v>
      </c>
      <c r="I19" s="44" t="str">
        <f t="shared" si="3"/>
        <v>—</v>
      </c>
    </row>
    <row r="20" spans="1:9" ht="15.75" customHeight="1" x14ac:dyDescent="0.25">
      <c r="A20" s="20">
        <v>45403</v>
      </c>
      <c r="B20" s="40">
        <v>301</v>
      </c>
      <c r="C20" s="40">
        <v>294</v>
      </c>
      <c r="D20" s="41">
        <f t="shared" si="0"/>
        <v>7</v>
      </c>
      <c r="E20" s="33">
        <f t="shared" si="1"/>
        <v>2.4</v>
      </c>
      <c r="F20" s="40">
        <v>251</v>
      </c>
      <c r="G20" s="44" t="str">
        <f t="shared" si="2"/>
        <v>—</v>
      </c>
      <c r="H20" s="40">
        <v>339</v>
      </c>
      <c r="I20" s="44" t="str">
        <f t="shared" si="3"/>
        <v>—</v>
      </c>
    </row>
    <row r="21" spans="1:9" ht="15.75" customHeight="1" x14ac:dyDescent="0.25">
      <c r="A21" s="20">
        <v>45410</v>
      </c>
      <c r="B21" s="40">
        <v>268</v>
      </c>
      <c r="C21" s="40">
        <v>295</v>
      </c>
      <c r="D21" s="41">
        <f t="shared" si="0"/>
        <v>-27</v>
      </c>
      <c r="E21" s="33">
        <f t="shared" si="1"/>
        <v>-9.1999999999999993</v>
      </c>
      <c r="F21" s="40">
        <v>252</v>
      </c>
      <c r="G21" s="44" t="str">
        <f t="shared" si="2"/>
        <v>—</v>
      </c>
      <c r="H21" s="40">
        <v>340</v>
      </c>
      <c r="I21" s="44" t="str">
        <f t="shared" si="3"/>
        <v>—</v>
      </c>
    </row>
    <row r="22" spans="1:9" ht="15.75" customHeight="1" x14ac:dyDescent="0.25">
      <c r="A22" s="20">
        <v>45417</v>
      </c>
      <c r="B22" s="40">
        <v>299</v>
      </c>
      <c r="C22" s="40">
        <v>298</v>
      </c>
      <c r="D22" s="41">
        <f t="shared" si="0"/>
        <v>1</v>
      </c>
      <c r="E22" s="33">
        <f t="shared" si="1"/>
        <v>0.3</v>
      </c>
      <c r="F22" s="40">
        <v>256</v>
      </c>
      <c r="G22" s="44" t="str">
        <f t="shared" si="2"/>
        <v>—</v>
      </c>
      <c r="H22" s="40">
        <v>348</v>
      </c>
      <c r="I22" s="44" t="str">
        <f t="shared" si="3"/>
        <v>—</v>
      </c>
    </row>
    <row r="23" spans="1:9" ht="15.75" customHeight="1" x14ac:dyDescent="0.25">
      <c r="A23" s="20">
        <v>45424</v>
      </c>
      <c r="B23" s="40">
        <v>296</v>
      </c>
      <c r="C23" s="40">
        <v>302</v>
      </c>
      <c r="D23" s="41">
        <f t="shared" si="0"/>
        <v>-6</v>
      </c>
      <c r="E23" s="33">
        <f t="shared" si="1"/>
        <v>-2</v>
      </c>
      <c r="F23" s="40">
        <v>256</v>
      </c>
      <c r="G23" s="44" t="str">
        <f t="shared" si="2"/>
        <v>—</v>
      </c>
      <c r="H23" s="40">
        <v>347</v>
      </c>
      <c r="I23" s="44" t="str">
        <f t="shared" si="3"/>
        <v>—</v>
      </c>
    </row>
    <row r="24" spans="1:9" ht="15.75" customHeight="1" x14ac:dyDescent="0.25">
      <c r="A24" s="20">
        <v>45431</v>
      </c>
      <c r="B24" s="40">
        <v>297</v>
      </c>
      <c r="C24" s="40">
        <v>303</v>
      </c>
      <c r="D24" s="41">
        <f t="shared" si="0"/>
        <v>-6</v>
      </c>
      <c r="E24" s="33">
        <f t="shared" si="1"/>
        <v>-2</v>
      </c>
      <c r="F24" s="40">
        <v>261</v>
      </c>
      <c r="G24" s="44" t="str">
        <f t="shared" si="2"/>
        <v>—</v>
      </c>
      <c r="H24" s="40">
        <v>351</v>
      </c>
      <c r="I24" s="44" t="str">
        <f t="shared" si="3"/>
        <v>—</v>
      </c>
    </row>
    <row r="25" spans="1:9" ht="15.75" customHeight="1" x14ac:dyDescent="0.25">
      <c r="A25" s="20">
        <v>45438</v>
      </c>
      <c r="B25" s="40">
        <v>328</v>
      </c>
      <c r="C25" s="40">
        <v>308</v>
      </c>
      <c r="D25" s="41">
        <f t="shared" si="0"/>
        <v>20</v>
      </c>
      <c r="E25" s="33">
        <f t="shared" si="1"/>
        <v>6.5</v>
      </c>
      <c r="F25" s="40">
        <v>265</v>
      </c>
      <c r="G25" s="44" t="str">
        <f t="shared" si="2"/>
        <v>—</v>
      </c>
      <c r="H25" s="40">
        <v>356</v>
      </c>
      <c r="I25" s="44" t="str">
        <f t="shared" si="3"/>
        <v>—</v>
      </c>
    </row>
    <row r="26" spans="1:9" ht="15.75" customHeight="1" x14ac:dyDescent="0.25">
      <c r="A26" s="20">
        <v>45445</v>
      </c>
      <c r="B26" s="40">
        <v>319</v>
      </c>
      <c r="C26" s="40">
        <v>311</v>
      </c>
      <c r="D26" s="41">
        <f t="shared" si="0"/>
        <v>8</v>
      </c>
      <c r="E26" s="33">
        <f t="shared" si="1"/>
        <v>2.6</v>
      </c>
      <c r="F26" s="40">
        <v>263</v>
      </c>
      <c r="G26" s="44" t="str">
        <f t="shared" si="2"/>
        <v>—</v>
      </c>
      <c r="H26" s="40">
        <v>358</v>
      </c>
      <c r="I26" s="44" t="str">
        <f t="shared" si="3"/>
        <v>—</v>
      </c>
    </row>
    <row r="27" spans="1:9" ht="15.75" customHeight="1" x14ac:dyDescent="0.25">
      <c r="A27" s="20">
        <v>45452</v>
      </c>
      <c r="B27" s="40">
        <v>329</v>
      </c>
      <c r="C27" s="40">
        <v>313</v>
      </c>
      <c r="D27" s="41">
        <f t="shared" si="0"/>
        <v>16</v>
      </c>
      <c r="E27" s="33">
        <f t="shared" si="1"/>
        <v>5.0999999999999996</v>
      </c>
      <c r="F27" s="40">
        <v>266</v>
      </c>
      <c r="G27" s="44" t="str">
        <f t="shared" si="2"/>
        <v>—</v>
      </c>
      <c r="H27" s="40">
        <v>360</v>
      </c>
      <c r="I27" s="44" t="str">
        <f t="shared" si="3"/>
        <v>—</v>
      </c>
    </row>
    <row r="28" spans="1:9" ht="15.75" customHeight="1" x14ac:dyDescent="0.25">
      <c r="A28" s="20">
        <v>45459</v>
      </c>
      <c r="B28" s="40">
        <v>348</v>
      </c>
      <c r="C28" s="40">
        <v>315</v>
      </c>
      <c r="D28" s="41">
        <f t="shared" si="0"/>
        <v>33</v>
      </c>
      <c r="E28" s="33">
        <f t="shared" si="1"/>
        <v>10.5</v>
      </c>
      <c r="F28" s="40">
        <v>269</v>
      </c>
      <c r="G28" s="44" t="str">
        <f t="shared" si="2"/>
        <v>—</v>
      </c>
      <c r="H28" s="40">
        <v>363</v>
      </c>
      <c r="I28" s="44" t="str">
        <f t="shared" si="3"/>
        <v>—</v>
      </c>
    </row>
    <row r="29" spans="1:9" ht="15.75" customHeight="1" x14ac:dyDescent="0.25">
      <c r="A29" s="20">
        <v>45466</v>
      </c>
      <c r="B29" s="40">
        <v>336</v>
      </c>
      <c r="C29" s="40">
        <v>317</v>
      </c>
      <c r="D29" s="41">
        <f t="shared" si="0"/>
        <v>19</v>
      </c>
      <c r="E29" s="33">
        <f t="shared" si="1"/>
        <v>6</v>
      </c>
      <c r="F29" s="40">
        <v>271</v>
      </c>
      <c r="G29" s="44" t="str">
        <f t="shared" si="2"/>
        <v>—</v>
      </c>
      <c r="H29" s="40">
        <v>366</v>
      </c>
      <c r="I29" s="44" t="str">
        <f t="shared" si="3"/>
        <v>—</v>
      </c>
    </row>
    <row r="30" spans="1:9" ht="15.75" customHeight="1" x14ac:dyDescent="0.25">
      <c r="A30" s="20">
        <v>45473</v>
      </c>
      <c r="B30" s="40">
        <v>337</v>
      </c>
      <c r="C30" s="40">
        <v>320</v>
      </c>
      <c r="D30" s="41">
        <f t="shared" si="0"/>
        <v>17</v>
      </c>
      <c r="E30" s="33">
        <f t="shared" si="1"/>
        <v>5.3</v>
      </c>
      <c r="F30" s="40">
        <v>275</v>
      </c>
      <c r="G30" s="44" t="str">
        <f t="shared" si="2"/>
        <v>—</v>
      </c>
      <c r="H30" s="40">
        <v>367</v>
      </c>
      <c r="I30" s="44" t="str">
        <f t="shared" si="3"/>
        <v>—</v>
      </c>
    </row>
    <row r="31" spans="1:9" ht="15.75" customHeight="1" x14ac:dyDescent="0.25">
      <c r="A31" s="20">
        <v>45480</v>
      </c>
      <c r="B31" s="40">
        <v>359</v>
      </c>
      <c r="C31" s="40">
        <v>323</v>
      </c>
      <c r="D31" s="41">
        <f t="shared" si="0"/>
        <v>36</v>
      </c>
      <c r="E31" s="33">
        <f t="shared" si="1"/>
        <v>11.1</v>
      </c>
      <c r="F31" s="40">
        <v>277</v>
      </c>
      <c r="G31" s="44" t="str">
        <f t="shared" si="2"/>
        <v>—</v>
      </c>
      <c r="H31" s="40">
        <v>367</v>
      </c>
      <c r="I31" s="44" t="str">
        <f t="shared" si="3"/>
        <v>—</v>
      </c>
    </row>
    <row r="32" spans="1:9" ht="15.75" customHeight="1" x14ac:dyDescent="0.25">
      <c r="A32" s="20">
        <v>45487</v>
      </c>
      <c r="B32" s="40">
        <v>302</v>
      </c>
      <c r="C32" s="40">
        <v>323</v>
      </c>
      <c r="D32" s="41">
        <f t="shared" si="0"/>
        <v>-21</v>
      </c>
      <c r="E32" s="33">
        <f t="shared" si="1"/>
        <v>-6.5</v>
      </c>
      <c r="F32" s="40">
        <v>279</v>
      </c>
      <c r="G32" s="44" t="str">
        <f t="shared" si="2"/>
        <v>—</v>
      </c>
      <c r="H32" s="40">
        <v>372</v>
      </c>
      <c r="I32" s="44" t="str">
        <f t="shared" si="3"/>
        <v>—</v>
      </c>
    </row>
    <row r="33" spans="1:9" ht="15.75" customHeight="1" x14ac:dyDescent="0.25">
      <c r="A33" s="20">
        <v>45494</v>
      </c>
      <c r="B33" s="40">
        <v>335</v>
      </c>
      <c r="C33" s="40">
        <v>324</v>
      </c>
      <c r="D33" s="41">
        <f t="shared" si="0"/>
        <v>11</v>
      </c>
      <c r="E33" s="33">
        <f t="shared" si="1"/>
        <v>3.4</v>
      </c>
      <c r="F33" s="40">
        <v>277</v>
      </c>
      <c r="G33" s="44" t="str">
        <f t="shared" si="2"/>
        <v>—</v>
      </c>
      <c r="H33" s="40">
        <v>375</v>
      </c>
      <c r="I33" s="44" t="str">
        <f t="shared" si="3"/>
        <v>—</v>
      </c>
    </row>
    <row r="34" spans="1:9" ht="15.75" customHeight="1" x14ac:dyDescent="0.25">
      <c r="A34" s="20">
        <v>45501</v>
      </c>
      <c r="B34" s="40">
        <v>325</v>
      </c>
      <c r="C34" s="40">
        <v>325</v>
      </c>
      <c r="D34" s="41">
        <f t="shared" si="0"/>
        <v>0</v>
      </c>
      <c r="E34" s="33">
        <f t="shared" si="1"/>
        <v>0</v>
      </c>
      <c r="F34" s="40">
        <v>280</v>
      </c>
      <c r="G34" s="44" t="str">
        <f t="shared" si="2"/>
        <v>—</v>
      </c>
      <c r="H34" s="40">
        <v>376</v>
      </c>
      <c r="I34" s="44" t="str">
        <f t="shared" si="3"/>
        <v>—</v>
      </c>
    </row>
    <row r="35" spans="1:9" ht="15.75" customHeight="1" x14ac:dyDescent="0.25">
      <c r="A35" s="20">
        <v>45508</v>
      </c>
      <c r="B35" s="40">
        <v>332</v>
      </c>
      <c r="C35" s="40">
        <v>324</v>
      </c>
      <c r="D35" s="41">
        <f t="shared" si="0"/>
        <v>8</v>
      </c>
      <c r="E35" s="33">
        <f t="shared" si="1"/>
        <v>2.5</v>
      </c>
      <c r="F35" s="40">
        <v>279</v>
      </c>
      <c r="G35" s="44" t="str">
        <f t="shared" si="2"/>
        <v>—</v>
      </c>
      <c r="H35" s="40">
        <v>376</v>
      </c>
      <c r="I35" s="44" t="str">
        <f t="shared" si="3"/>
        <v>—</v>
      </c>
    </row>
    <row r="36" spans="1:9" ht="15.75" customHeight="1" x14ac:dyDescent="0.25">
      <c r="A36" s="20">
        <v>45515</v>
      </c>
      <c r="B36" s="40">
        <v>311</v>
      </c>
      <c r="C36" s="40">
        <v>325</v>
      </c>
      <c r="D36" s="41">
        <f t="shared" si="0"/>
        <v>-14</v>
      </c>
      <c r="E36" s="33">
        <f t="shared" si="1"/>
        <v>-4.3</v>
      </c>
      <c r="F36" s="40">
        <v>278</v>
      </c>
      <c r="G36" s="44" t="str">
        <f t="shared" si="2"/>
        <v>—</v>
      </c>
      <c r="H36" s="40">
        <v>376</v>
      </c>
      <c r="I36" s="44" t="str">
        <f t="shared" si="3"/>
        <v>—</v>
      </c>
    </row>
    <row r="37" spans="1:9" ht="15.75" customHeight="1" x14ac:dyDescent="0.25">
      <c r="A37" s="20">
        <v>45522</v>
      </c>
      <c r="B37" s="40">
        <v>367</v>
      </c>
      <c r="C37" s="40">
        <v>325</v>
      </c>
      <c r="D37" s="41">
        <f t="shared" si="0"/>
        <v>42</v>
      </c>
      <c r="E37" s="33">
        <f t="shared" si="1"/>
        <v>12.9</v>
      </c>
      <c r="F37" s="40">
        <v>278</v>
      </c>
      <c r="G37" s="44" t="str">
        <f t="shared" si="2"/>
        <v>—</v>
      </c>
      <c r="H37" s="40">
        <v>374</v>
      </c>
      <c r="I37" s="44" t="str">
        <f t="shared" si="3"/>
        <v>—</v>
      </c>
    </row>
    <row r="38" spans="1:9" ht="15.75" customHeight="1" x14ac:dyDescent="0.25">
      <c r="A38" s="20">
        <v>45529</v>
      </c>
      <c r="B38" s="40">
        <v>324</v>
      </c>
      <c r="C38" s="40">
        <v>323</v>
      </c>
      <c r="D38" s="41">
        <f t="shared" si="0"/>
        <v>1</v>
      </c>
      <c r="E38" s="33">
        <f t="shared" si="1"/>
        <v>0.3</v>
      </c>
      <c r="F38" s="40">
        <v>279</v>
      </c>
      <c r="G38" s="44" t="str">
        <f t="shared" si="2"/>
        <v>—</v>
      </c>
      <c r="H38" s="40">
        <v>370</v>
      </c>
      <c r="I38" s="44" t="str">
        <f t="shared" si="3"/>
        <v>—</v>
      </c>
    </row>
    <row r="39" spans="1:9" ht="15.75" customHeight="1" x14ac:dyDescent="0.25">
      <c r="A39" s="20">
        <v>45536</v>
      </c>
      <c r="B39" s="40">
        <v>346</v>
      </c>
      <c r="C39" s="40">
        <v>321</v>
      </c>
      <c r="D39" s="41">
        <f t="shared" si="0"/>
        <v>25</v>
      </c>
      <c r="E39" s="33">
        <f t="shared" si="1"/>
        <v>7.8</v>
      </c>
      <c r="F39" s="40">
        <v>277</v>
      </c>
      <c r="G39" s="44" t="str">
        <f t="shared" si="2"/>
        <v>—</v>
      </c>
      <c r="H39" s="40">
        <v>368</v>
      </c>
      <c r="I39" s="44" t="str">
        <f t="shared" si="3"/>
        <v>—</v>
      </c>
    </row>
    <row r="40" spans="1:9" ht="15.75" customHeight="1" x14ac:dyDescent="0.25">
      <c r="A40" s="20">
        <v>45543</v>
      </c>
      <c r="B40" s="40">
        <v>302</v>
      </c>
      <c r="C40" s="40">
        <v>320</v>
      </c>
      <c r="D40" s="41">
        <f t="shared" si="0"/>
        <v>-18</v>
      </c>
      <c r="E40" s="33">
        <f t="shared" si="1"/>
        <v>-5.6</v>
      </c>
      <c r="F40" s="40">
        <v>276</v>
      </c>
      <c r="G40" s="44" t="str">
        <f t="shared" si="2"/>
        <v>—</v>
      </c>
      <c r="H40" s="40">
        <v>368</v>
      </c>
      <c r="I40" s="44" t="str">
        <f t="shared" si="3"/>
        <v>—</v>
      </c>
    </row>
    <row r="41" spans="1:9" ht="15.75" customHeight="1" x14ac:dyDescent="0.25">
      <c r="A41" s="20">
        <v>45550</v>
      </c>
      <c r="B41" s="40">
        <v>317</v>
      </c>
      <c r="C41" s="40">
        <v>318</v>
      </c>
      <c r="D41" s="41">
        <f t="shared" si="0"/>
        <v>-1</v>
      </c>
      <c r="E41" s="33">
        <f t="shared" si="1"/>
        <v>-0.3</v>
      </c>
      <c r="F41" s="40">
        <v>275</v>
      </c>
      <c r="G41" s="44" t="str">
        <f t="shared" si="2"/>
        <v>—</v>
      </c>
      <c r="H41" s="40">
        <v>367</v>
      </c>
      <c r="I41" s="44" t="str">
        <f t="shared" si="3"/>
        <v>—</v>
      </c>
    </row>
    <row r="42" spans="1:9" ht="15.75" customHeight="1" x14ac:dyDescent="0.25">
      <c r="A42" s="20">
        <v>45557</v>
      </c>
      <c r="B42" s="40">
        <v>299</v>
      </c>
      <c r="C42" s="40">
        <v>315</v>
      </c>
      <c r="D42" s="41">
        <f t="shared" si="0"/>
        <v>-16</v>
      </c>
      <c r="E42" s="33">
        <f t="shared" si="1"/>
        <v>-5.0999999999999996</v>
      </c>
      <c r="F42" s="40">
        <v>271</v>
      </c>
      <c r="G42" s="44" t="str">
        <f t="shared" si="2"/>
        <v>—</v>
      </c>
      <c r="H42" s="40">
        <v>363</v>
      </c>
      <c r="I42" s="44" t="str">
        <f t="shared" si="3"/>
        <v>—</v>
      </c>
    </row>
    <row r="43" spans="1:9" ht="15.75" customHeight="1" x14ac:dyDescent="0.25">
      <c r="A43" s="20">
        <v>45564</v>
      </c>
      <c r="B43" s="40">
        <v>343</v>
      </c>
      <c r="C43" s="40">
        <v>313</v>
      </c>
      <c r="D43" s="41">
        <f t="shared" si="0"/>
        <v>30</v>
      </c>
      <c r="E43" s="33">
        <f t="shared" si="1"/>
        <v>9.6</v>
      </c>
      <c r="F43" s="40">
        <v>270</v>
      </c>
      <c r="G43" s="44" t="str">
        <f t="shared" si="2"/>
        <v>—</v>
      </c>
      <c r="H43" s="40">
        <v>360</v>
      </c>
      <c r="I43" s="44" t="str">
        <f t="shared" si="3"/>
        <v>—</v>
      </c>
    </row>
    <row r="44" spans="1:9" ht="15.75" customHeight="1" x14ac:dyDescent="0.25">
      <c r="A44" s="20">
        <v>45571</v>
      </c>
      <c r="B44" s="40">
        <v>312</v>
      </c>
      <c r="C44" s="40">
        <v>315</v>
      </c>
      <c r="D44" s="41">
        <f t="shared" si="0"/>
        <v>-3</v>
      </c>
      <c r="E44" s="33">
        <f t="shared" si="1"/>
        <v>-1</v>
      </c>
      <c r="F44" s="40">
        <v>270</v>
      </c>
      <c r="G44" s="44" t="str">
        <f t="shared" si="2"/>
        <v>—</v>
      </c>
      <c r="H44" s="40">
        <v>362</v>
      </c>
      <c r="I44" s="44" t="str">
        <f t="shared" si="3"/>
        <v>—</v>
      </c>
    </row>
    <row r="45" spans="1:9" ht="15.75" customHeight="1" x14ac:dyDescent="0.25">
      <c r="A45" s="20">
        <v>45578</v>
      </c>
      <c r="B45" s="40">
        <v>293</v>
      </c>
      <c r="C45" s="40">
        <v>311</v>
      </c>
      <c r="D45" s="41">
        <f t="shared" si="0"/>
        <v>-18</v>
      </c>
      <c r="E45" s="33">
        <f t="shared" si="1"/>
        <v>-5.8</v>
      </c>
      <c r="F45" s="40">
        <v>267</v>
      </c>
      <c r="G45" s="44" t="str">
        <f t="shared" si="2"/>
        <v>—</v>
      </c>
      <c r="H45" s="40">
        <v>360</v>
      </c>
      <c r="I45" s="44" t="str">
        <f t="shared" si="3"/>
        <v>—</v>
      </c>
    </row>
    <row r="46" spans="1:9" ht="15.75" customHeight="1" x14ac:dyDescent="0.25">
      <c r="A46" s="20">
        <v>45585</v>
      </c>
      <c r="B46" s="40">
        <v>313</v>
      </c>
      <c r="C46" s="40">
        <v>308</v>
      </c>
      <c r="D46" s="41">
        <f t="shared" si="0"/>
        <v>5</v>
      </c>
      <c r="E46" s="33">
        <f t="shared" si="1"/>
        <v>1.6</v>
      </c>
      <c r="F46" s="40">
        <v>263</v>
      </c>
      <c r="G46" s="44" t="str">
        <f t="shared" si="2"/>
        <v>—</v>
      </c>
      <c r="H46" s="40">
        <v>358</v>
      </c>
      <c r="I46" s="44" t="str">
        <f t="shared" si="3"/>
        <v>—</v>
      </c>
    </row>
    <row r="47" spans="1:9" ht="15.75" customHeight="1" x14ac:dyDescent="0.25">
      <c r="A47" s="20">
        <v>45592</v>
      </c>
      <c r="B47" s="40">
        <v>297</v>
      </c>
      <c r="C47" s="40">
        <v>307</v>
      </c>
      <c r="D47" s="41">
        <f t="shared" si="0"/>
        <v>-10</v>
      </c>
      <c r="E47" s="33">
        <f t="shared" si="1"/>
        <v>-3.3</v>
      </c>
      <c r="F47" s="40">
        <v>265</v>
      </c>
      <c r="G47" s="44" t="str">
        <f t="shared" si="2"/>
        <v>—</v>
      </c>
      <c r="H47" s="40">
        <v>354</v>
      </c>
      <c r="I47" s="44" t="str">
        <f t="shared" si="3"/>
        <v>—</v>
      </c>
    </row>
    <row r="48" spans="1:9" ht="15.75" customHeight="1" x14ac:dyDescent="0.25">
      <c r="A48" s="20">
        <v>45599</v>
      </c>
      <c r="B48" s="40">
        <v>251</v>
      </c>
      <c r="C48" s="40">
        <v>304</v>
      </c>
      <c r="D48" s="41">
        <f t="shared" si="0"/>
        <v>-53</v>
      </c>
      <c r="E48" s="33">
        <f t="shared" si="1"/>
        <v>-17.399999999999999</v>
      </c>
      <c r="F48" s="40">
        <v>260</v>
      </c>
      <c r="G48" s="44">
        <f t="shared" si="2"/>
        <v>9</v>
      </c>
      <c r="H48" s="40">
        <v>351</v>
      </c>
      <c r="I48" s="44" t="str">
        <f t="shared" si="3"/>
        <v>—</v>
      </c>
    </row>
    <row r="49" spans="1:9" ht="15.75" customHeight="1" x14ac:dyDescent="0.25">
      <c r="A49" s="20">
        <v>45606</v>
      </c>
      <c r="B49" s="40">
        <v>299</v>
      </c>
      <c r="C49" s="40">
        <v>302</v>
      </c>
      <c r="D49" s="41">
        <f t="shared" si="0"/>
        <v>-3</v>
      </c>
      <c r="E49" s="33">
        <f t="shared" si="1"/>
        <v>-1</v>
      </c>
      <c r="F49" s="40">
        <v>259</v>
      </c>
      <c r="G49" s="44" t="str">
        <f t="shared" si="2"/>
        <v>—</v>
      </c>
      <c r="H49" s="40">
        <v>350</v>
      </c>
      <c r="I49" s="44" t="str">
        <f t="shared" si="3"/>
        <v>—</v>
      </c>
    </row>
    <row r="50" spans="1:9" ht="15.75" customHeight="1" x14ac:dyDescent="0.25">
      <c r="A50" s="20">
        <v>45613</v>
      </c>
      <c r="B50" s="40">
        <v>267</v>
      </c>
      <c r="C50" s="40">
        <v>299</v>
      </c>
      <c r="D50" s="41">
        <f t="shared" si="0"/>
        <v>-32</v>
      </c>
      <c r="E50" s="33">
        <f t="shared" si="1"/>
        <v>-10.7</v>
      </c>
      <c r="F50" s="40">
        <v>257</v>
      </c>
      <c r="G50" s="44" t="str">
        <f t="shared" si="2"/>
        <v>—</v>
      </c>
      <c r="H50" s="40">
        <v>346</v>
      </c>
      <c r="I50" s="44" t="str">
        <f t="shared" si="3"/>
        <v>—</v>
      </c>
    </row>
    <row r="51" spans="1:9" ht="15.75" customHeight="1" x14ac:dyDescent="0.25">
      <c r="A51" s="20">
        <v>45620</v>
      </c>
      <c r="B51" s="40">
        <v>271</v>
      </c>
      <c r="C51" s="40">
        <v>296</v>
      </c>
      <c r="D51" s="41">
        <f t="shared" si="0"/>
        <v>-25</v>
      </c>
      <c r="E51" s="33">
        <f t="shared" si="1"/>
        <v>-8.4</v>
      </c>
      <c r="F51" s="40">
        <v>253</v>
      </c>
      <c r="G51" s="44" t="str">
        <f t="shared" si="2"/>
        <v>—</v>
      </c>
      <c r="H51" s="40">
        <v>343</v>
      </c>
      <c r="I51" s="44" t="str">
        <f t="shared" si="3"/>
        <v>—</v>
      </c>
    </row>
    <row r="52" spans="1:9" ht="15.75" customHeight="1" x14ac:dyDescent="0.25">
      <c r="A52" s="20">
        <v>45627</v>
      </c>
      <c r="B52" s="40">
        <v>254</v>
      </c>
      <c r="C52" s="40">
        <v>295</v>
      </c>
      <c r="D52" s="41">
        <f t="shared" si="0"/>
        <v>-41</v>
      </c>
      <c r="E52" s="33">
        <f t="shared" si="1"/>
        <v>-13.9</v>
      </c>
      <c r="F52" s="40">
        <v>254</v>
      </c>
      <c r="G52" s="44" t="str">
        <f t="shared" si="2"/>
        <v>—</v>
      </c>
      <c r="H52" s="40">
        <v>341</v>
      </c>
      <c r="I52" s="44" t="str">
        <f t="shared" si="3"/>
        <v>—</v>
      </c>
    </row>
    <row r="53" spans="1:9" ht="15.75" customHeight="1" x14ac:dyDescent="0.25">
      <c r="A53" s="20">
        <v>45634</v>
      </c>
      <c r="B53" s="40">
        <v>248</v>
      </c>
      <c r="C53" s="40">
        <v>292</v>
      </c>
      <c r="D53" s="41">
        <f t="shared" si="0"/>
        <v>-44</v>
      </c>
      <c r="E53" s="33">
        <f t="shared" si="1"/>
        <v>-15.1</v>
      </c>
      <c r="F53" s="40">
        <v>249</v>
      </c>
      <c r="G53" s="44">
        <f t="shared" si="2"/>
        <v>1</v>
      </c>
      <c r="H53" s="40">
        <v>338</v>
      </c>
      <c r="I53" s="44" t="str">
        <f t="shared" si="3"/>
        <v>—</v>
      </c>
    </row>
    <row r="54" spans="1:9" ht="15.75" customHeight="1" x14ac:dyDescent="0.25">
      <c r="A54" s="20">
        <v>45641</v>
      </c>
      <c r="B54" s="40">
        <v>290</v>
      </c>
      <c r="C54" s="40">
        <v>289</v>
      </c>
      <c r="D54" s="41">
        <f t="shared" si="0"/>
        <v>1</v>
      </c>
      <c r="E54" s="33">
        <f t="shared" si="1"/>
        <v>0.3</v>
      </c>
      <c r="F54" s="40">
        <v>247</v>
      </c>
      <c r="G54" s="44" t="str">
        <f t="shared" si="2"/>
        <v>—</v>
      </c>
      <c r="H54" s="40">
        <v>337</v>
      </c>
      <c r="I54" s="44" t="str">
        <f t="shared" si="3"/>
        <v>—</v>
      </c>
    </row>
    <row r="55" spans="1:9" ht="15.75" customHeight="1" x14ac:dyDescent="0.25">
      <c r="A55" s="20">
        <v>45648</v>
      </c>
      <c r="B55" s="40">
        <v>287</v>
      </c>
      <c r="C55" s="40">
        <v>287</v>
      </c>
      <c r="D55" s="41">
        <f t="shared" si="0"/>
        <v>0</v>
      </c>
      <c r="E55" s="33">
        <f t="shared" si="1"/>
        <v>0</v>
      </c>
      <c r="F55" s="40">
        <v>245</v>
      </c>
      <c r="G55" s="44" t="str">
        <f t="shared" si="2"/>
        <v>—</v>
      </c>
      <c r="H55" s="40">
        <v>335</v>
      </c>
      <c r="I55" s="44" t="str">
        <f t="shared" si="3"/>
        <v>—</v>
      </c>
    </row>
    <row r="56" spans="1:9" ht="15.75" customHeight="1" x14ac:dyDescent="0.25">
      <c r="A56" s="20">
        <v>45655</v>
      </c>
      <c r="B56" s="40">
        <v>289</v>
      </c>
      <c r="C56" s="40">
        <v>286</v>
      </c>
      <c r="D56" s="41">
        <f t="shared" si="0"/>
        <v>3</v>
      </c>
      <c r="E56" s="33">
        <f t="shared" si="1"/>
        <v>1</v>
      </c>
      <c r="F56" s="40">
        <v>245</v>
      </c>
      <c r="G56" s="44" t="str">
        <f t="shared" si="2"/>
        <v>—</v>
      </c>
      <c r="H56" s="40">
        <v>332</v>
      </c>
      <c r="I56" s="44" t="str">
        <f t="shared" si="3"/>
        <v>—</v>
      </c>
    </row>
    <row r="57" spans="1:9" ht="15.75" customHeight="1" x14ac:dyDescent="0.25">
      <c r="A57" s="20">
        <v>45662</v>
      </c>
      <c r="B57" s="40">
        <v>262</v>
      </c>
      <c r="C57" s="40">
        <v>286</v>
      </c>
      <c r="D57" s="41">
        <f t="shared" si="0"/>
        <v>-24</v>
      </c>
      <c r="E57" s="33">
        <f t="shared" si="1"/>
        <v>-8.4</v>
      </c>
      <c r="F57" s="40">
        <v>243</v>
      </c>
      <c r="G57" s="44" t="str">
        <f t="shared" si="2"/>
        <v>—</v>
      </c>
      <c r="H57" s="40">
        <v>329</v>
      </c>
      <c r="I57" s="44" t="str">
        <f t="shared" si="3"/>
        <v>—</v>
      </c>
    </row>
    <row r="58" spans="1:9" ht="15.75" customHeight="1" x14ac:dyDescent="0.25">
      <c r="A58" s="20">
        <v>45669</v>
      </c>
      <c r="B58" s="40">
        <v>257</v>
      </c>
      <c r="C58" s="40">
        <v>287</v>
      </c>
      <c r="D58" s="41">
        <f t="shared" si="0"/>
        <v>-30</v>
      </c>
      <c r="E58" s="33">
        <f t="shared" si="1"/>
        <v>-10.5</v>
      </c>
      <c r="F58" s="40">
        <v>245</v>
      </c>
      <c r="G58" s="44" t="str">
        <f t="shared" si="2"/>
        <v>—</v>
      </c>
      <c r="H58" s="40">
        <v>332</v>
      </c>
      <c r="I58" s="44" t="str">
        <f t="shared" si="3"/>
        <v>—</v>
      </c>
    </row>
    <row r="59" spans="1:9" ht="15.75" customHeight="1" x14ac:dyDescent="0.25">
      <c r="A59" s="20">
        <v>45676</v>
      </c>
      <c r="B59" s="40">
        <v>271</v>
      </c>
      <c r="C59" s="40">
        <v>289</v>
      </c>
      <c r="D59" s="41">
        <f t="shared" si="0"/>
        <v>-18</v>
      </c>
      <c r="E59" s="33">
        <f t="shared" si="1"/>
        <v>-6.2</v>
      </c>
      <c r="F59" s="40">
        <v>245</v>
      </c>
      <c r="G59" s="44" t="str">
        <f t="shared" si="2"/>
        <v>—</v>
      </c>
      <c r="H59" s="40">
        <v>331</v>
      </c>
      <c r="I59" s="44" t="str">
        <f t="shared" si="3"/>
        <v>—</v>
      </c>
    </row>
    <row r="60" spans="1:9" ht="15.75" customHeight="1" x14ac:dyDescent="0.25">
      <c r="A60" s="20">
        <v>45683</v>
      </c>
      <c r="B60" s="40">
        <v>297</v>
      </c>
      <c r="C60" s="40">
        <v>288</v>
      </c>
      <c r="D60" s="41">
        <f t="shared" si="0"/>
        <v>9</v>
      </c>
      <c r="E60" s="33">
        <f t="shared" si="1"/>
        <v>3.1</v>
      </c>
      <c r="F60" s="40">
        <v>246</v>
      </c>
      <c r="G60" s="44" t="str">
        <f t="shared" si="2"/>
        <v>—</v>
      </c>
      <c r="H60" s="40">
        <v>332</v>
      </c>
      <c r="I60" s="44" t="str">
        <f t="shared" si="3"/>
        <v>—</v>
      </c>
    </row>
    <row r="61" spans="1:9" ht="15.75" customHeight="1" x14ac:dyDescent="0.25">
      <c r="A61" s="20">
        <v>45690</v>
      </c>
      <c r="B61" s="40">
        <v>270</v>
      </c>
      <c r="C61" s="40">
        <v>289</v>
      </c>
      <c r="D61" s="41">
        <f t="shared" si="0"/>
        <v>-19</v>
      </c>
      <c r="E61" s="33">
        <f t="shared" si="1"/>
        <v>-6.6</v>
      </c>
      <c r="F61" s="40">
        <v>246</v>
      </c>
      <c r="G61" s="44" t="str">
        <f t="shared" si="2"/>
        <v>—</v>
      </c>
      <c r="H61" s="40">
        <v>333</v>
      </c>
      <c r="I61" s="44" t="str">
        <f t="shared" si="3"/>
        <v>—</v>
      </c>
    </row>
    <row r="62" spans="1:9" ht="15.75" customHeight="1" x14ac:dyDescent="0.25">
      <c r="A62" s="20">
        <v>45697</v>
      </c>
      <c r="B62" s="40">
        <v>283</v>
      </c>
      <c r="C62" s="40">
        <v>288</v>
      </c>
      <c r="D62" s="41">
        <f t="shared" si="0"/>
        <v>-5</v>
      </c>
      <c r="E62" s="33">
        <f t="shared" si="1"/>
        <v>-1.7</v>
      </c>
      <c r="F62" s="40">
        <v>248</v>
      </c>
      <c r="G62" s="44" t="str">
        <f t="shared" si="2"/>
        <v>—</v>
      </c>
      <c r="H62" s="40">
        <v>332</v>
      </c>
      <c r="I62" s="44" t="str">
        <f t="shared" si="3"/>
        <v>—</v>
      </c>
    </row>
    <row r="63" spans="1:9" ht="15.75" customHeight="1" x14ac:dyDescent="0.25">
      <c r="A63" s="20">
        <v>45704</v>
      </c>
      <c r="B63" s="40">
        <v>258</v>
      </c>
      <c r="C63" s="40">
        <v>289</v>
      </c>
      <c r="D63" s="41">
        <f t="shared" si="0"/>
        <v>-31</v>
      </c>
      <c r="E63" s="33">
        <f t="shared" si="1"/>
        <v>-10.7</v>
      </c>
      <c r="F63" s="40">
        <v>245</v>
      </c>
      <c r="G63" s="44" t="str">
        <f t="shared" si="2"/>
        <v>—</v>
      </c>
      <c r="H63" s="40">
        <v>332</v>
      </c>
      <c r="I63" s="44" t="str">
        <f t="shared" si="3"/>
        <v>—</v>
      </c>
    </row>
    <row r="64" spans="1:9" ht="15.75" customHeight="1" x14ac:dyDescent="0.25">
      <c r="A64" s="20">
        <v>45711</v>
      </c>
      <c r="B64" s="40">
        <v>284</v>
      </c>
      <c r="C64" s="40">
        <v>288</v>
      </c>
      <c r="D64" s="41">
        <f t="shared" si="0"/>
        <v>-4</v>
      </c>
      <c r="E64" s="33">
        <f t="shared" si="1"/>
        <v>-1.4</v>
      </c>
      <c r="F64" s="40">
        <v>244</v>
      </c>
      <c r="G64" s="44" t="str">
        <f t="shared" si="2"/>
        <v>—</v>
      </c>
      <c r="H64" s="40">
        <v>336</v>
      </c>
      <c r="I64" s="44" t="str">
        <f t="shared" si="3"/>
        <v>—</v>
      </c>
    </row>
    <row r="65" spans="1:9" ht="15.75" customHeight="1" x14ac:dyDescent="0.25">
      <c r="A65" s="20">
        <v>45718</v>
      </c>
      <c r="B65" s="40">
        <v>275</v>
      </c>
      <c r="C65" s="40">
        <v>289</v>
      </c>
      <c r="D65" s="41">
        <f t="shared" si="0"/>
        <v>-14</v>
      </c>
      <c r="E65" s="33">
        <f t="shared" si="1"/>
        <v>-4.8</v>
      </c>
      <c r="F65" s="40">
        <v>248</v>
      </c>
      <c r="G65" s="44" t="str">
        <f t="shared" si="2"/>
        <v>—</v>
      </c>
      <c r="H65" s="40">
        <v>335</v>
      </c>
      <c r="I65" s="44" t="str">
        <f t="shared" si="3"/>
        <v>—</v>
      </c>
    </row>
    <row r="66" spans="1:9" ht="15.75" customHeight="1" x14ac:dyDescent="0.25">
      <c r="A66" s="20">
        <v>45725</v>
      </c>
      <c r="B66" s="40">
        <v>293</v>
      </c>
      <c r="C66" s="40">
        <v>290</v>
      </c>
      <c r="D66" s="41">
        <f t="shared" si="0"/>
        <v>3</v>
      </c>
      <c r="E66" s="33">
        <f t="shared" si="1"/>
        <v>1</v>
      </c>
      <c r="F66" s="40">
        <v>249</v>
      </c>
      <c r="G66" s="44" t="str">
        <f t="shared" si="2"/>
        <v>—</v>
      </c>
      <c r="H66" s="40">
        <v>336</v>
      </c>
      <c r="I66" s="44" t="str">
        <f t="shared" si="3"/>
        <v>—</v>
      </c>
    </row>
    <row r="67" spans="1:9" ht="15.75" customHeight="1" x14ac:dyDescent="0.25">
      <c r="A67" s="20">
        <v>45732</v>
      </c>
      <c r="B67" s="40">
        <v>261</v>
      </c>
      <c r="C67" s="40">
        <v>292</v>
      </c>
      <c r="D67" s="41">
        <f t="shared" si="0"/>
        <v>-31</v>
      </c>
      <c r="E67" s="33">
        <f t="shared" si="1"/>
        <v>-10.6</v>
      </c>
      <c r="F67" s="40">
        <v>249</v>
      </c>
      <c r="G67" s="44" t="str">
        <f t="shared" si="2"/>
        <v>—</v>
      </c>
      <c r="H67" s="40">
        <v>336</v>
      </c>
      <c r="I67" s="44" t="str">
        <f t="shared" si="3"/>
        <v>—</v>
      </c>
    </row>
    <row r="68" spans="1:9" ht="15.75" customHeight="1" x14ac:dyDescent="0.25">
      <c r="A68" s="20">
        <v>45739</v>
      </c>
      <c r="B68" s="40">
        <v>292</v>
      </c>
      <c r="C68" s="40">
        <v>293</v>
      </c>
      <c r="D68" s="41">
        <f t="shared" si="0"/>
        <v>-1</v>
      </c>
      <c r="E68" s="33">
        <f t="shared" si="1"/>
        <v>-0.3</v>
      </c>
      <c r="F68" s="40">
        <v>252</v>
      </c>
      <c r="G68" s="44" t="str">
        <f t="shared" si="2"/>
        <v>—</v>
      </c>
      <c r="H68" s="40">
        <v>336</v>
      </c>
      <c r="I68" s="44" t="str">
        <f t="shared" si="3"/>
        <v>—</v>
      </c>
    </row>
    <row r="69" spans="1:9" ht="15.75" customHeight="1" x14ac:dyDescent="0.25">
      <c r="A69" s="20">
        <v>45746</v>
      </c>
      <c r="B69" s="40">
        <v>275</v>
      </c>
      <c r="C69" s="40">
        <v>294</v>
      </c>
      <c r="D69" s="41">
        <f t="shared" ref="D69:D108" si="4">B69-C69</f>
        <v>-19</v>
      </c>
      <c r="E69" s="33">
        <f t="shared" ref="E69:E108" si="5">ROUND(D69*100/C69,1)</f>
        <v>-6.5</v>
      </c>
      <c r="F69" s="40">
        <v>253</v>
      </c>
      <c r="G69" s="44" t="str">
        <f t="shared" ref="G69:G108" si="6">IF(B69&lt;F69,F69-B69,"—")</f>
        <v>—</v>
      </c>
      <c r="H69" s="40">
        <v>339</v>
      </c>
      <c r="I69" s="44" t="str">
        <f t="shared" ref="I69:I108" si="7">IF(B69&gt;H69,B69-H69,"—")</f>
        <v>—</v>
      </c>
    </row>
    <row r="70" spans="1:9" ht="15.75" customHeight="1" x14ac:dyDescent="0.25">
      <c r="A70" s="20">
        <v>45753</v>
      </c>
      <c r="B70" s="40">
        <v>285</v>
      </c>
      <c r="C70" s="40">
        <v>297</v>
      </c>
      <c r="D70" s="41">
        <f t="shared" si="4"/>
        <v>-12</v>
      </c>
      <c r="E70" s="33">
        <f t="shared" si="5"/>
        <v>-4</v>
      </c>
      <c r="F70" s="40">
        <v>256</v>
      </c>
      <c r="G70" s="44" t="str">
        <f t="shared" si="6"/>
        <v>—</v>
      </c>
      <c r="H70" s="40">
        <v>343</v>
      </c>
      <c r="I70" s="44" t="str">
        <f t="shared" si="7"/>
        <v>—</v>
      </c>
    </row>
    <row r="71" spans="1:9" ht="15.75" customHeight="1" x14ac:dyDescent="0.25">
      <c r="A71" s="20">
        <v>45760</v>
      </c>
      <c r="B71" s="40">
        <v>292</v>
      </c>
      <c r="C71" s="40">
        <v>300</v>
      </c>
      <c r="D71" s="41">
        <f t="shared" si="4"/>
        <v>-8</v>
      </c>
      <c r="E71" s="33">
        <f t="shared" si="5"/>
        <v>-2.7</v>
      </c>
      <c r="F71" s="40">
        <v>259</v>
      </c>
      <c r="G71" s="44" t="str">
        <f t="shared" si="6"/>
        <v>—</v>
      </c>
      <c r="H71" s="40">
        <v>347</v>
      </c>
      <c r="I71" s="44" t="str">
        <f t="shared" si="7"/>
        <v>—</v>
      </c>
    </row>
    <row r="72" spans="1:9" ht="15.75" customHeight="1" x14ac:dyDescent="0.25">
      <c r="A72" s="20">
        <v>45767</v>
      </c>
      <c r="B72" s="40">
        <v>300</v>
      </c>
      <c r="C72" s="40">
        <v>302</v>
      </c>
      <c r="D72" s="41">
        <f t="shared" si="4"/>
        <v>-2</v>
      </c>
      <c r="E72" s="33">
        <f t="shared" si="5"/>
        <v>-0.7</v>
      </c>
      <c r="F72" s="40">
        <v>259</v>
      </c>
      <c r="G72" s="44" t="str">
        <f t="shared" si="6"/>
        <v>—</v>
      </c>
      <c r="H72" s="40">
        <v>350</v>
      </c>
      <c r="I72" s="44" t="str">
        <f t="shared" si="7"/>
        <v>—</v>
      </c>
    </row>
    <row r="73" spans="1:9" ht="15.75" customHeight="1" x14ac:dyDescent="0.25">
      <c r="A73" s="20">
        <v>45774</v>
      </c>
      <c r="B73" s="40">
        <v>258</v>
      </c>
      <c r="C73" s="40">
        <v>307</v>
      </c>
      <c r="D73" s="41">
        <f t="shared" si="4"/>
        <v>-49</v>
      </c>
      <c r="E73" s="33">
        <f t="shared" si="5"/>
        <v>-16</v>
      </c>
      <c r="F73" s="40">
        <v>263</v>
      </c>
      <c r="G73" s="44">
        <f t="shared" si="6"/>
        <v>5</v>
      </c>
      <c r="H73" s="40">
        <v>354</v>
      </c>
      <c r="I73" s="44" t="str">
        <f t="shared" si="7"/>
        <v>—</v>
      </c>
    </row>
    <row r="74" spans="1:9" ht="15.75" customHeight="1" x14ac:dyDescent="0.25">
      <c r="A74" s="20">
        <v>45781</v>
      </c>
      <c r="B74" s="40">
        <v>290</v>
      </c>
      <c r="C74" s="40">
        <v>311</v>
      </c>
      <c r="D74" s="41">
        <f t="shared" si="4"/>
        <v>-21</v>
      </c>
      <c r="E74" s="33">
        <f t="shared" si="5"/>
        <v>-6.8</v>
      </c>
      <c r="F74" s="40">
        <v>266</v>
      </c>
      <c r="G74" s="44" t="str">
        <f t="shared" si="6"/>
        <v>—</v>
      </c>
      <c r="H74" s="40">
        <v>358</v>
      </c>
      <c r="I74" s="44" t="str">
        <f t="shared" si="7"/>
        <v>—</v>
      </c>
    </row>
    <row r="75" spans="1:9" ht="15.75" customHeight="1" x14ac:dyDescent="0.25">
      <c r="A75" s="20">
        <v>45788</v>
      </c>
      <c r="B75" s="40">
        <v>310</v>
      </c>
      <c r="C75" s="40">
        <v>313</v>
      </c>
      <c r="D75" s="41">
        <f t="shared" si="4"/>
        <v>-3</v>
      </c>
      <c r="E75" s="33">
        <f t="shared" si="5"/>
        <v>-1</v>
      </c>
      <c r="F75" s="40">
        <v>270</v>
      </c>
      <c r="G75" s="44" t="str">
        <f t="shared" si="6"/>
        <v>—</v>
      </c>
      <c r="H75" s="40">
        <v>360</v>
      </c>
      <c r="I75" s="44" t="str">
        <f t="shared" si="7"/>
        <v>—</v>
      </c>
    </row>
    <row r="76" spans="1:9" ht="15.75" customHeight="1" x14ac:dyDescent="0.25">
      <c r="A76" s="20">
        <v>45795</v>
      </c>
      <c r="B76" s="40">
        <v>307</v>
      </c>
      <c r="C76" s="40">
        <v>317</v>
      </c>
      <c r="D76" s="41">
        <f t="shared" si="4"/>
        <v>-10</v>
      </c>
      <c r="E76" s="33">
        <f t="shared" si="5"/>
        <v>-3.2</v>
      </c>
      <c r="F76" s="40">
        <v>274</v>
      </c>
      <c r="G76" s="44" t="str">
        <f t="shared" si="6"/>
        <v>—</v>
      </c>
      <c r="H76" s="40">
        <v>364</v>
      </c>
      <c r="I76" s="44" t="str">
        <f t="shared" si="7"/>
        <v>—</v>
      </c>
    </row>
    <row r="77" spans="1:9" ht="15.75" customHeight="1" x14ac:dyDescent="0.25">
      <c r="A77" s="20">
        <v>45802</v>
      </c>
      <c r="B77" s="40">
        <v>329</v>
      </c>
      <c r="C77" s="40">
        <v>320</v>
      </c>
      <c r="D77" s="41">
        <f t="shared" si="4"/>
        <v>9</v>
      </c>
      <c r="E77" s="33">
        <f t="shared" si="5"/>
        <v>2.8</v>
      </c>
      <c r="F77" s="40">
        <v>276</v>
      </c>
      <c r="G77" s="44" t="str">
        <f t="shared" si="6"/>
        <v>—</v>
      </c>
      <c r="H77" s="40">
        <v>367</v>
      </c>
      <c r="I77" s="44" t="str">
        <f t="shared" si="7"/>
        <v>—</v>
      </c>
    </row>
    <row r="78" spans="1:9" ht="15.75" customHeight="1" x14ac:dyDescent="0.25">
      <c r="A78" s="20">
        <v>45809</v>
      </c>
      <c r="B78" s="40">
        <v>330</v>
      </c>
      <c r="C78" s="40">
        <v>322</v>
      </c>
      <c r="D78" s="41">
        <f t="shared" si="4"/>
        <v>8</v>
      </c>
      <c r="E78" s="33">
        <f t="shared" si="5"/>
        <v>2.5</v>
      </c>
      <c r="F78" s="40">
        <v>276</v>
      </c>
      <c r="G78" s="44" t="str">
        <f t="shared" si="6"/>
        <v>—</v>
      </c>
      <c r="H78" s="40">
        <v>371</v>
      </c>
      <c r="I78" s="44" t="str">
        <f t="shared" si="7"/>
        <v>—</v>
      </c>
    </row>
    <row r="79" spans="1:9" ht="15.75" customHeight="1" x14ac:dyDescent="0.25">
      <c r="A79" s="20">
        <v>45816</v>
      </c>
      <c r="B79" s="40">
        <v>352</v>
      </c>
      <c r="C79" s="40">
        <v>325</v>
      </c>
      <c r="D79" s="41">
        <f t="shared" si="4"/>
        <v>27</v>
      </c>
      <c r="E79" s="33">
        <f t="shared" si="5"/>
        <v>8.3000000000000007</v>
      </c>
      <c r="F79" s="40">
        <v>280</v>
      </c>
      <c r="G79" s="44" t="str">
        <f t="shared" si="6"/>
        <v>—</v>
      </c>
      <c r="H79" s="40">
        <v>373</v>
      </c>
      <c r="I79" s="44" t="str">
        <f t="shared" si="7"/>
        <v>—</v>
      </c>
    </row>
    <row r="80" spans="1:9" ht="15.75" customHeight="1" x14ac:dyDescent="0.25">
      <c r="A80" s="20">
        <v>45823</v>
      </c>
      <c r="B80" s="40">
        <v>336</v>
      </c>
      <c r="C80" s="40">
        <v>329</v>
      </c>
      <c r="D80" s="41">
        <f t="shared" si="4"/>
        <v>7</v>
      </c>
      <c r="E80" s="33">
        <f t="shared" si="5"/>
        <v>2.1</v>
      </c>
      <c r="F80" s="40">
        <v>281</v>
      </c>
      <c r="G80" s="44" t="str">
        <f t="shared" si="6"/>
        <v>—</v>
      </c>
      <c r="H80" s="40">
        <v>378</v>
      </c>
      <c r="I80" s="44" t="str">
        <f t="shared" si="7"/>
        <v>—</v>
      </c>
    </row>
    <row r="81" spans="1:9" ht="15.75" customHeight="1" x14ac:dyDescent="0.25">
      <c r="A81" s="20">
        <v>45830</v>
      </c>
      <c r="B81" s="40">
        <v>344</v>
      </c>
      <c r="C81" s="40">
        <v>332</v>
      </c>
      <c r="D81" s="41">
        <f t="shared" si="4"/>
        <v>12</v>
      </c>
      <c r="E81" s="33">
        <f t="shared" si="5"/>
        <v>3.6</v>
      </c>
      <c r="F81" s="40">
        <v>284</v>
      </c>
      <c r="G81" s="44" t="str">
        <f t="shared" si="6"/>
        <v>—</v>
      </c>
      <c r="H81" s="40">
        <v>381</v>
      </c>
      <c r="I81" s="44" t="str">
        <f t="shared" si="7"/>
        <v>—</v>
      </c>
    </row>
    <row r="82" spans="1:9" ht="15.75" customHeight="1" x14ac:dyDescent="0.25">
      <c r="A82" s="20">
        <v>45837</v>
      </c>
      <c r="B82" s="40">
        <v>307</v>
      </c>
      <c r="C82" s="40">
        <v>333</v>
      </c>
      <c r="D82" s="41">
        <f t="shared" si="4"/>
        <v>-26</v>
      </c>
      <c r="E82" s="33">
        <f t="shared" si="5"/>
        <v>-7.8</v>
      </c>
      <c r="F82" s="40">
        <v>287</v>
      </c>
      <c r="G82" s="44" t="str">
        <f t="shared" si="6"/>
        <v>—</v>
      </c>
      <c r="H82" s="40">
        <v>387</v>
      </c>
      <c r="I82" s="44" t="str">
        <f t="shared" si="7"/>
        <v>—</v>
      </c>
    </row>
    <row r="83" spans="1:9" ht="15.75" customHeight="1" x14ac:dyDescent="0.25">
      <c r="A83" s="20">
        <v>45844</v>
      </c>
      <c r="B83" s="40">
        <v>346</v>
      </c>
      <c r="C83" s="40">
        <v>336</v>
      </c>
      <c r="D83" s="41">
        <f t="shared" si="4"/>
        <v>10</v>
      </c>
      <c r="E83" s="33">
        <f t="shared" si="5"/>
        <v>3</v>
      </c>
      <c r="F83" s="40">
        <v>289</v>
      </c>
      <c r="G83" s="44" t="str">
        <f t="shared" si="6"/>
        <v>—</v>
      </c>
      <c r="H83" s="40">
        <v>384</v>
      </c>
      <c r="I83" s="44" t="str">
        <f t="shared" si="7"/>
        <v>—</v>
      </c>
    </row>
    <row r="84" spans="1:9" ht="15.75" customHeight="1" x14ac:dyDescent="0.25">
      <c r="A84" s="20">
        <v>45851</v>
      </c>
      <c r="B84" s="40">
        <v>346</v>
      </c>
      <c r="C84" s="40">
        <v>337</v>
      </c>
      <c r="D84" s="41">
        <f t="shared" si="4"/>
        <v>9</v>
      </c>
      <c r="E84" s="33">
        <f t="shared" si="5"/>
        <v>2.7</v>
      </c>
      <c r="F84" s="40">
        <v>290</v>
      </c>
      <c r="G84" s="44" t="str">
        <f t="shared" si="6"/>
        <v>—</v>
      </c>
      <c r="H84" s="40">
        <v>389</v>
      </c>
      <c r="I84" s="44" t="str">
        <f t="shared" si="7"/>
        <v>—</v>
      </c>
    </row>
    <row r="85" spans="1:9" ht="15.75" customHeight="1" x14ac:dyDescent="0.25">
      <c r="A85" s="20">
        <v>45858</v>
      </c>
      <c r="B85" s="40">
        <v>336</v>
      </c>
      <c r="C85" s="40">
        <v>338</v>
      </c>
      <c r="D85" s="41">
        <f t="shared" si="4"/>
        <v>-2</v>
      </c>
      <c r="E85" s="33">
        <f t="shared" si="5"/>
        <v>-0.6</v>
      </c>
      <c r="F85" s="40">
        <v>290</v>
      </c>
      <c r="G85" s="44" t="str">
        <f t="shared" si="6"/>
        <v>—</v>
      </c>
      <c r="H85" s="40">
        <v>387</v>
      </c>
      <c r="I85" s="44" t="str">
        <f t="shared" si="7"/>
        <v>—</v>
      </c>
    </row>
    <row r="86" spans="1:9" ht="15.75" customHeight="1" x14ac:dyDescent="0.25">
      <c r="A86" s="20">
        <v>45865</v>
      </c>
      <c r="B86" s="40">
        <v>329</v>
      </c>
      <c r="C86" s="40">
        <v>338</v>
      </c>
      <c r="D86" s="41">
        <f t="shared" si="4"/>
        <v>-9</v>
      </c>
      <c r="E86" s="33">
        <f t="shared" si="5"/>
        <v>-2.7</v>
      </c>
      <c r="F86" s="40">
        <v>290</v>
      </c>
      <c r="G86" s="44" t="str">
        <f t="shared" si="6"/>
        <v>—</v>
      </c>
      <c r="H86" s="40">
        <v>392</v>
      </c>
      <c r="I86" s="44" t="str">
        <f t="shared" si="7"/>
        <v>—</v>
      </c>
    </row>
    <row r="87" spans="1:9" ht="15.75" customHeight="1" x14ac:dyDescent="0.25">
      <c r="A87" s="20">
        <v>45872</v>
      </c>
      <c r="B87" s="40">
        <v>336</v>
      </c>
      <c r="C87" s="40">
        <v>337</v>
      </c>
      <c r="D87" s="41">
        <f t="shared" si="4"/>
        <v>-1</v>
      </c>
      <c r="E87" s="33">
        <f t="shared" si="5"/>
        <v>-0.3</v>
      </c>
      <c r="F87" s="40">
        <v>289</v>
      </c>
      <c r="G87" s="44" t="str">
        <f t="shared" si="6"/>
        <v>—</v>
      </c>
      <c r="H87" s="40">
        <v>385</v>
      </c>
      <c r="I87" s="44" t="str">
        <f t="shared" si="7"/>
        <v>—</v>
      </c>
    </row>
    <row r="88" spans="1:9" ht="15.75" customHeight="1" x14ac:dyDescent="0.25">
      <c r="A88" s="20">
        <v>45879</v>
      </c>
      <c r="B88" s="40">
        <v>302</v>
      </c>
      <c r="C88" s="40">
        <v>338</v>
      </c>
      <c r="D88" s="41">
        <f t="shared" si="4"/>
        <v>-36</v>
      </c>
      <c r="E88" s="33">
        <f t="shared" si="5"/>
        <v>-10.7</v>
      </c>
      <c r="F88" s="40">
        <v>291</v>
      </c>
      <c r="G88" s="44" t="str">
        <f t="shared" si="6"/>
        <v>—</v>
      </c>
      <c r="H88" s="40">
        <v>386</v>
      </c>
      <c r="I88" s="44" t="str">
        <f t="shared" si="7"/>
        <v>—</v>
      </c>
    </row>
    <row r="89" spans="1:9" ht="15.75" customHeight="1" x14ac:dyDescent="0.25">
      <c r="A89" s="20">
        <v>45886</v>
      </c>
      <c r="B89" s="40">
        <v>328</v>
      </c>
      <c r="C89" s="40">
        <v>336</v>
      </c>
      <c r="D89" s="41">
        <f t="shared" si="4"/>
        <v>-8</v>
      </c>
      <c r="E89" s="33">
        <f t="shared" si="5"/>
        <v>-2.4</v>
      </c>
      <c r="F89" s="40">
        <v>289</v>
      </c>
      <c r="G89" s="44" t="str">
        <f t="shared" si="6"/>
        <v>—</v>
      </c>
      <c r="H89" s="40">
        <v>383</v>
      </c>
      <c r="I89" s="44" t="str">
        <f t="shared" si="7"/>
        <v>—</v>
      </c>
    </row>
    <row r="90" spans="1:9" ht="15.75" customHeight="1" x14ac:dyDescent="0.25">
      <c r="A90" s="20">
        <v>45893</v>
      </c>
      <c r="B90" s="40">
        <v>315</v>
      </c>
      <c r="C90" s="40">
        <v>335</v>
      </c>
      <c r="D90" s="41">
        <f t="shared" si="4"/>
        <v>-20</v>
      </c>
      <c r="E90" s="33">
        <f t="shared" si="5"/>
        <v>-6</v>
      </c>
      <c r="F90" s="40">
        <v>288</v>
      </c>
      <c r="G90" s="44" t="str">
        <f t="shared" si="6"/>
        <v>—</v>
      </c>
      <c r="H90" s="40">
        <v>386</v>
      </c>
      <c r="I90" s="44" t="str">
        <f t="shared" si="7"/>
        <v>—</v>
      </c>
    </row>
    <row r="91" spans="1:9" ht="15.75" customHeight="1" x14ac:dyDescent="0.25">
      <c r="A91" s="20">
        <v>45900</v>
      </c>
      <c r="B91" s="40">
        <v>319</v>
      </c>
      <c r="C91" s="40">
        <v>334</v>
      </c>
      <c r="D91" s="41">
        <f t="shared" si="4"/>
        <v>-15</v>
      </c>
      <c r="E91" s="33">
        <f t="shared" si="5"/>
        <v>-4.5</v>
      </c>
      <c r="F91" s="40">
        <v>287</v>
      </c>
      <c r="G91" s="44" t="str">
        <f t="shared" si="6"/>
        <v>—</v>
      </c>
      <c r="H91" s="40">
        <v>380</v>
      </c>
      <c r="I91" s="44" t="str">
        <f t="shared" si="7"/>
        <v>—</v>
      </c>
    </row>
    <row r="92" spans="1:9" ht="15.75" customHeight="1" x14ac:dyDescent="0.25">
      <c r="A92" s="20">
        <f>A91+7</f>
        <v>45907</v>
      </c>
      <c r="B92" s="40">
        <v>368</v>
      </c>
      <c r="C92" s="40">
        <v>331</v>
      </c>
      <c r="D92" s="41">
        <f t="shared" si="4"/>
        <v>37</v>
      </c>
      <c r="E92" s="33">
        <f t="shared" si="5"/>
        <v>11.2</v>
      </c>
      <c r="F92" s="40">
        <v>284</v>
      </c>
      <c r="G92" s="44" t="str">
        <f t="shared" si="6"/>
        <v>—</v>
      </c>
      <c r="H92" s="40">
        <v>379</v>
      </c>
      <c r="I92" s="44" t="str">
        <f t="shared" si="7"/>
        <v>—</v>
      </c>
    </row>
    <row r="93" spans="1:9" ht="15.75" customHeight="1" x14ac:dyDescent="0.25">
      <c r="A93" s="20">
        <f t="shared" ref="A93:A108" si="8">A92+7</f>
        <v>45914</v>
      </c>
      <c r="B93" s="40">
        <v>310</v>
      </c>
      <c r="C93" s="40">
        <v>328</v>
      </c>
      <c r="D93" s="41">
        <f t="shared" si="4"/>
        <v>-18</v>
      </c>
      <c r="E93" s="33">
        <f t="shared" si="5"/>
        <v>-5.5</v>
      </c>
      <c r="F93" s="40">
        <v>282</v>
      </c>
      <c r="G93" s="44" t="str">
        <f t="shared" si="6"/>
        <v>—</v>
      </c>
      <c r="H93" s="40">
        <v>377</v>
      </c>
      <c r="I93" s="44" t="str">
        <f t="shared" si="7"/>
        <v>—</v>
      </c>
    </row>
    <row r="94" spans="1:9" ht="15.75" customHeight="1" x14ac:dyDescent="0.25">
      <c r="A94" s="20">
        <f t="shared" si="8"/>
        <v>45921</v>
      </c>
      <c r="B94" s="40">
        <v>322</v>
      </c>
      <c r="C94" s="40">
        <v>325</v>
      </c>
      <c r="D94" s="41">
        <f t="shared" si="4"/>
        <v>-3</v>
      </c>
      <c r="E94" s="33">
        <f t="shared" si="5"/>
        <v>-0.9</v>
      </c>
      <c r="F94" s="40">
        <v>281</v>
      </c>
      <c r="G94" s="44" t="str">
        <f t="shared" si="6"/>
        <v>—</v>
      </c>
      <c r="H94" s="40">
        <v>372</v>
      </c>
      <c r="I94" s="44" t="str">
        <f t="shared" si="7"/>
        <v>—</v>
      </c>
    </row>
    <row r="95" spans="1:9" ht="15.75" customHeight="1" x14ac:dyDescent="0.25">
      <c r="A95" s="20">
        <f t="shared" si="8"/>
        <v>45928</v>
      </c>
      <c r="B95" s="40">
        <v>316</v>
      </c>
      <c r="C95" s="40">
        <v>322</v>
      </c>
      <c r="D95" s="41">
        <f t="shared" si="4"/>
        <v>-6</v>
      </c>
      <c r="E95" s="33">
        <f t="shared" si="5"/>
        <v>-1.9</v>
      </c>
      <c r="F95" s="40">
        <v>278</v>
      </c>
      <c r="G95" s="44" t="str">
        <f t="shared" si="6"/>
        <v>—</v>
      </c>
      <c r="H95" s="40">
        <v>369</v>
      </c>
      <c r="I95" s="44" t="str">
        <f t="shared" si="7"/>
        <v>—</v>
      </c>
    </row>
    <row r="96" spans="1:9" ht="15.75" customHeight="1" x14ac:dyDescent="0.25">
      <c r="A96" s="20">
        <f t="shared" si="8"/>
        <v>45935</v>
      </c>
      <c r="B96" s="40">
        <v>305</v>
      </c>
      <c r="C96" s="40">
        <v>322</v>
      </c>
      <c r="D96" s="41">
        <f t="shared" si="4"/>
        <v>-17</v>
      </c>
      <c r="E96" s="33">
        <f t="shared" si="5"/>
        <v>-5.3</v>
      </c>
      <c r="F96" s="40">
        <v>275</v>
      </c>
      <c r="G96" s="44" t="str">
        <f t="shared" si="6"/>
        <v>—</v>
      </c>
      <c r="H96" s="40">
        <v>367</v>
      </c>
      <c r="I96" s="44" t="str">
        <f t="shared" si="7"/>
        <v>—</v>
      </c>
    </row>
    <row r="97" spans="1:9" ht="15.75" customHeight="1" x14ac:dyDescent="0.25">
      <c r="A97" s="20">
        <f t="shared" si="8"/>
        <v>45942</v>
      </c>
      <c r="B97" s="40">
        <v>289</v>
      </c>
      <c r="C97" s="40">
        <v>320</v>
      </c>
      <c r="D97" s="41">
        <f t="shared" si="4"/>
        <v>-31</v>
      </c>
      <c r="E97" s="33">
        <f t="shared" si="5"/>
        <v>-9.6999999999999993</v>
      </c>
      <c r="F97" s="40">
        <v>275</v>
      </c>
      <c r="G97" s="44" t="str">
        <f t="shared" si="6"/>
        <v>—</v>
      </c>
      <c r="H97" s="40">
        <v>368</v>
      </c>
      <c r="I97" s="44" t="str">
        <f t="shared" si="7"/>
        <v>—</v>
      </c>
    </row>
    <row r="98" spans="1:9" ht="15.75" customHeight="1" x14ac:dyDescent="0.25">
      <c r="A98" s="20">
        <f t="shared" si="8"/>
        <v>45949</v>
      </c>
      <c r="B98" s="40">
        <v>286</v>
      </c>
      <c r="C98" s="40">
        <v>316</v>
      </c>
      <c r="D98" s="41">
        <f t="shared" si="4"/>
        <v>-30</v>
      </c>
      <c r="E98" s="33">
        <f t="shared" si="5"/>
        <v>-9.5</v>
      </c>
      <c r="F98" s="40">
        <v>271</v>
      </c>
      <c r="G98" s="44" t="str">
        <f t="shared" si="6"/>
        <v>—</v>
      </c>
      <c r="H98" s="40">
        <v>365</v>
      </c>
      <c r="I98" s="44" t="str">
        <f t="shared" si="7"/>
        <v>—</v>
      </c>
    </row>
    <row r="99" spans="1:9" ht="15.75" customHeight="1" x14ac:dyDescent="0.25">
      <c r="A99" s="20">
        <f t="shared" si="8"/>
        <v>45956</v>
      </c>
      <c r="B99" s="40">
        <v>321</v>
      </c>
      <c r="C99" s="40">
        <v>313</v>
      </c>
      <c r="D99" s="41">
        <f t="shared" si="4"/>
        <v>8</v>
      </c>
      <c r="E99" s="33">
        <f t="shared" si="5"/>
        <v>2.6</v>
      </c>
      <c r="F99" s="40">
        <v>268</v>
      </c>
      <c r="G99" s="44" t="str">
        <f t="shared" si="6"/>
        <v>—</v>
      </c>
      <c r="H99" s="40">
        <v>360</v>
      </c>
      <c r="I99" s="44" t="str">
        <f t="shared" si="7"/>
        <v>—</v>
      </c>
    </row>
    <row r="100" spans="1:9" ht="15.75" customHeight="1" x14ac:dyDescent="0.25">
      <c r="A100" s="20">
        <f t="shared" si="8"/>
        <v>45963</v>
      </c>
      <c r="B100" s="40">
        <v>277</v>
      </c>
      <c r="C100" s="40">
        <v>310</v>
      </c>
      <c r="D100" s="41">
        <f t="shared" si="4"/>
        <v>-33</v>
      </c>
      <c r="E100" s="33">
        <f t="shared" si="5"/>
        <v>-10.6</v>
      </c>
      <c r="F100" s="40">
        <v>268</v>
      </c>
      <c r="G100" s="44" t="str">
        <f t="shared" si="6"/>
        <v>—</v>
      </c>
      <c r="H100" s="40">
        <v>357</v>
      </c>
      <c r="I100" s="44" t="str">
        <f t="shared" si="7"/>
        <v>—</v>
      </c>
    </row>
    <row r="101" spans="1:9" ht="15.75" customHeight="1" x14ac:dyDescent="0.25">
      <c r="A101" s="20">
        <f t="shared" si="8"/>
        <v>45970</v>
      </c>
      <c r="B101" s="40">
        <v>298</v>
      </c>
      <c r="C101" s="40">
        <v>309</v>
      </c>
      <c r="D101" s="41">
        <f t="shared" si="4"/>
        <v>-11</v>
      </c>
      <c r="E101" s="33">
        <f t="shared" si="5"/>
        <v>-3.6</v>
      </c>
      <c r="F101" s="40">
        <v>265</v>
      </c>
      <c r="G101" s="44" t="str">
        <f t="shared" si="6"/>
        <v>—</v>
      </c>
      <c r="H101" s="40">
        <v>357</v>
      </c>
      <c r="I101" s="44" t="str">
        <f t="shared" si="7"/>
        <v>—</v>
      </c>
    </row>
    <row r="102" spans="1:9" ht="15.75" customHeight="1" x14ac:dyDescent="0.25">
      <c r="A102" s="20">
        <f t="shared" si="8"/>
        <v>45977</v>
      </c>
      <c r="B102" s="40">
        <v>313</v>
      </c>
      <c r="C102" s="40">
        <v>306</v>
      </c>
      <c r="D102" s="41">
        <f t="shared" si="4"/>
        <v>7</v>
      </c>
      <c r="E102" s="33">
        <f t="shared" si="5"/>
        <v>2.2999999999999998</v>
      </c>
      <c r="F102" s="40">
        <v>262</v>
      </c>
      <c r="G102" s="44" t="str">
        <f t="shared" si="6"/>
        <v>—</v>
      </c>
      <c r="H102" s="40">
        <v>352</v>
      </c>
      <c r="I102" s="44" t="str">
        <f t="shared" si="7"/>
        <v>—</v>
      </c>
    </row>
    <row r="103" spans="1:9" ht="15.75" customHeight="1" x14ac:dyDescent="0.25">
      <c r="A103" s="20">
        <f t="shared" si="8"/>
        <v>45984</v>
      </c>
      <c r="B103" s="40">
        <v>275</v>
      </c>
      <c r="C103" s="40">
        <v>305</v>
      </c>
      <c r="D103" s="41">
        <f t="shared" si="4"/>
        <v>-30</v>
      </c>
      <c r="E103" s="33">
        <f t="shared" si="5"/>
        <v>-9.8000000000000007</v>
      </c>
      <c r="F103" s="40">
        <v>260</v>
      </c>
      <c r="G103" s="44" t="str">
        <f t="shared" si="6"/>
        <v>—</v>
      </c>
      <c r="H103" s="40">
        <v>351</v>
      </c>
      <c r="I103" s="44" t="str">
        <f t="shared" si="7"/>
        <v>—</v>
      </c>
    </row>
    <row r="104" spans="1:9" ht="15.75" customHeight="1" x14ac:dyDescent="0.25">
      <c r="A104" s="20">
        <f t="shared" si="8"/>
        <v>45991</v>
      </c>
      <c r="B104" s="40">
        <v>262</v>
      </c>
      <c r="C104" s="40">
        <v>302</v>
      </c>
      <c r="D104" s="41">
        <f t="shared" si="4"/>
        <v>-40</v>
      </c>
      <c r="E104" s="33">
        <f t="shared" si="5"/>
        <v>-13.2</v>
      </c>
      <c r="F104" s="40">
        <v>259</v>
      </c>
      <c r="G104" s="44" t="str">
        <f t="shared" si="6"/>
        <v>—</v>
      </c>
      <c r="H104" s="40">
        <v>347</v>
      </c>
      <c r="I104" s="44" t="str">
        <f t="shared" si="7"/>
        <v>—</v>
      </c>
    </row>
    <row r="105" spans="1:9" ht="15.75" customHeight="1" x14ac:dyDescent="0.25">
      <c r="A105" s="20">
        <f t="shared" si="8"/>
        <v>45998</v>
      </c>
      <c r="B105" s="40">
        <v>273</v>
      </c>
      <c r="C105" s="40">
        <v>299</v>
      </c>
      <c r="D105" s="41">
        <f t="shared" si="4"/>
        <v>-26</v>
      </c>
      <c r="E105" s="33">
        <f t="shared" si="5"/>
        <v>-8.6999999999999993</v>
      </c>
      <c r="F105" s="40">
        <v>256</v>
      </c>
      <c r="G105" s="44" t="str">
        <f t="shared" si="6"/>
        <v>—</v>
      </c>
      <c r="H105" s="40">
        <v>345</v>
      </c>
      <c r="I105" s="44" t="str">
        <f t="shared" si="7"/>
        <v>—</v>
      </c>
    </row>
    <row r="106" spans="1:9" ht="15.75" customHeight="1" x14ac:dyDescent="0.25">
      <c r="A106" s="20">
        <f t="shared" si="8"/>
        <v>46005</v>
      </c>
      <c r="B106" s="40">
        <v>290</v>
      </c>
      <c r="C106" s="40">
        <v>298</v>
      </c>
      <c r="D106" s="41">
        <f t="shared" si="4"/>
        <v>-8</v>
      </c>
      <c r="E106" s="33">
        <f t="shared" si="5"/>
        <v>-2.7</v>
      </c>
      <c r="F106" s="40">
        <v>254</v>
      </c>
      <c r="G106" s="44" t="str">
        <f t="shared" si="6"/>
        <v>—</v>
      </c>
      <c r="H106" s="40">
        <v>341</v>
      </c>
      <c r="I106" s="44" t="str">
        <f t="shared" si="7"/>
        <v>—</v>
      </c>
    </row>
    <row r="107" spans="1:9" ht="15.75" customHeight="1" x14ac:dyDescent="0.25">
      <c r="A107" s="20">
        <f t="shared" si="8"/>
        <v>46012</v>
      </c>
      <c r="B107" s="40">
        <v>330</v>
      </c>
      <c r="C107" s="40">
        <v>296</v>
      </c>
      <c r="D107" s="41">
        <f t="shared" si="4"/>
        <v>34</v>
      </c>
      <c r="E107" s="33">
        <f t="shared" si="5"/>
        <v>11.5</v>
      </c>
      <c r="F107" s="40">
        <v>253</v>
      </c>
      <c r="G107" s="44" t="str">
        <f t="shared" si="6"/>
        <v>—</v>
      </c>
      <c r="H107" s="40">
        <v>341</v>
      </c>
      <c r="I107" s="44" t="str">
        <f t="shared" si="7"/>
        <v>—</v>
      </c>
    </row>
    <row r="108" spans="1:9" ht="15.75" customHeight="1" x14ac:dyDescent="0.25">
      <c r="A108" s="20">
        <f t="shared" si="8"/>
        <v>46019</v>
      </c>
      <c r="B108" s="42">
        <v>277</v>
      </c>
      <c r="C108" s="40">
        <v>295</v>
      </c>
      <c r="D108" s="41">
        <f t="shared" si="4"/>
        <v>-18</v>
      </c>
      <c r="E108" s="33">
        <f t="shared" si="5"/>
        <v>-6.1</v>
      </c>
      <c r="F108" s="40">
        <v>253</v>
      </c>
      <c r="G108" s="44" t="str">
        <f t="shared" si="6"/>
        <v>—</v>
      </c>
      <c r="H108" s="40">
        <v>339</v>
      </c>
      <c r="I108" s="44" t="str">
        <f t="shared" si="7"/>
        <v>—</v>
      </c>
    </row>
    <row r="109" spans="1:9" ht="30" customHeight="1" thickBot="1" x14ac:dyDescent="0.35">
      <c r="A109" s="59" t="s">
        <v>16</v>
      </c>
      <c r="B109" s="59"/>
      <c r="C109" s="59"/>
      <c r="D109" s="59"/>
      <c r="E109" s="59"/>
      <c r="F109" s="59"/>
      <c r="G109" s="59"/>
      <c r="H109" s="59"/>
      <c r="I109" s="59"/>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1.95" customHeight="1" x14ac:dyDescent="0.25">
      <c r="A115" s="65" t="s">
        <v>52</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46" t="s">
        <v>6</v>
      </c>
      <c r="B118" s="46"/>
      <c r="C118" s="46"/>
      <c r="D118" s="46"/>
      <c r="E118" s="46"/>
      <c r="F118" s="46"/>
      <c r="G118" s="46"/>
      <c r="H118" s="46"/>
      <c r="I118" s="46"/>
    </row>
  </sheetData>
  <mergeCells count="13">
    <mergeCell ref="A1:I1"/>
    <mergeCell ref="A2:I2"/>
    <mergeCell ref="A3:I3"/>
    <mergeCell ref="A109:I109"/>
    <mergeCell ref="A110:I110"/>
    <mergeCell ref="A117:I117"/>
    <mergeCell ref="A118:I118"/>
    <mergeCell ref="A116:I116"/>
    <mergeCell ref="A115:I115"/>
    <mergeCell ref="A111:I111"/>
    <mergeCell ref="A112:I112"/>
    <mergeCell ref="A113:I113"/>
    <mergeCell ref="A114:I114"/>
  </mergeCells>
  <hyperlinks>
    <hyperlink ref="A118" r:id="rId1" location="copyright-and-creative-commons" xr:uid="{319E3006-0953-4322-AC58-3024968D63D9}"/>
    <hyperlink ref="A118:H118" r:id="rId2" location="copyright-and-creative-commons" display="© Commonwealth of Australia" xr:uid="{55DC9948-D498-4D07-8584-C71443214FE3}"/>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0B1E-1EC2-4044-BB7E-AC4FDE03382F}">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15.75" zeroHeight="1" x14ac:dyDescent="0.25"/>
  <cols>
    <col min="1" max="1" width="14.5703125" style="2" customWidth="1"/>
    <col min="2" max="9" width="22.7109375" style="2" customWidth="1"/>
    <col min="10" max="10" width="25.7109375" style="2" hidden="1" customWidth="1"/>
    <col min="11" max="16" width="0" style="2" hidden="1" customWidth="1"/>
    <col min="17" max="17" width="25.7109375" style="2" hidden="1" customWidth="1"/>
    <col min="18" max="16384" width="11.42578125" style="2" hidden="1"/>
  </cols>
  <sheetData>
    <row r="1" spans="1:9" s="1" customFormat="1" ht="65.25" customHeight="1" x14ac:dyDescent="0.25">
      <c r="A1" s="57" t="s">
        <v>75</v>
      </c>
      <c r="B1" s="57"/>
      <c r="C1" s="57"/>
      <c r="D1" s="57"/>
      <c r="E1" s="57"/>
      <c r="F1" s="57"/>
      <c r="G1" s="57"/>
      <c r="H1" s="57"/>
      <c r="I1" s="57"/>
    </row>
    <row r="2" spans="1:9" ht="36" customHeight="1" thickBot="1" x14ac:dyDescent="0.35">
      <c r="A2" s="66" t="s">
        <v>95</v>
      </c>
      <c r="B2" s="66"/>
      <c r="C2" s="66"/>
      <c r="D2" s="66"/>
      <c r="E2" s="66"/>
      <c r="F2" s="66"/>
      <c r="G2" s="66"/>
      <c r="H2" s="66"/>
      <c r="I2" s="66"/>
    </row>
    <row r="3" spans="1:9" ht="15" customHeight="1" thickTop="1" x14ac:dyDescent="0.25">
      <c r="A3" s="68" t="s">
        <v>17</v>
      </c>
      <c r="B3" s="68"/>
      <c r="C3" s="68"/>
      <c r="D3" s="68"/>
      <c r="E3" s="68"/>
      <c r="F3" s="68"/>
      <c r="G3" s="68"/>
      <c r="H3" s="68"/>
      <c r="I3" s="68"/>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13">
        <v>325</v>
      </c>
      <c r="C5" s="13">
        <v>338</v>
      </c>
      <c r="D5" s="32">
        <f t="shared" ref="D5:D68" si="0">B5-C5</f>
        <v>-13</v>
      </c>
      <c r="E5" s="33">
        <f t="shared" ref="E5:E68" si="1">ROUND(D5*100/C5,1)</f>
        <v>-3.8</v>
      </c>
      <c r="F5" s="40">
        <v>292</v>
      </c>
      <c r="G5" s="44" t="str">
        <f t="shared" ref="G5:G68" si="2">IF(B5&lt;F5,F5-B5,"—")</f>
        <v>—</v>
      </c>
      <c r="H5" s="40">
        <v>385</v>
      </c>
      <c r="I5" s="44" t="str">
        <f t="shared" ref="I5:I68" si="3">IF(B5&gt;H5,B5-H5,"—")</f>
        <v>—</v>
      </c>
    </row>
    <row r="6" spans="1:9" ht="15.75" customHeight="1" x14ac:dyDescent="0.25">
      <c r="A6" s="20">
        <v>45305</v>
      </c>
      <c r="B6" s="13">
        <v>352</v>
      </c>
      <c r="C6" s="13">
        <v>336</v>
      </c>
      <c r="D6" s="32">
        <f t="shared" si="0"/>
        <v>16</v>
      </c>
      <c r="E6" s="33">
        <f t="shared" si="1"/>
        <v>4.8</v>
      </c>
      <c r="F6" s="40">
        <v>290</v>
      </c>
      <c r="G6" s="44" t="str">
        <f t="shared" si="2"/>
        <v>—</v>
      </c>
      <c r="H6" s="40">
        <v>386</v>
      </c>
      <c r="I6" s="44" t="str">
        <f t="shared" si="3"/>
        <v>—</v>
      </c>
    </row>
    <row r="7" spans="1:9" ht="15.75" customHeight="1" x14ac:dyDescent="0.25">
      <c r="A7" s="20">
        <v>45312</v>
      </c>
      <c r="B7" s="13">
        <v>339</v>
      </c>
      <c r="C7" s="13">
        <v>335</v>
      </c>
      <c r="D7" s="32">
        <f t="shared" si="0"/>
        <v>4</v>
      </c>
      <c r="E7" s="33">
        <f t="shared" si="1"/>
        <v>1.2</v>
      </c>
      <c r="F7" s="40">
        <v>291</v>
      </c>
      <c r="G7" s="44" t="str">
        <f t="shared" si="2"/>
        <v>—</v>
      </c>
      <c r="H7" s="40">
        <v>383</v>
      </c>
      <c r="I7" s="44" t="str">
        <f t="shared" si="3"/>
        <v>—</v>
      </c>
    </row>
    <row r="8" spans="1:9" ht="15.75" customHeight="1" x14ac:dyDescent="0.25">
      <c r="A8" s="20">
        <v>45319</v>
      </c>
      <c r="B8" s="13">
        <v>337</v>
      </c>
      <c r="C8" s="13">
        <v>336</v>
      </c>
      <c r="D8" s="32">
        <f t="shared" si="0"/>
        <v>1</v>
      </c>
      <c r="E8" s="33">
        <f t="shared" si="1"/>
        <v>0.3</v>
      </c>
      <c r="F8" s="40">
        <v>289</v>
      </c>
      <c r="G8" s="44" t="str">
        <f t="shared" si="2"/>
        <v>—</v>
      </c>
      <c r="H8" s="40">
        <v>385</v>
      </c>
      <c r="I8" s="44" t="str">
        <f t="shared" si="3"/>
        <v>—</v>
      </c>
    </row>
    <row r="9" spans="1:9" ht="15.75" customHeight="1" x14ac:dyDescent="0.25">
      <c r="A9" s="20">
        <v>45326</v>
      </c>
      <c r="B9" s="13">
        <v>278</v>
      </c>
      <c r="C9" s="13">
        <v>334</v>
      </c>
      <c r="D9" s="32">
        <f t="shared" si="0"/>
        <v>-56</v>
      </c>
      <c r="E9" s="33">
        <f t="shared" si="1"/>
        <v>-16.8</v>
      </c>
      <c r="F9" s="40">
        <v>288</v>
      </c>
      <c r="G9" s="44">
        <f t="shared" si="2"/>
        <v>10</v>
      </c>
      <c r="H9" s="40">
        <v>384</v>
      </c>
      <c r="I9" s="44" t="str">
        <f t="shared" si="3"/>
        <v>—</v>
      </c>
    </row>
    <row r="10" spans="1:9" ht="15.75" customHeight="1" x14ac:dyDescent="0.25">
      <c r="A10" s="20">
        <v>45333</v>
      </c>
      <c r="B10" s="13">
        <v>337</v>
      </c>
      <c r="C10" s="13">
        <v>334</v>
      </c>
      <c r="D10" s="32">
        <f t="shared" si="0"/>
        <v>3</v>
      </c>
      <c r="E10" s="33">
        <f t="shared" si="1"/>
        <v>0.9</v>
      </c>
      <c r="F10" s="40">
        <v>289</v>
      </c>
      <c r="G10" s="44" t="str">
        <f t="shared" si="2"/>
        <v>—</v>
      </c>
      <c r="H10" s="40">
        <v>382</v>
      </c>
      <c r="I10" s="44" t="str">
        <f t="shared" si="3"/>
        <v>—</v>
      </c>
    </row>
    <row r="11" spans="1:9" ht="15.75" customHeight="1" x14ac:dyDescent="0.25">
      <c r="A11" s="20">
        <v>45340</v>
      </c>
      <c r="B11" s="13">
        <v>332</v>
      </c>
      <c r="C11" s="13">
        <v>334</v>
      </c>
      <c r="D11" s="32">
        <f t="shared" si="0"/>
        <v>-2</v>
      </c>
      <c r="E11" s="33">
        <f t="shared" si="1"/>
        <v>-0.6</v>
      </c>
      <c r="F11" s="40">
        <v>285</v>
      </c>
      <c r="G11" s="44" t="str">
        <f t="shared" si="2"/>
        <v>—</v>
      </c>
      <c r="H11" s="40">
        <v>381</v>
      </c>
      <c r="I11" s="44" t="str">
        <f t="shared" si="3"/>
        <v>—</v>
      </c>
    </row>
    <row r="12" spans="1:9" ht="15.75" customHeight="1" x14ac:dyDescent="0.25">
      <c r="A12" s="20">
        <v>45347</v>
      </c>
      <c r="B12" s="13">
        <v>335</v>
      </c>
      <c r="C12" s="13">
        <v>334</v>
      </c>
      <c r="D12" s="32">
        <f t="shared" si="0"/>
        <v>1</v>
      </c>
      <c r="E12" s="33">
        <f t="shared" si="1"/>
        <v>0.3</v>
      </c>
      <c r="F12" s="40">
        <v>290</v>
      </c>
      <c r="G12" s="44" t="str">
        <f t="shared" si="2"/>
        <v>—</v>
      </c>
      <c r="H12" s="40">
        <v>382</v>
      </c>
      <c r="I12" s="44" t="str">
        <f t="shared" si="3"/>
        <v>—</v>
      </c>
    </row>
    <row r="13" spans="1:9" ht="15.75" customHeight="1" x14ac:dyDescent="0.25">
      <c r="A13" s="20">
        <v>45354</v>
      </c>
      <c r="B13" s="13">
        <v>301</v>
      </c>
      <c r="C13" s="13">
        <v>334</v>
      </c>
      <c r="D13" s="32">
        <f t="shared" si="0"/>
        <v>-33</v>
      </c>
      <c r="E13" s="33">
        <f t="shared" si="1"/>
        <v>-9.9</v>
      </c>
      <c r="F13" s="40">
        <v>287</v>
      </c>
      <c r="G13" s="44" t="str">
        <f t="shared" si="2"/>
        <v>—</v>
      </c>
      <c r="H13" s="40">
        <v>383</v>
      </c>
      <c r="I13" s="44" t="str">
        <f t="shared" si="3"/>
        <v>—</v>
      </c>
    </row>
    <row r="14" spans="1:9" ht="15.75" customHeight="1" x14ac:dyDescent="0.25">
      <c r="A14" s="20">
        <v>45361</v>
      </c>
      <c r="B14" s="13">
        <v>326</v>
      </c>
      <c r="C14" s="13">
        <v>335</v>
      </c>
      <c r="D14" s="32">
        <f t="shared" si="0"/>
        <v>-9</v>
      </c>
      <c r="E14" s="33">
        <f t="shared" si="1"/>
        <v>-2.7</v>
      </c>
      <c r="F14" s="40">
        <v>289</v>
      </c>
      <c r="G14" s="44" t="str">
        <f t="shared" si="2"/>
        <v>—</v>
      </c>
      <c r="H14" s="40">
        <v>384</v>
      </c>
      <c r="I14" s="44" t="str">
        <f t="shared" si="3"/>
        <v>—</v>
      </c>
    </row>
    <row r="15" spans="1:9" ht="15.75" customHeight="1" x14ac:dyDescent="0.25">
      <c r="A15" s="20">
        <v>45368</v>
      </c>
      <c r="B15" s="13">
        <v>323</v>
      </c>
      <c r="C15" s="13">
        <v>335</v>
      </c>
      <c r="D15" s="32">
        <f t="shared" si="0"/>
        <v>-12</v>
      </c>
      <c r="E15" s="33">
        <f t="shared" si="1"/>
        <v>-3.6</v>
      </c>
      <c r="F15" s="40">
        <v>292</v>
      </c>
      <c r="G15" s="44" t="str">
        <f t="shared" si="2"/>
        <v>—</v>
      </c>
      <c r="H15" s="40">
        <v>385</v>
      </c>
      <c r="I15" s="44" t="str">
        <f t="shared" si="3"/>
        <v>—</v>
      </c>
    </row>
    <row r="16" spans="1:9" ht="15.75" customHeight="1" x14ac:dyDescent="0.25">
      <c r="A16" s="20">
        <v>45375</v>
      </c>
      <c r="B16" s="13">
        <v>310</v>
      </c>
      <c r="C16" s="13">
        <v>338</v>
      </c>
      <c r="D16" s="32">
        <f t="shared" si="0"/>
        <v>-28</v>
      </c>
      <c r="E16" s="33">
        <f t="shared" si="1"/>
        <v>-8.3000000000000007</v>
      </c>
      <c r="F16" s="40">
        <v>293</v>
      </c>
      <c r="G16" s="44" t="str">
        <f t="shared" si="2"/>
        <v>—</v>
      </c>
      <c r="H16" s="40">
        <v>384</v>
      </c>
      <c r="I16" s="44" t="str">
        <f t="shared" si="3"/>
        <v>—</v>
      </c>
    </row>
    <row r="17" spans="1:9" ht="15.75" customHeight="1" x14ac:dyDescent="0.25">
      <c r="A17" s="20">
        <v>45382</v>
      </c>
      <c r="B17" s="13">
        <v>317</v>
      </c>
      <c r="C17" s="13">
        <v>338</v>
      </c>
      <c r="D17" s="32">
        <f t="shared" si="0"/>
        <v>-21</v>
      </c>
      <c r="E17" s="33">
        <f t="shared" si="1"/>
        <v>-6.2</v>
      </c>
      <c r="F17" s="40">
        <v>295</v>
      </c>
      <c r="G17" s="44" t="str">
        <f t="shared" si="2"/>
        <v>—</v>
      </c>
      <c r="H17" s="40">
        <v>388</v>
      </c>
      <c r="I17" s="44" t="str">
        <f t="shared" si="3"/>
        <v>—</v>
      </c>
    </row>
    <row r="18" spans="1:9" ht="15.75" customHeight="1" x14ac:dyDescent="0.25">
      <c r="A18" s="20">
        <v>45389</v>
      </c>
      <c r="B18" s="13">
        <v>325</v>
      </c>
      <c r="C18" s="13">
        <v>343</v>
      </c>
      <c r="D18" s="32">
        <f t="shared" si="0"/>
        <v>-18</v>
      </c>
      <c r="E18" s="33">
        <f t="shared" si="1"/>
        <v>-5.2</v>
      </c>
      <c r="F18" s="40">
        <v>299</v>
      </c>
      <c r="G18" s="44" t="str">
        <f t="shared" si="2"/>
        <v>—</v>
      </c>
      <c r="H18" s="40">
        <v>393</v>
      </c>
      <c r="I18" s="44" t="str">
        <f t="shared" si="3"/>
        <v>—</v>
      </c>
    </row>
    <row r="19" spans="1:9" ht="15.75" customHeight="1" x14ac:dyDescent="0.25">
      <c r="A19" s="20">
        <v>45396</v>
      </c>
      <c r="B19" s="13">
        <v>330</v>
      </c>
      <c r="C19" s="13">
        <v>346</v>
      </c>
      <c r="D19" s="32">
        <f t="shared" si="0"/>
        <v>-16</v>
      </c>
      <c r="E19" s="33">
        <f t="shared" si="1"/>
        <v>-4.5999999999999996</v>
      </c>
      <c r="F19" s="40">
        <v>300</v>
      </c>
      <c r="G19" s="44" t="str">
        <f t="shared" si="2"/>
        <v>—</v>
      </c>
      <c r="H19" s="40">
        <v>398</v>
      </c>
      <c r="I19" s="44" t="str">
        <f t="shared" si="3"/>
        <v>—</v>
      </c>
    </row>
    <row r="20" spans="1:9" ht="15.75" customHeight="1" x14ac:dyDescent="0.25">
      <c r="A20" s="20">
        <v>45403</v>
      </c>
      <c r="B20" s="13">
        <v>366</v>
      </c>
      <c r="C20" s="13">
        <v>348</v>
      </c>
      <c r="D20" s="32">
        <f t="shared" si="0"/>
        <v>18</v>
      </c>
      <c r="E20" s="33">
        <f t="shared" si="1"/>
        <v>5.2</v>
      </c>
      <c r="F20" s="40">
        <v>303</v>
      </c>
      <c r="G20" s="44" t="str">
        <f t="shared" si="2"/>
        <v>—</v>
      </c>
      <c r="H20" s="40">
        <v>400</v>
      </c>
      <c r="I20" s="44" t="str">
        <f t="shared" si="3"/>
        <v>—</v>
      </c>
    </row>
    <row r="21" spans="1:9" ht="15.75" customHeight="1" x14ac:dyDescent="0.25">
      <c r="A21" s="20">
        <v>45410</v>
      </c>
      <c r="B21" s="13">
        <v>323</v>
      </c>
      <c r="C21" s="13">
        <v>352</v>
      </c>
      <c r="D21" s="32">
        <f t="shared" si="0"/>
        <v>-29</v>
      </c>
      <c r="E21" s="33">
        <f t="shared" si="1"/>
        <v>-8.1999999999999993</v>
      </c>
      <c r="F21" s="40">
        <v>304</v>
      </c>
      <c r="G21" s="44" t="str">
        <f t="shared" si="2"/>
        <v>—</v>
      </c>
      <c r="H21" s="40">
        <v>401</v>
      </c>
      <c r="I21" s="44" t="str">
        <f t="shared" si="3"/>
        <v>—</v>
      </c>
    </row>
    <row r="22" spans="1:9" ht="15.75" customHeight="1" x14ac:dyDescent="0.25">
      <c r="A22" s="20">
        <v>45417</v>
      </c>
      <c r="B22" s="13">
        <v>324</v>
      </c>
      <c r="C22" s="13">
        <v>354</v>
      </c>
      <c r="D22" s="32">
        <f t="shared" si="0"/>
        <v>-30</v>
      </c>
      <c r="E22" s="33">
        <f t="shared" si="1"/>
        <v>-8.5</v>
      </c>
      <c r="F22" s="40">
        <v>307</v>
      </c>
      <c r="G22" s="44" t="str">
        <f t="shared" si="2"/>
        <v>—</v>
      </c>
      <c r="H22" s="40">
        <v>404</v>
      </c>
      <c r="I22" s="44" t="str">
        <f t="shared" si="3"/>
        <v>—</v>
      </c>
    </row>
    <row r="23" spans="1:9" ht="15.75" customHeight="1" x14ac:dyDescent="0.25">
      <c r="A23" s="20">
        <v>45424</v>
      </c>
      <c r="B23" s="13">
        <v>360</v>
      </c>
      <c r="C23" s="13">
        <v>357</v>
      </c>
      <c r="D23" s="32">
        <f t="shared" si="0"/>
        <v>3</v>
      </c>
      <c r="E23" s="33">
        <f t="shared" si="1"/>
        <v>0.8</v>
      </c>
      <c r="F23" s="40">
        <v>309</v>
      </c>
      <c r="G23" s="44" t="str">
        <f t="shared" si="2"/>
        <v>—</v>
      </c>
      <c r="H23" s="40">
        <v>406</v>
      </c>
      <c r="I23" s="44" t="str">
        <f t="shared" si="3"/>
        <v>—</v>
      </c>
    </row>
    <row r="24" spans="1:9" ht="15.75" customHeight="1" x14ac:dyDescent="0.25">
      <c r="A24" s="20">
        <v>45431</v>
      </c>
      <c r="B24" s="13">
        <v>329</v>
      </c>
      <c r="C24" s="13">
        <v>360</v>
      </c>
      <c r="D24" s="32">
        <f t="shared" si="0"/>
        <v>-31</v>
      </c>
      <c r="E24" s="33">
        <f t="shared" si="1"/>
        <v>-8.6</v>
      </c>
      <c r="F24" s="40">
        <v>314</v>
      </c>
      <c r="G24" s="44" t="str">
        <f t="shared" si="2"/>
        <v>—</v>
      </c>
      <c r="H24" s="40">
        <v>410</v>
      </c>
      <c r="I24" s="44" t="str">
        <f t="shared" si="3"/>
        <v>—</v>
      </c>
    </row>
    <row r="25" spans="1:9" ht="15.75" customHeight="1" x14ac:dyDescent="0.25">
      <c r="A25" s="20">
        <v>45438</v>
      </c>
      <c r="B25" s="13">
        <v>358</v>
      </c>
      <c r="C25" s="13">
        <v>364</v>
      </c>
      <c r="D25" s="32">
        <f t="shared" si="0"/>
        <v>-6</v>
      </c>
      <c r="E25" s="33">
        <f t="shared" si="1"/>
        <v>-1.6</v>
      </c>
      <c r="F25" s="40">
        <v>319</v>
      </c>
      <c r="G25" s="44" t="str">
        <f t="shared" si="2"/>
        <v>—</v>
      </c>
      <c r="H25" s="40">
        <v>414</v>
      </c>
      <c r="I25" s="44" t="str">
        <f t="shared" si="3"/>
        <v>—</v>
      </c>
    </row>
    <row r="26" spans="1:9" ht="15.75" customHeight="1" x14ac:dyDescent="0.25">
      <c r="A26" s="20">
        <v>45445</v>
      </c>
      <c r="B26" s="13">
        <v>329</v>
      </c>
      <c r="C26" s="13">
        <v>367</v>
      </c>
      <c r="D26" s="32">
        <f t="shared" si="0"/>
        <v>-38</v>
      </c>
      <c r="E26" s="33">
        <f t="shared" si="1"/>
        <v>-10.4</v>
      </c>
      <c r="F26" s="40">
        <v>318</v>
      </c>
      <c r="G26" s="44" t="str">
        <f t="shared" si="2"/>
        <v>—</v>
      </c>
      <c r="H26" s="40">
        <v>417</v>
      </c>
      <c r="I26" s="44" t="str">
        <f t="shared" si="3"/>
        <v>—</v>
      </c>
    </row>
    <row r="27" spans="1:9" ht="15.75" customHeight="1" x14ac:dyDescent="0.25">
      <c r="A27" s="20">
        <v>45452</v>
      </c>
      <c r="B27" s="13">
        <v>352</v>
      </c>
      <c r="C27" s="13">
        <v>368</v>
      </c>
      <c r="D27" s="32">
        <f t="shared" si="0"/>
        <v>-16</v>
      </c>
      <c r="E27" s="33">
        <f t="shared" si="1"/>
        <v>-4.3</v>
      </c>
      <c r="F27" s="40">
        <v>322</v>
      </c>
      <c r="G27" s="44" t="str">
        <f t="shared" si="2"/>
        <v>—</v>
      </c>
      <c r="H27" s="40">
        <v>422</v>
      </c>
      <c r="I27" s="44" t="str">
        <f t="shared" si="3"/>
        <v>—</v>
      </c>
    </row>
    <row r="28" spans="1:9" ht="15.75" customHeight="1" x14ac:dyDescent="0.25">
      <c r="A28" s="20">
        <v>45459</v>
      </c>
      <c r="B28" s="13">
        <v>385</v>
      </c>
      <c r="C28" s="13">
        <v>372</v>
      </c>
      <c r="D28" s="32">
        <f t="shared" si="0"/>
        <v>13</v>
      </c>
      <c r="E28" s="33">
        <f t="shared" si="1"/>
        <v>3.5</v>
      </c>
      <c r="F28" s="40">
        <v>325</v>
      </c>
      <c r="G28" s="44" t="str">
        <f t="shared" si="2"/>
        <v>—</v>
      </c>
      <c r="H28" s="40">
        <v>423</v>
      </c>
      <c r="I28" s="44" t="str">
        <f t="shared" si="3"/>
        <v>—</v>
      </c>
    </row>
    <row r="29" spans="1:9" ht="15.75" customHeight="1" x14ac:dyDescent="0.25">
      <c r="A29" s="20">
        <v>45466</v>
      </c>
      <c r="B29" s="13">
        <v>369</v>
      </c>
      <c r="C29" s="13">
        <v>374</v>
      </c>
      <c r="D29" s="32">
        <f t="shared" si="0"/>
        <v>-5</v>
      </c>
      <c r="E29" s="33">
        <f t="shared" si="1"/>
        <v>-1.3</v>
      </c>
      <c r="F29" s="40">
        <v>326</v>
      </c>
      <c r="G29" s="44" t="str">
        <f t="shared" si="2"/>
        <v>—</v>
      </c>
      <c r="H29" s="40">
        <v>426</v>
      </c>
      <c r="I29" s="44" t="str">
        <f t="shared" si="3"/>
        <v>—</v>
      </c>
    </row>
    <row r="30" spans="1:9" ht="15.75" customHeight="1" x14ac:dyDescent="0.25">
      <c r="A30" s="20">
        <v>45473</v>
      </c>
      <c r="B30" s="13">
        <v>366</v>
      </c>
      <c r="C30" s="13">
        <v>375</v>
      </c>
      <c r="D30" s="32">
        <f t="shared" si="0"/>
        <v>-9</v>
      </c>
      <c r="E30" s="33">
        <f t="shared" si="1"/>
        <v>-2.4</v>
      </c>
      <c r="F30" s="40">
        <v>325</v>
      </c>
      <c r="G30" s="44" t="str">
        <f t="shared" si="2"/>
        <v>—</v>
      </c>
      <c r="H30" s="40">
        <v>427</v>
      </c>
      <c r="I30" s="44" t="str">
        <f t="shared" si="3"/>
        <v>—</v>
      </c>
    </row>
    <row r="31" spans="1:9" ht="15.75" customHeight="1" x14ac:dyDescent="0.25">
      <c r="A31" s="20">
        <v>45480</v>
      </c>
      <c r="B31" s="13">
        <v>353</v>
      </c>
      <c r="C31" s="13">
        <v>380</v>
      </c>
      <c r="D31" s="32">
        <f t="shared" si="0"/>
        <v>-27</v>
      </c>
      <c r="E31" s="33">
        <f t="shared" si="1"/>
        <v>-7.1</v>
      </c>
      <c r="F31" s="40">
        <v>332</v>
      </c>
      <c r="G31" s="44" t="str">
        <f t="shared" si="2"/>
        <v>—</v>
      </c>
      <c r="H31" s="40">
        <v>435</v>
      </c>
      <c r="I31" s="44" t="str">
        <f t="shared" si="3"/>
        <v>—</v>
      </c>
    </row>
    <row r="32" spans="1:9" ht="15.75" customHeight="1" x14ac:dyDescent="0.25">
      <c r="A32" s="20">
        <v>45487</v>
      </c>
      <c r="B32" s="13">
        <v>373</v>
      </c>
      <c r="C32" s="13">
        <v>381</v>
      </c>
      <c r="D32" s="32">
        <f t="shared" si="0"/>
        <v>-8</v>
      </c>
      <c r="E32" s="33">
        <f t="shared" si="1"/>
        <v>-2.1</v>
      </c>
      <c r="F32" s="40">
        <v>333</v>
      </c>
      <c r="G32" s="44" t="str">
        <f t="shared" si="2"/>
        <v>—</v>
      </c>
      <c r="H32" s="40">
        <v>436</v>
      </c>
      <c r="I32" s="44" t="str">
        <f t="shared" si="3"/>
        <v>—</v>
      </c>
    </row>
    <row r="33" spans="1:9" ht="15.75" customHeight="1" x14ac:dyDescent="0.25">
      <c r="A33" s="20">
        <v>45494</v>
      </c>
      <c r="B33" s="13">
        <v>361</v>
      </c>
      <c r="C33" s="13">
        <v>382</v>
      </c>
      <c r="D33" s="32">
        <f t="shared" si="0"/>
        <v>-21</v>
      </c>
      <c r="E33" s="33">
        <f t="shared" si="1"/>
        <v>-5.5</v>
      </c>
      <c r="F33" s="40">
        <v>334</v>
      </c>
      <c r="G33" s="44" t="str">
        <f t="shared" si="2"/>
        <v>—</v>
      </c>
      <c r="H33" s="40">
        <v>435</v>
      </c>
      <c r="I33" s="44" t="str">
        <f t="shared" si="3"/>
        <v>—</v>
      </c>
    </row>
    <row r="34" spans="1:9" ht="15.75" customHeight="1" x14ac:dyDescent="0.25">
      <c r="A34" s="20">
        <v>45501</v>
      </c>
      <c r="B34" s="13">
        <v>362</v>
      </c>
      <c r="C34" s="13">
        <v>383</v>
      </c>
      <c r="D34" s="32">
        <f t="shared" si="0"/>
        <v>-21</v>
      </c>
      <c r="E34" s="33">
        <f t="shared" si="1"/>
        <v>-5.5</v>
      </c>
      <c r="F34" s="40">
        <v>333</v>
      </c>
      <c r="G34" s="44" t="str">
        <f t="shared" si="2"/>
        <v>—</v>
      </c>
      <c r="H34" s="40">
        <v>436</v>
      </c>
      <c r="I34" s="44" t="str">
        <f t="shared" si="3"/>
        <v>—</v>
      </c>
    </row>
    <row r="35" spans="1:9" ht="15.75" customHeight="1" x14ac:dyDescent="0.25">
      <c r="A35" s="20">
        <v>45508</v>
      </c>
      <c r="B35" s="13">
        <v>373</v>
      </c>
      <c r="C35" s="13">
        <v>383</v>
      </c>
      <c r="D35" s="32">
        <f t="shared" si="0"/>
        <v>-10</v>
      </c>
      <c r="E35" s="33">
        <f t="shared" si="1"/>
        <v>-2.6</v>
      </c>
      <c r="F35" s="40">
        <v>335</v>
      </c>
      <c r="G35" s="44" t="str">
        <f t="shared" si="2"/>
        <v>—</v>
      </c>
      <c r="H35" s="40">
        <v>435</v>
      </c>
      <c r="I35" s="44" t="str">
        <f t="shared" si="3"/>
        <v>—</v>
      </c>
    </row>
    <row r="36" spans="1:9" ht="15.75" customHeight="1" x14ac:dyDescent="0.25">
      <c r="A36" s="20">
        <v>45515</v>
      </c>
      <c r="B36" s="13">
        <v>358</v>
      </c>
      <c r="C36" s="13">
        <v>383</v>
      </c>
      <c r="D36" s="32">
        <f t="shared" si="0"/>
        <v>-25</v>
      </c>
      <c r="E36" s="33">
        <f t="shared" si="1"/>
        <v>-6.5</v>
      </c>
      <c r="F36" s="40">
        <v>334</v>
      </c>
      <c r="G36" s="44" t="str">
        <f t="shared" si="2"/>
        <v>—</v>
      </c>
      <c r="H36" s="40">
        <v>436</v>
      </c>
      <c r="I36" s="44" t="str">
        <f t="shared" si="3"/>
        <v>—</v>
      </c>
    </row>
    <row r="37" spans="1:9" ht="15.75" customHeight="1" x14ac:dyDescent="0.25">
      <c r="A37" s="20">
        <v>45522</v>
      </c>
      <c r="B37" s="13">
        <v>369</v>
      </c>
      <c r="C37" s="13">
        <v>382</v>
      </c>
      <c r="D37" s="32">
        <f t="shared" si="0"/>
        <v>-13</v>
      </c>
      <c r="E37" s="33">
        <f t="shared" si="1"/>
        <v>-3.4</v>
      </c>
      <c r="F37" s="40">
        <v>332</v>
      </c>
      <c r="G37" s="44" t="str">
        <f t="shared" si="2"/>
        <v>—</v>
      </c>
      <c r="H37" s="40">
        <v>437</v>
      </c>
      <c r="I37" s="44" t="str">
        <f t="shared" si="3"/>
        <v>—</v>
      </c>
    </row>
    <row r="38" spans="1:9" ht="15.75" customHeight="1" x14ac:dyDescent="0.25">
      <c r="A38" s="20">
        <v>45529</v>
      </c>
      <c r="B38" s="13">
        <v>350</v>
      </c>
      <c r="C38" s="13">
        <v>381</v>
      </c>
      <c r="D38" s="32">
        <f t="shared" si="0"/>
        <v>-31</v>
      </c>
      <c r="E38" s="33">
        <f t="shared" si="1"/>
        <v>-8.1</v>
      </c>
      <c r="F38" s="40">
        <v>334</v>
      </c>
      <c r="G38" s="44" t="str">
        <f t="shared" si="2"/>
        <v>—</v>
      </c>
      <c r="H38" s="40">
        <v>434</v>
      </c>
      <c r="I38" s="44" t="str">
        <f t="shared" si="3"/>
        <v>—</v>
      </c>
    </row>
    <row r="39" spans="1:9" ht="15.75" customHeight="1" x14ac:dyDescent="0.25">
      <c r="A39" s="20">
        <v>45536</v>
      </c>
      <c r="B39" s="13">
        <v>372</v>
      </c>
      <c r="C39" s="13">
        <v>381</v>
      </c>
      <c r="D39" s="32">
        <f t="shared" si="0"/>
        <v>-9</v>
      </c>
      <c r="E39" s="33">
        <f t="shared" si="1"/>
        <v>-2.4</v>
      </c>
      <c r="F39" s="40">
        <v>330</v>
      </c>
      <c r="G39" s="44" t="str">
        <f t="shared" si="2"/>
        <v>—</v>
      </c>
      <c r="H39" s="40">
        <v>434</v>
      </c>
      <c r="I39" s="44" t="str">
        <f t="shared" si="3"/>
        <v>—</v>
      </c>
    </row>
    <row r="40" spans="1:9" ht="15.75" customHeight="1" x14ac:dyDescent="0.25">
      <c r="A40" s="20">
        <v>45543</v>
      </c>
      <c r="B40" s="13">
        <v>354</v>
      </c>
      <c r="C40" s="13">
        <v>379</v>
      </c>
      <c r="D40" s="32">
        <f t="shared" si="0"/>
        <v>-25</v>
      </c>
      <c r="E40" s="33">
        <f t="shared" si="1"/>
        <v>-6.6</v>
      </c>
      <c r="F40" s="40">
        <v>327</v>
      </c>
      <c r="G40" s="44" t="str">
        <f t="shared" si="2"/>
        <v>—</v>
      </c>
      <c r="H40" s="40">
        <v>433</v>
      </c>
      <c r="I40" s="44" t="str">
        <f t="shared" si="3"/>
        <v>—</v>
      </c>
    </row>
    <row r="41" spans="1:9" ht="15.75" customHeight="1" x14ac:dyDescent="0.25">
      <c r="A41" s="20">
        <v>45550</v>
      </c>
      <c r="B41" s="13">
        <v>336</v>
      </c>
      <c r="C41" s="13">
        <v>378</v>
      </c>
      <c r="D41" s="32">
        <f t="shared" si="0"/>
        <v>-42</v>
      </c>
      <c r="E41" s="33">
        <f t="shared" si="1"/>
        <v>-11.1</v>
      </c>
      <c r="F41" s="40">
        <v>330</v>
      </c>
      <c r="G41" s="44" t="str">
        <f t="shared" si="2"/>
        <v>—</v>
      </c>
      <c r="H41" s="40">
        <v>432</v>
      </c>
      <c r="I41" s="44" t="str">
        <f t="shared" si="3"/>
        <v>—</v>
      </c>
    </row>
    <row r="42" spans="1:9" ht="15.75" customHeight="1" x14ac:dyDescent="0.25">
      <c r="A42" s="20">
        <v>45557</v>
      </c>
      <c r="B42" s="13">
        <v>377</v>
      </c>
      <c r="C42" s="13">
        <v>376</v>
      </c>
      <c r="D42" s="32">
        <f t="shared" si="0"/>
        <v>1</v>
      </c>
      <c r="E42" s="33">
        <f t="shared" si="1"/>
        <v>0.3</v>
      </c>
      <c r="F42" s="40">
        <v>326</v>
      </c>
      <c r="G42" s="44" t="str">
        <f t="shared" si="2"/>
        <v>—</v>
      </c>
      <c r="H42" s="40">
        <v>427</v>
      </c>
      <c r="I42" s="44" t="str">
        <f t="shared" si="3"/>
        <v>—</v>
      </c>
    </row>
    <row r="43" spans="1:9" ht="15.75" customHeight="1" x14ac:dyDescent="0.25">
      <c r="A43" s="20">
        <v>45564</v>
      </c>
      <c r="B43" s="13">
        <v>336</v>
      </c>
      <c r="C43" s="13">
        <v>371</v>
      </c>
      <c r="D43" s="32">
        <f t="shared" si="0"/>
        <v>-35</v>
      </c>
      <c r="E43" s="33">
        <f t="shared" si="1"/>
        <v>-9.4</v>
      </c>
      <c r="F43" s="40">
        <v>323</v>
      </c>
      <c r="G43" s="44" t="str">
        <f t="shared" si="2"/>
        <v>—</v>
      </c>
      <c r="H43" s="40">
        <v>423</v>
      </c>
      <c r="I43" s="44" t="str">
        <f t="shared" si="3"/>
        <v>—</v>
      </c>
    </row>
    <row r="44" spans="1:9" ht="15.75" customHeight="1" x14ac:dyDescent="0.25">
      <c r="A44" s="20">
        <v>45571</v>
      </c>
      <c r="B44" s="13">
        <v>327</v>
      </c>
      <c r="C44" s="13">
        <v>371</v>
      </c>
      <c r="D44" s="32">
        <f t="shared" si="0"/>
        <v>-44</v>
      </c>
      <c r="E44" s="33">
        <f t="shared" si="1"/>
        <v>-11.9</v>
      </c>
      <c r="F44" s="40">
        <v>324</v>
      </c>
      <c r="G44" s="44" t="str">
        <f t="shared" si="2"/>
        <v>—</v>
      </c>
      <c r="H44" s="40">
        <v>423</v>
      </c>
      <c r="I44" s="44" t="str">
        <f t="shared" si="3"/>
        <v>—</v>
      </c>
    </row>
    <row r="45" spans="1:9" ht="15.75" customHeight="1" x14ac:dyDescent="0.25">
      <c r="A45" s="20">
        <v>45578</v>
      </c>
      <c r="B45" s="13">
        <v>342</v>
      </c>
      <c r="C45" s="13">
        <v>368</v>
      </c>
      <c r="D45" s="32">
        <f t="shared" si="0"/>
        <v>-26</v>
      </c>
      <c r="E45" s="33">
        <f t="shared" si="1"/>
        <v>-7.1</v>
      </c>
      <c r="F45" s="40">
        <v>321</v>
      </c>
      <c r="G45" s="44" t="str">
        <f t="shared" si="2"/>
        <v>—</v>
      </c>
      <c r="H45" s="40">
        <v>419</v>
      </c>
      <c r="I45" s="44" t="str">
        <f t="shared" si="3"/>
        <v>—</v>
      </c>
    </row>
    <row r="46" spans="1:9" ht="15.75" customHeight="1" x14ac:dyDescent="0.25">
      <c r="A46" s="20">
        <v>45585</v>
      </c>
      <c r="B46" s="13">
        <v>347</v>
      </c>
      <c r="C46" s="13">
        <v>365</v>
      </c>
      <c r="D46" s="32">
        <f t="shared" si="0"/>
        <v>-18</v>
      </c>
      <c r="E46" s="33">
        <f t="shared" si="1"/>
        <v>-4.9000000000000004</v>
      </c>
      <c r="F46" s="40">
        <v>317</v>
      </c>
      <c r="G46" s="44" t="str">
        <f t="shared" si="2"/>
        <v>—</v>
      </c>
      <c r="H46" s="40">
        <v>416</v>
      </c>
      <c r="I46" s="44" t="str">
        <f t="shared" si="3"/>
        <v>—</v>
      </c>
    </row>
    <row r="47" spans="1:9" ht="15.75" customHeight="1" x14ac:dyDescent="0.25">
      <c r="A47" s="20">
        <v>45592</v>
      </c>
      <c r="B47" s="13">
        <v>350</v>
      </c>
      <c r="C47" s="13">
        <v>362</v>
      </c>
      <c r="D47" s="32">
        <f t="shared" si="0"/>
        <v>-12</v>
      </c>
      <c r="E47" s="33">
        <f t="shared" si="1"/>
        <v>-3.3</v>
      </c>
      <c r="F47" s="40">
        <v>316</v>
      </c>
      <c r="G47" s="44" t="str">
        <f t="shared" si="2"/>
        <v>—</v>
      </c>
      <c r="H47" s="40">
        <v>414</v>
      </c>
      <c r="I47" s="44" t="str">
        <f t="shared" si="3"/>
        <v>—</v>
      </c>
    </row>
    <row r="48" spans="1:9" ht="15.75" customHeight="1" x14ac:dyDescent="0.25">
      <c r="A48" s="20">
        <v>45599</v>
      </c>
      <c r="B48" s="13">
        <v>326</v>
      </c>
      <c r="C48" s="13">
        <v>360</v>
      </c>
      <c r="D48" s="32">
        <f t="shared" si="0"/>
        <v>-34</v>
      </c>
      <c r="E48" s="33">
        <f t="shared" si="1"/>
        <v>-9.4</v>
      </c>
      <c r="F48" s="40">
        <v>311</v>
      </c>
      <c r="G48" s="44" t="str">
        <f t="shared" si="2"/>
        <v>—</v>
      </c>
      <c r="H48" s="40">
        <v>410</v>
      </c>
      <c r="I48" s="44" t="str">
        <f t="shared" si="3"/>
        <v>—</v>
      </c>
    </row>
    <row r="49" spans="1:9" ht="15.75" customHeight="1" x14ac:dyDescent="0.25">
      <c r="A49" s="20">
        <v>45606</v>
      </c>
      <c r="B49" s="13">
        <v>365</v>
      </c>
      <c r="C49" s="13">
        <v>356</v>
      </c>
      <c r="D49" s="32">
        <f t="shared" si="0"/>
        <v>9</v>
      </c>
      <c r="E49" s="33">
        <f t="shared" si="1"/>
        <v>2.5</v>
      </c>
      <c r="F49" s="40">
        <v>310</v>
      </c>
      <c r="G49" s="44" t="str">
        <f t="shared" si="2"/>
        <v>—</v>
      </c>
      <c r="H49" s="40">
        <v>405</v>
      </c>
      <c r="I49" s="44" t="str">
        <f t="shared" si="3"/>
        <v>—</v>
      </c>
    </row>
    <row r="50" spans="1:9" ht="15.75" customHeight="1" x14ac:dyDescent="0.25">
      <c r="A50" s="20">
        <v>45613</v>
      </c>
      <c r="B50" s="13">
        <v>362</v>
      </c>
      <c r="C50" s="13">
        <v>353</v>
      </c>
      <c r="D50" s="32">
        <f t="shared" si="0"/>
        <v>9</v>
      </c>
      <c r="E50" s="33">
        <f t="shared" si="1"/>
        <v>2.5</v>
      </c>
      <c r="F50" s="40">
        <v>308</v>
      </c>
      <c r="G50" s="44" t="str">
        <f t="shared" si="2"/>
        <v>—</v>
      </c>
      <c r="H50" s="40">
        <v>404</v>
      </c>
      <c r="I50" s="44" t="str">
        <f t="shared" si="3"/>
        <v>—</v>
      </c>
    </row>
    <row r="51" spans="1:9" ht="15.75" customHeight="1" x14ac:dyDescent="0.25">
      <c r="A51" s="20">
        <v>45620</v>
      </c>
      <c r="B51" s="13">
        <v>353</v>
      </c>
      <c r="C51" s="13">
        <v>352</v>
      </c>
      <c r="D51" s="32">
        <f t="shared" si="0"/>
        <v>1</v>
      </c>
      <c r="E51" s="33">
        <f t="shared" si="1"/>
        <v>0.3</v>
      </c>
      <c r="F51" s="40">
        <v>308</v>
      </c>
      <c r="G51" s="44" t="str">
        <f t="shared" si="2"/>
        <v>—</v>
      </c>
      <c r="H51" s="40">
        <v>400</v>
      </c>
      <c r="I51" s="44" t="str">
        <f t="shared" si="3"/>
        <v>—</v>
      </c>
    </row>
    <row r="52" spans="1:9" ht="15.75" customHeight="1" x14ac:dyDescent="0.25">
      <c r="A52" s="20">
        <v>45627</v>
      </c>
      <c r="B52" s="13">
        <v>323</v>
      </c>
      <c r="C52" s="13">
        <v>351</v>
      </c>
      <c r="D52" s="32">
        <f t="shared" si="0"/>
        <v>-28</v>
      </c>
      <c r="E52" s="33">
        <f t="shared" si="1"/>
        <v>-8</v>
      </c>
      <c r="F52" s="40">
        <v>303</v>
      </c>
      <c r="G52" s="44" t="str">
        <f t="shared" si="2"/>
        <v>—</v>
      </c>
      <c r="H52" s="40">
        <v>402</v>
      </c>
      <c r="I52" s="44" t="str">
        <f t="shared" si="3"/>
        <v>—</v>
      </c>
    </row>
    <row r="53" spans="1:9" ht="15.75" customHeight="1" x14ac:dyDescent="0.25">
      <c r="A53" s="20">
        <v>45634</v>
      </c>
      <c r="B53" s="13">
        <v>380</v>
      </c>
      <c r="C53" s="13">
        <v>349</v>
      </c>
      <c r="D53" s="32">
        <f t="shared" si="0"/>
        <v>31</v>
      </c>
      <c r="E53" s="33">
        <f t="shared" si="1"/>
        <v>8.9</v>
      </c>
      <c r="F53" s="40">
        <v>300</v>
      </c>
      <c r="G53" s="44" t="str">
        <f t="shared" si="2"/>
        <v>—</v>
      </c>
      <c r="H53" s="40">
        <v>396</v>
      </c>
      <c r="I53" s="44" t="str">
        <f t="shared" si="3"/>
        <v>—</v>
      </c>
    </row>
    <row r="54" spans="1:9" ht="15.75" customHeight="1" x14ac:dyDescent="0.25">
      <c r="A54" s="20">
        <v>45641</v>
      </c>
      <c r="B54" s="13">
        <v>358</v>
      </c>
      <c r="C54" s="13">
        <v>347</v>
      </c>
      <c r="D54" s="32">
        <f t="shared" si="0"/>
        <v>11</v>
      </c>
      <c r="E54" s="33">
        <f t="shared" si="1"/>
        <v>3.2</v>
      </c>
      <c r="F54" s="40">
        <v>301</v>
      </c>
      <c r="G54" s="44" t="str">
        <f t="shared" si="2"/>
        <v>—</v>
      </c>
      <c r="H54" s="40">
        <v>397</v>
      </c>
      <c r="I54" s="44" t="str">
        <f t="shared" si="3"/>
        <v>—</v>
      </c>
    </row>
    <row r="55" spans="1:9" ht="15.75" customHeight="1" x14ac:dyDescent="0.25">
      <c r="A55" s="20">
        <v>45648</v>
      </c>
      <c r="B55" s="13">
        <v>346</v>
      </c>
      <c r="C55" s="13">
        <v>347</v>
      </c>
      <c r="D55" s="32">
        <f t="shared" si="0"/>
        <v>-1</v>
      </c>
      <c r="E55" s="33">
        <f t="shared" si="1"/>
        <v>-0.3</v>
      </c>
      <c r="F55" s="40">
        <v>299</v>
      </c>
      <c r="G55" s="44" t="str">
        <f t="shared" si="2"/>
        <v>—</v>
      </c>
      <c r="H55" s="40">
        <v>396</v>
      </c>
      <c r="I55" s="44" t="str">
        <f t="shared" si="3"/>
        <v>—</v>
      </c>
    </row>
    <row r="56" spans="1:9" ht="15.75" customHeight="1" x14ac:dyDescent="0.25">
      <c r="A56" s="20">
        <v>45655</v>
      </c>
      <c r="B56" s="13">
        <v>339</v>
      </c>
      <c r="C56" s="13">
        <v>346</v>
      </c>
      <c r="D56" s="32">
        <f t="shared" si="0"/>
        <v>-7</v>
      </c>
      <c r="E56" s="33">
        <f t="shared" si="1"/>
        <v>-2</v>
      </c>
      <c r="F56" s="40">
        <v>299</v>
      </c>
      <c r="G56" s="44" t="str">
        <f t="shared" si="2"/>
        <v>—</v>
      </c>
      <c r="H56" s="40">
        <v>396</v>
      </c>
      <c r="I56" s="44" t="str">
        <f t="shared" si="3"/>
        <v>—</v>
      </c>
    </row>
    <row r="57" spans="1:9" ht="15.75" customHeight="1" x14ac:dyDescent="0.25">
      <c r="A57" s="20">
        <v>45662</v>
      </c>
      <c r="B57" s="13">
        <v>324</v>
      </c>
      <c r="C57" s="13">
        <v>343</v>
      </c>
      <c r="D57" s="32">
        <f t="shared" si="0"/>
        <v>-19</v>
      </c>
      <c r="E57" s="33">
        <f t="shared" si="1"/>
        <v>-5.5</v>
      </c>
      <c r="F57" s="40">
        <v>298</v>
      </c>
      <c r="G57" s="44" t="str">
        <f t="shared" si="2"/>
        <v>—</v>
      </c>
      <c r="H57" s="40">
        <v>390</v>
      </c>
      <c r="I57" s="44" t="str">
        <f t="shared" si="3"/>
        <v>—</v>
      </c>
    </row>
    <row r="58" spans="1:9" ht="15.75" customHeight="1" x14ac:dyDescent="0.25">
      <c r="A58" s="20">
        <v>45669</v>
      </c>
      <c r="B58" s="13">
        <v>343</v>
      </c>
      <c r="C58" s="13">
        <v>345</v>
      </c>
      <c r="D58" s="32">
        <f t="shared" si="0"/>
        <v>-2</v>
      </c>
      <c r="E58" s="33">
        <f t="shared" si="1"/>
        <v>-0.6</v>
      </c>
      <c r="F58" s="40">
        <v>298</v>
      </c>
      <c r="G58" s="44" t="str">
        <f t="shared" si="2"/>
        <v>—</v>
      </c>
      <c r="H58" s="40">
        <v>395</v>
      </c>
      <c r="I58" s="44" t="str">
        <f t="shared" si="3"/>
        <v>—</v>
      </c>
    </row>
    <row r="59" spans="1:9" ht="15.75" customHeight="1" x14ac:dyDescent="0.25">
      <c r="A59" s="20">
        <v>45676</v>
      </c>
      <c r="B59" s="13">
        <v>299</v>
      </c>
      <c r="C59" s="13">
        <v>344</v>
      </c>
      <c r="D59" s="32">
        <f t="shared" si="0"/>
        <v>-45</v>
      </c>
      <c r="E59" s="33">
        <f t="shared" si="1"/>
        <v>-13.1</v>
      </c>
      <c r="F59" s="40">
        <v>297</v>
      </c>
      <c r="G59" s="44" t="str">
        <f t="shared" si="2"/>
        <v>—</v>
      </c>
      <c r="H59" s="40">
        <v>390</v>
      </c>
      <c r="I59" s="44" t="str">
        <f t="shared" si="3"/>
        <v>—</v>
      </c>
    </row>
    <row r="60" spans="1:9" ht="15.75" customHeight="1" x14ac:dyDescent="0.25">
      <c r="A60" s="20">
        <v>45683</v>
      </c>
      <c r="B60" s="13">
        <v>299</v>
      </c>
      <c r="C60" s="13">
        <v>342</v>
      </c>
      <c r="D60" s="32">
        <f t="shared" si="0"/>
        <v>-43</v>
      </c>
      <c r="E60" s="33">
        <f t="shared" si="1"/>
        <v>-12.6</v>
      </c>
      <c r="F60" s="40">
        <v>296</v>
      </c>
      <c r="G60" s="44" t="str">
        <f t="shared" si="2"/>
        <v>—</v>
      </c>
      <c r="H60" s="40">
        <v>392</v>
      </c>
      <c r="I60" s="44" t="str">
        <f t="shared" si="3"/>
        <v>—</v>
      </c>
    </row>
    <row r="61" spans="1:9" ht="15.75" customHeight="1" x14ac:dyDescent="0.25">
      <c r="A61" s="20">
        <v>45690</v>
      </c>
      <c r="B61" s="13">
        <v>325</v>
      </c>
      <c r="C61" s="13">
        <v>342</v>
      </c>
      <c r="D61" s="32">
        <f t="shared" si="0"/>
        <v>-17</v>
      </c>
      <c r="E61" s="33">
        <f t="shared" si="1"/>
        <v>-5</v>
      </c>
      <c r="F61" s="40">
        <v>295</v>
      </c>
      <c r="G61" s="44" t="str">
        <f t="shared" si="2"/>
        <v>—</v>
      </c>
      <c r="H61" s="40">
        <v>388</v>
      </c>
      <c r="I61" s="44" t="str">
        <f t="shared" si="3"/>
        <v>—</v>
      </c>
    </row>
    <row r="62" spans="1:9" ht="15.75" customHeight="1" x14ac:dyDescent="0.25">
      <c r="A62" s="20">
        <v>45697</v>
      </c>
      <c r="B62" s="13">
        <v>334</v>
      </c>
      <c r="C62" s="13">
        <v>340</v>
      </c>
      <c r="D62" s="32">
        <f t="shared" si="0"/>
        <v>-6</v>
      </c>
      <c r="E62" s="33">
        <f t="shared" si="1"/>
        <v>-1.8</v>
      </c>
      <c r="F62" s="40">
        <v>295</v>
      </c>
      <c r="G62" s="44" t="str">
        <f t="shared" si="2"/>
        <v>—</v>
      </c>
      <c r="H62" s="40">
        <v>389</v>
      </c>
      <c r="I62" s="44" t="str">
        <f t="shared" si="3"/>
        <v>—</v>
      </c>
    </row>
    <row r="63" spans="1:9" ht="15.75" customHeight="1" x14ac:dyDescent="0.25">
      <c r="A63" s="20">
        <v>45704</v>
      </c>
      <c r="B63" s="13">
        <v>329</v>
      </c>
      <c r="C63" s="13">
        <v>340</v>
      </c>
      <c r="D63" s="32">
        <f t="shared" si="0"/>
        <v>-11</v>
      </c>
      <c r="E63" s="33">
        <f t="shared" si="1"/>
        <v>-3.2</v>
      </c>
      <c r="F63" s="40">
        <v>296</v>
      </c>
      <c r="G63" s="44" t="str">
        <f t="shared" si="2"/>
        <v>—</v>
      </c>
      <c r="H63" s="40">
        <v>389</v>
      </c>
      <c r="I63" s="44" t="str">
        <f t="shared" si="3"/>
        <v>—</v>
      </c>
    </row>
    <row r="64" spans="1:9" ht="15.75" customHeight="1" x14ac:dyDescent="0.25">
      <c r="A64" s="20">
        <v>45711</v>
      </c>
      <c r="B64" s="13">
        <v>328</v>
      </c>
      <c r="C64" s="13">
        <v>341</v>
      </c>
      <c r="D64" s="32">
        <f t="shared" si="0"/>
        <v>-13</v>
      </c>
      <c r="E64" s="33">
        <f t="shared" si="1"/>
        <v>-3.8</v>
      </c>
      <c r="F64" s="40">
        <v>296</v>
      </c>
      <c r="G64" s="44" t="str">
        <f t="shared" si="2"/>
        <v>—</v>
      </c>
      <c r="H64" s="40">
        <v>391</v>
      </c>
      <c r="I64" s="44" t="str">
        <f t="shared" si="3"/>
        <v>—</v>
      </c>
    </row>
    <row r="65" spans="1:9" ht="15.75" customHeight="1" x14ac:dyDescent="0.25">
      <c r="A65" s="20">
        <v>45718</v>
      </c>
      <c r="B65" s="13">
        <v>324</v>
      </c>
      <c r="C65" s="13">
        <v>341</v>
      </c>
      <c r="D65" s="32">
        <f t="shared" si="0"/>
        <v>-17</v>
      </c>
      <c r="E65" s="33">
        <f t="shared" si="1"/>
        <v>-5</v>
      </c>
      <c r="F65" s="40">
        <v>297</v>
      </c>
      <c r="G65" s="44" t="str">
        <f t="shared" si="2"/>
        <v>—</v>
      </c>
      <c r="H65" s="40">
        <v>390</v>
      </c>
      <c r="I65" s="44" t="str">
        <f t="shared" si="3"/>
        <v>—</v>
      </c>
    </row>
    <row r="66" spans="1:9" ht="15.75" customHeight="1" x14ac:dyDescent="0.25">
      <c r="A66" s="20">
        <v>45725</v>
      </c>
      <c r="B66" s="13">
        <v>328</v>
      </c>
      <c r="C66" s="13">
        <v>340</v>
      </c>
      <c r="D66" s="32">
        <f t="shared" si="0"/>
        <v>-12</v>
      </c>
      <c r="E66" s="33">
        <f t="shared" si="1"/>
        <v>-3.5</v>
      </c>
      <c r="F66" s="40">
        <v>297</v>
      </c>
      <c r="G66" s="44" t="str">
        <f t="shared" si="2"/>
        <v>—</v>
      </c>
      <c r="H66" s="40">
        <v>390</v>
      </c>
      <c r="I66" s="44" t="str">
        <f t="shared" si="3"/>
        <v>—</v>
      </c>
    </row>
    <row r="67" spans="1:9" ht="15.75" customHeight="1" x14ac:dyDescent="0.25">
      <c r="A67" s="20">
        <v>45732</v>
      </c>
      <c r="B67" s="13">
        <v>329</v>
      </c>
      <c r="C67" s="13">
        <v>342</v>
      </c>
      <c r="D67" s="32">
        <f t="shared" si="0"/>
        <v>-13</v>
      </c>
      <c r="E67" s="33">
        <f t="shared" si="1"/>
        <v>-3.8</v>
      </c>
      <c r="F67" s="40">
        <v>298</v>
      </c>
      <c r="G67" s="44" t="str">
        <f t="shared" si="2"/>
        <v>—</v>
      </c>
      <c r="H67" s="40">
        <v>391</v>
      </c>
      <c r="I67" s="44" t="str">
        <f t="shared" si="3"/>
        <v>—</v>
      </c>
    </row>
    <row r="68" spans="1:9" ht="15.75" customHeight="1" x14ac:dyDescent="0.25">
      <c r="A68" s="20">
        <v>45739</v>
      </c>
      <c r="B68" s="13">
        <v>345</v>
      </c>
      <c r="C68" s="13">
        <v>344</v>
      </c>
      <c r="D68" s="32">
        <f t="shared" si="0"/>
        <v>1</v>
      </c>
      <c r="E68" s="33">
        <f t="shared" si="1"/>
        <v>0.3</v>
      </c>
      <c r="F68" s="40">
        <v>298</v>
      </c>
      <c r="G68" s="44" t="str">
        <f t="shared" si="2"/>
        <v>—</v>
      </c>
      <c r="H68" s="40">
        <v>392</v>
      </c>
      <c r="I68" s="44" t="str">
        <f t="shared" si="3"/>
        <v>—</v>
      </c>
    </row>
    <row r="69" spans="1:9" ht="15.75" customHeight="1" x14ac:dyDescent="0.25">
      <c r="A69" s="20">
        <v>45746</v>
      </c>
      <c r="B69" s="13">
        <v>353</v>
      </c>
      <c r="C69" s="13">
        <v>346</v>
      </c>
      <c r="D69" s="32">
        <f t="shared" ref="D69:D108" si="4">B69-C69</f>
        <v>7</v>
      </c>
      <c r="E69" s="33">
        <f t="shared" ref="E69:E108" si="5">ROUND(D69*100/C69,1)</f>
        <v>2</v>
      </c>
      <c r="F69" s="40">
        <v>301</v>
      </c>
      <c r="G69" s="44" t="str">
        <f t="shared" ref="G69:G108" si="6">IF(B69&lt;F69,F69-B69,"—")</f>
        <v>—</v>
      </c>
      <c r="H69" s="40">
        <v>394</v>
      </c>
      <c r="I69" s="44" t="str">
        <f t="shared" ref="I69:I108" si="7">IF(B69&gt;H69,B69-H69,"—")</f>
        <v>—</v>
      </c>
    </row>
    <row r="70" spans="1:9" ht="15.75" customHeight="1" x14ac:dyDescent="0.25">
      <c r="A70" s="20">
        <v>45753</v>
      </c>
      <c r="B70" s="13">
        <v>304</v>
      </c>
      <c r="C70" s="13">
        <v>349</v>
      </c>
      <c r="D70" s="32">
        <f t="shared" si="4"/>
        <v>-45</v>
      </c>
      <c r="E70" s="33">
        <f t="shared" si="5"/>
        <v>-12.9</v>
      </c>
      <c r="F70" s="40">
        <v>304</v>
      </c>
      <c r="G70" s="44" t="str">
        <f t="shared" si="6"/>
        <v>—</v>
      </c>
      <c r="H70" s="40">
        <v>399</v>
      </c>
      <c r="I70" s="44" t="str">
        <f t="shared" si="7"/>
        <v>—</v>
      </c>
    </row>
    <row r="71" spans="1:9" ht="15.75" customHeight="1" x14ac:dyDescent="0.25">
      <c r="A71" s="20">
        <v>45760</v>
      </c>
      <c r="B71" s="13">
        <v>359</v>
      </c>
      <c r="C71" s="13">
        <v>352</v>
      </c>
      <c r="D71" s="32">
        <f t="shared" si="4"/>
        <v>7</v>
      </c>
      <c r="E71" s="33">
        <f t="shared" si="5"/>
        <v>2</v>
      </c>
      <c r="F71" s="40">
        <v>304</v>
      </c>
      <c r="G71" s="44" t="str">
        <f t="shared" si="6"/>
        <v>—</v>
      </c>
      <c r="H71" s="40">
        <v>405</v>
      </c>
      <c r="I71" s="44" t="str">
        <f t="shared" si="7"/>
        <v>—</v>
      </c>
    </row>
    <row r="72" spans="1:9" ht="15.75" customHeight="1" x14ac:dyDescent="0.25">
      <c r="A72" s="20">
        <v>45767</v>
      </c>
      <c r="B72" s="13">
        <v>352</v>
      </c>
      <c r="C72" s="13">
        <v>354</v>
      </c>
      <c r="D72" s="32">
        <f t="shared" si="4"/>
        <v>-2</v>
      </c>
      <c r="E72" s="33">
        <f t="shared" si="5"/>
        <v>-0.6</v>
      </c>
      <c r="F72" s="40">
        <v>311</v>
      </c>
      <c r="G72" s="44" t="str">
        <f t="shared" si="6"/>
        <v>—</v>
      </c>
      <c r="H72" s="40">
        <v>406</v>
      </c>
      <c r="I72" s="44" t="str">
        <f t="shared" si="7"/>
        <v>—</v>
      </c>
    </row>
    <row r="73" spans="1:9" ht="15.75" customHeight="1" x14ac:dyDescent="0.25">
      <c r="A73" s="20">
        <v>45774</v>
      </c>
      <c r="B73" s="13">
        <v>334</v>
      </c>
      <c r="C73" s="13">
        <v>358</v>
      </c>
      <c r="D73" s="32">
        <f t="shared" si="4"/>
        <v>-24</v>
      </c>
      <c r="E73" s="33">
        <f t="shared" si="5"/>
        <v>-6.7</v>
      </c>
      <c r="F73" s="40">
        <v>310</v>
      </c>
      <c r="G73" s="44" t="str">
        <f t="shared" si="6"/>
        <v>—</v>
      </c>
      <c r="H73" s="40">
        <v>405</v>
      </c>
      <c r="I73" s="44" t="str">
        <f t="shared" si="7"/>
        <v>—</v>
      </c>
    </row>
    <row r="74" spans="1:9" ht="15.75" customHeight="1" x14ac:dyDescent="0.25">
      <c r="A74" s="20">
        <v>45781</v>
      </c>
      <c r="B74" s="13">
        <v>324</v>
      </c>
      <c r="C74" s="13">
        <v>359</v>
      </c>
      <c r="D74" s="32">
        <f t="shared" si="4"/>
        <v>-35</v>
      </c>
      <c r="E74" s="33">
        <f t="shared" si="5"/>
        <v>-9.6999999999999993</v>
      </c>
      <c r="F74" s="40">
        <v>315</v>
      </c>
      <c r="G74" s="44" t="str">
        <f t="shared" si="6"/>
        <v>—</v>
      </c>
      <c r="H74" s="40">
        <v>412</v>
      </c>
      <c r="I74" s="44" t="str">
        <f t="shared" si="7"/>
        <v>—</v>
      </c>
    </row>
    <row r="75" spans="1:9" ht="15.75" customHeight="1" x14ac:dyDescent="0.25">
      <c r="A75" s="20">
        <v>45788</v>
      </c>
      <c r="B75" s="13">
        <v>337</v>
      </c>
      <c r="C75" s="13">
        <v>364</v>
      </c>
      <c r="D75" s="32">
        <f t="shared" si="4"/>
        <v>-27</v>
      </c>
      <c r="E75" s="33">
        <f t="shared" si="5"/>
        <v>-7.4</v>
      </c>
      <c r="F75" s="40">
        <v>317</v>
      </c>
      <c r="G75" s="44" t="str">
        <f t="shared" si="6"/>
        <v>—</v>
      </c>
      <c r="H75" s="40">
        <v>415</v>
      </c>
      <c r="I75" s="44" t="str">
        <f t="shared" si="7"/>
        <v>—</v>
      </c>
    </row>
    <row r="76" spans="1:9" ht="15.75" customHeight="1" x14ac:dyDescent="0.25">
      <c r="A76" s="20">
        <v>45795</v>
      </c>
      <c r="B76" s="13">
        <v>346</v>
      </c>
      <c r="C76" s="13">
        <v>366</v>
      </c>
      <c r="D76" s="32">
        <f t="shared" si="4"/>
        <v>-20</v>
      </c>
      <c r="E76" s="33">
        <f t="shared" si="5"/>
        <v>-5.5</v>
      </c>
      <c r="F76" s="40">
        <v>318</v>
      </c>
      <c r="G76" s="44" t="str">
        <f t="shared" si="6"/>
        <v>—</v>
      </c>
      <c r="H76" s="40">
        <v>417</v>
      </c>
      <c r="I76" s="44" t="str">
        <f t="shared" si="7"/>
        <v>—</v>
      </c>
    </row>
    <row r="77" spans="1:9" ht="15.75" customHeight="1" x14ac:dyDescent="0.25">
      <c r="A77" s="20">
        <v>45802</v>
      </c>
      <c r="B77" s="13">
        <v>347</v>
      </c>
      <c r="C77" s="13">
        <v>369</v>
      </c>
      <c r="D77" s="32">
        <f t="shared" si="4"/>
        <v>-22</v>
      </c>
      <c r="E77" s="33">
        <f t="shared" si="5"/>
        <v>-6</v>
      </c>
      <c r="F77" s="40">
        <v>320</v>
      </c>
      <c r="G77" s="44" t="str">
        <f t="shared" si="6"/>
        <v>—</v>
      </c>
      <c r="H77" s="40">
        <v>422</v>
      </c>
      <c r="I77" s="44" t="str">
        <f t="shared" si="7"/>
        <v>—</v>
      </c>
    </row>
    <row r="78" spans="1:9" ht="15.75" customHeight="1" x14ac:dyDescent="0.25">
      <c r="A78" s="20">
        <v>45809</v>
      </c>
      <c r="B78" s="13">
        <v>373</v>
      </c>
      <c r="C78" s="13">
        <v>372</v>
      </c>
      <c r="D78" s="32">
        <f t="shared" si="4"/>
        <v>1</v>
      </c>
      <c r="E78" s="33">
        <f t="shared" si="5"/>
        <v>0.3</v>
      </c>
      <c r="F78" s="40">
        <v>327</v>
      </c>
      <c r="G78" s="44" t="str">
        <f t="shared" si="6"/>
        <v>—</v>
      </c>
      <c r="H78" s="40">
        <v>424</v>
      </c>
      <c r="I78" s="44" t="str">
        <f t="shared" si="7"/>
        <v>—</v>
      </c>
    </row>
    <row r="79" spans="1:9" ht="15.75" customHeight="1" x14ac:dyDescent="0.25">
      <c r="A79" s="20">
        <v>45816</v>
      </c>
      <c r="B79" s="13">
        <v>336</v>
      </c>
      <c r="C79" s="13">
        <v>376</v>
      </c>
      <c r="D79" s="32">
        <f t="shared" si="4"/>
        <v>-40</v>
      </c>
      <c r="E79" s="33">
        <f t="shared" si="5"/>
        <v>-10.6</v>
      </c>
      <c r="F79" s="40">
        <v>327</v>
      </c>
      <c r="G79" s="44" t="str">
        <f t="shared" si="6"/>
        <v>—</v>
      </c>
      <c r="H79" s="40">
        <v>429</v>
      </c>
      <c r="I79" s="44" t="str">
        <f t="shared" si="7"/>
        <v>—</v>
      </c>
    </row>
    <row r="80" spans="1:9" ht="15.75" customHeight="1" x14ac:dyDescent="0.25">
      <c r="A80" s="20">
        <v>45823</v>
      </c>
      <c r="B80" s="13">
        <v>367</v>
      </c>
      <c r="C80" s="13">
        <v>378</v>
      </c>
      <c r="D80" s="32">
        <f t="shared" si="4"/>
        <v>-11</v>
      </c>
      <c r="E80" s="33">
        <f t="shared" si="5"/>
        <v>-2.9</v>
      </c>
      <c r="F80" s="40">
        <v>329</v>
      </c>
      <c r="G80" s="44" t="str">
        <f t="shared" si="6"/>
        <v>—</v>
      </c>
      <c r="H80" s="40">
        <v>430</v>
      </c>
      <c r="I80" s="44" t="str">
        <f t="shared" si="7"/>
        <v>—</v>
      </c>
    </row>
    <row r="81" spans="1:9" ht="15.75" customHeight="1" x14ac:dyDescent="0.25">
      <c r="A81" s="20">
        <v>45830</v>
      </c>
      <c r="B81" s="13">
        <v>352</v>
      </c>
      <c r="C81" s="13">
        <v>379</v>
      </c>
      <c r="D81" s="32">
        <f t="shared" si="4"/>
        <v>-27</v>
      </c>
      <c r="E81" s="33">
        <f t="shared" si="5"/>
        <v>-7.1</v>
      </c>
      <c r="F81" s="40">
        <v>332</v>
      </c>
      <c r="G81" s="44" t="str">
        <f t="shared" si="6"/>
        <v>—</v>
      </c>
      <c r="H81" s="40">
        <v>431</v>
      </c>
      <c r="I81" s="44" t="str">
        <f t="shared" si="7"/>
        <v>—</v>
      </c>
    </row>
    <row r="82" spans="1:9" ht="15.75" customHeight="1" x14ac:dyDescent="0.25">
      <c r="A82" s="20">
        <v>45837</v>
      </c>
      <c r="B82" s="13">
        <v>377</v>
      </c>
      <c r="C82" s="13">
        <v>381</v>
      </c>
      <c r="D82" s="32">
        <f t="shared" si="4"/>
        <v>-4</v>
      </c>
      <c r="E82" s="33">
        <f t="shared" si="5"/>
        <v>-1</v>
      </c>
      <c r="F82" s="40">
        <v>331</v>
      </c>
      <c r="G82" s="44" t="str">
        <f t="shared" si="6"/>
        <v>—</v>
      </c>
      <c r="H82" s="40">
        <v>432</v>
      </c>
      <c r="I82" s="44" t="str">
        <f t="shared" si="7"/>
        <v>—</v>
      </c>
    </row>
    <row r="83" spans="1:9" ht="15.75" customHeight="1" x14ac:dyDescent="0.25">
      <c r="A83" s="20">
        <v>45844</v>
      </c>
      <c r="B83" s="13">
        <v>415</v>
      </c>
      <c r="C83" s="13">
        <v>384</v>
      </c>
      <c r="D83" s="32">
        <f t="shared" si="4"/>
        <v>31</v>
      </c>
      <c r="E83" s="33">
        <f t="shared" si="5"/>
        <v>8.1</v>
      </c>
      <c r="F83" s="40">
        <v>335</v>
      </c>
      <c r="G83" s="44" t="str">
        <f t="shared" si="6"/>
        <v>—</v>
      </c>
      <c r="H83" s="40">
        <v>436</v>
      </c>
      <c r="I83" s="44" t="str">
        <f t="shared" si="7"/>
        <v>—</v>
      </c>
    </row>
    <row r="84" spans="1:9" ht="15.75" customHeight="1" x14ac:dyDescent="0.25">
      <c r="A84" s="20">
        <v>45851</v>
      </c>
      <c r="B84" s="13">
        <v>386</v>
      </c>
      <c r="C84" s="13">
        <v>384</v>
      </c>
      <c r="D84" s="32">
        <f t="shared" si="4"/>
        <v>2</v>
      </c>
      <c r="E84" s="33">
        <f t="shared" si="5"/>
        <v>0.5</v>
      </c>
      <c r="F84" s="40">
        <v>334</v>
      </c>
      <c r="G84" s="44" t="str">
        <f t="shared" si="6"/>
        <v>—</v>
      </c>
      <c r="H84" s="40">
        <v>438</v>
      </c>
      <c r="I84" s="44" t="str">
        <f t="shared" si="7"/>
        <v>—</v>
      </c>
    </row>
    <row r="85" spans="1:9" ht="15.75" customHeight="1" x14ac:dyDescent="0.25">
      <c r="A85" s="20">
        <v>45858</v>
      </c>
      <c r="B85" s="13">
        <v>364</v>
      </c>
      <c r="C85" s="13">
        <v>384</v>
      </c>
      <c r="D85" s="32">
        <f t="shared" si="4"/>
        <v>-20</v>
      </c>
      <c r="E85" s="33">
        <f t="shared" si="5"/>
        <v>-5.2</v>
      </c>
      <c r="F85" s="40">
        <v>333</v>
      </c>
      <c r="G85" s="44" t="str">
        <f t="shared" si="6"/>
        <v>—</v>
      </c>
      <c r="H85" s="40">
        <v>437</v>
      </c>
      <c r="I85" s="44" t="str">
        <f t="shared" si="7"/>
        <v>—</v>
      </c>
    </row>
    <row r="86" spans="1:9" ht="15.75" customHeight="1" x14ac:dyDescent="0.25">
      <c r="A86" s="20">
        <v>45865</v>
      </c>
      <c r="B86" s="13">
        <v>412</v>
      </c>
      <c r="C86" s="13">
        <v>383</v>
      </c>
      <c r="D86" s="32">
        <f t="shared" si="4"/>
        <v>29</v>
      </c>
      <c r="E86" s="33">
        <f t="shared" si="5"/>
        <v>7.6</v>
      </c>
      <c r="F86" s="40">
        <v>335</v>
      </c>
      <c r="G86" s="44" t="str">
        <f t="shared" si="6"/>
        <v>—</v>
      </c>
      <c r="H86" s="40">
        <v>438</v>
      </c>
      <c r="I86" s="44" t="str">
        <f t="shared" si="7"/>
        <v>—</v>
      </c>
    </row>
    <row r="87" spans="1:9" ht="15.75" customHeight="1" x14ac:dyDescent="0.25">
      <c r="A87" s="20">
        <v>45872</v>
      </c>
      <c r="B87" s="13">
        <v>347</v>
      </c>
      <c r="C87" s="13">
        <v>384</v>
      </c>
      <c r="D87" s="32">
        <f t="shared" si="4"/>
        <v>-37</v>
      </c>
      <c r="E87" s="33">
        <f t="shared" si="5"/>
        <v>-9.6</v>
      </c>
      <c r="F87" s="40">
        <v>333</v>
      </c>
      <c r="G87" s="44" t="str">
        <f t="shared" si="6"/>
        <v>—</v>
      </c>
      <c r="H87" s="40">
        <v>437</v>
      </c>
      <c r="I87" s="44" t="str">
        <f t="shared" si="7"/>
        <v>—</v>
      </c>
    </row>
    <row r="88" spans="1:9" ht="15.75" customHeight="1" x14ac:dyDescent="0.25">
      <c r="A88" s="20">
        <v>45879</v>
      </c>
      <c r="B88" s="13">
        <v>366</v>
      </c>
      <c r="C88" s="13">
        <v>383</v>
      </c>
      <c r="D88" s="32">
        <f t="shared" si="4"/>
        <v>-17</v>
      </c>
      <c r="E88" s="33">
        <f t="shared" si="5"/>
        <v>-4.4000000000000004</v>
      </c>
      <c r="F88" s="40">
        <v>334</v>
      </c>
      <c r="G88" s="44" t="str">
        <f t="shared" si="6"/>
        <v>—</v>
      </c>
      <c r="H88" s="40">
        <v>440</v>
      </c>
      <c r="I88" s="44" t="str">
        <f t="shared" si="7"/>
        <v>—</v>
      </c>
    </row>
    <row r="89" spans="1:9" ht="15.75" customHeight="1" x14ac:dyDescent="0.25">
      <c r="A89" s="20">
        <v>45886</v>
      </c>
      <c r="B89" s="13">
        <v>384</v>
      </c>
      <c r="C89" s="13">
        <v>383</v>
      </c>
      <c r="D89" s="32">
        <f t="shared" si="4"/>
        <v>1</v>
      </c>
      <c r="E89" s="33">
        <f t="shared" si="5"/>
        <v>0.3</v>
      </c>
      <c r="F89" s="40">
        <v>334</v>
      </c>
      <c r="G89" s="44" t="str">
        <f t="shared" si="6"/>
        <v>—</v>
      </c>
      <c r="H89" s="40">
        <v>436</v>
      </c>
      <c r="I89" s="44" t="str">
        <f t="shared" si="7"/>
        <v>—</v>
      </c>
    </row>
    <row r="90" spans="1:9" ht="15.75" customHeight="1" x14ac:dyDescent="0.25">
      <c r="A90" s="20">
        <v>45893</v>
      </c>
      <c r="B90" s="13">
        <v>388</v>
      </c>
      <c r="C90" s="13">
        <v>382</v>
      </c>
      <c r="D90" s="32">
        <f t="shared" si="4"/>
        <v>6</v>
      </c>
      <c r="E90" s="33">
        <f t="shared" si="5"/>
        <v>1.6</v>
      </c>
      <c r="F90" s="40">
        <v>332</v>
      </c>
      <c r="G90" s="44" t="str">
        <f t="shared" si="6"/>
        <v>—</v>
      </c>
      <c r="H90" s="40">
        <v>434</v>
      </c>
      <c r="I90" s="44" t="str">
        <f t="shared" si="7"/>
        <v>—</v>
      </c>
    </row>
    <row r="91" spans="1:9" ht="15.75" customHeight="1" x14ac:dyDescent="0.25">
      <c r="A91" s="20">
        <v>45900</v>
      </c>
      <c r="B91" s="13">
        <v>361</v>
      </c>
      <c r="C91" s="13">
        <v>380</v>
      </c>
      <c r="D91" s="32">
        <f t="shared" si="4"/>
        <v>-19</v>
      </c>
      <c r="E91" s="33">
        <f t="shared" si="5"/>
        <v>-5</v>
      </c>
      <c r="F91" s="40">
        <v>332</v>
      </c>
      <c r="G91" s="44" t="str">
        <f t="shared" si="6"/>
        <v>—</v>
      </c>
      <c r="H91" s="40">
        <v>432</v>
      </c>
      <c r="I91" s="44" t="str">
        <f t="shared" si="7"/>
        <v>—</v>
      </c>
    </row>
    <row r="92" spans="1:9" ht="15.75" customHeight="1" x14ac:dyDescent="0.25">
      <c r="A92" s="20">
        <f>A91+7</f>
        <v>45907</v>
      </c>
      <c r="B92" s="13">
        <v>389</v>
      </c>
      <c r="C92" s="13">
        <v>379</v>
      </c>
      <c r="D92" s="32">
        <f t="shared" si="4"/>
        <v>10</v>
      </c>
      <c r="E92" s="33">
        <f t="shared" si="5"/>
        <v>2.6</v>
      </c>
      <c r="F92" s="40">
        <v>330</v>
      </c>
      <c r="G92" s="44" t="str">
        <f t="shared" si="6"/>
        <v>—</v>
      </c>
      <c r="H92" s="40">
        <v>431</v>
      </c>
      <c r="I92" s="44" t="str">
        <f t="shared" si="7"/>
        <v>—</v>
      </c>
    </row>
    <row r="93" spans="1:9" ht="15.75" customHeight="1" x14ac:dyDescent="0.25">
      <c r="A93" s="20">
        <f t="shared" ref="A93:A108" si="8">A92+7</f>
        <v>45914</v>
      </c>
      <c r="B93" s="13">
        <v>365</v>
      </c>
      <c r="C93" s="13">
        <v>377</v>
      </c>
      <c r="D93" s="32">
        <f t="shared" si="4"/>
        <v>-12</v>
      </c>
      <c r="E93" s="33">
        <f t="shared" si="5"/>
        <v>-3.2</v>
      </c>
      <c r="F93" s="40">
        <v>327</v>
      </c>
      <c r="G93" s="44" t="str">
        <f t="shared" si="6"/>
        <v>—</v>
      </c>
      <c r="H93" s="40">
        <v>429</v>
      </c>
      <c r="I93" s="44" t="str">
        <f t="shared" si="7"/>
        <v>—</v>
      </c>
    </row>
    <row r="94" spans="1:9" ht="15.75" customHeight="1" x14ac:dyDescent="0.25">
      <c r="A94" s="20">
        <f t="shared" si="8"/>
        <v>45921</v>
      </c>
      <c r="B94" s="13">
        <v>368</v>
      </c>
      <c r="C94" s="13">
        <v>376</v>
      </c>
      <c r="D94" s="32">
        <f t="shared" si="4"/>
        <v>-8</v>
      </c>
      <c r="E94" s="33">
        <f t="shared" si="5"/>
        <v>-2.1</v>
      </c>
      <c r="F94" s="40">
        <v>324</v>
      </c>
      <c r="G94" s="44" t="str">
        <f t="shared" si="6"/>
        <v>—</v>
      </c>
      <c r="H94" s="40">
        <v>426</v>
      </c>
      <c r="I94" s="44" t="str">
        <f t="shared" si="7"/>
        <v>—</v>
      </c>
    </row>
    <row r="95" spans="1:9" ht="15.75" customHeight="1" x14ac:dyDescent="0.25">
      <c r="A95" s="20">
        <f t="shared" si="8"/>
        <v>45928</v>
      </c>
      <c r="B95" s="13">
        <v>364</v>
      </c>
      <c r="C95" s="13">
        <v>373</v>
      </c>
      <c r="D95" s="32">
        <f t="shared" si="4"/>
        <v>-9</v>
      </c>
      <c r="E95" s="33">
        <f t="shared" si="5"/>
        <v>-2.4</v>
      </c>
      <c r="F95" s="40">
        <v>322</v>
      </c>
      <c r="G95" s="44" t="str">
        <f t="shared" si="6"/>
        <v>—</v>
      </c>
      <c r="H95" s="40">
        <v>427</v>
      </c>
      <c r="I95" s="44" t="str">
        <f t="shared" si="7"/>
        <v>—</v>
      </c>
    </row>
    <row r="96" spans="1:9" ht="15.75" customHeight="1" x14ac:dyDescent="0.25">
      <c r="A96" s="20">
        <f t="shared" si="8"/>
        <v>45935</v>
      </c>
      <c r="B96" s="13">
        <v>379</v>
      </c>
      <c r="C96" s="13">
        <v>375</v>
      </c>
      <c r="D96" s="32">
        <f t="shared" si="4"/>
        <v>4</v>
      </c>
      <c r="E96" s="33">
        <f t="shared" si="5"/>
        <v>1.1000000000000001</v>
      </c>
      <c r="F96" s="40">
        <v>327</v>
      </c>
      <c r="G96" s="44" t="str">
        <f t="shared" si="6"/>
        <v>—</v>
      </c>
      <c r="H96" s="40">
        <v>427</v>
      </c>
      <c r="I96" s="44" t="str">
        <f t="shared" si="7"/>
        <v>—</v>
      </c>
    </row>
    <row r="97" spans="1:9" ht="15.75" customHeight="1" x14ac:dyDescent="0.25">
      <c r="A97" s="20">
        <f t="shared" si="8"/>
        <v>45942</v>
      </c>
      <c r="B97" s="13">
        <v>377</v>
      </c>
      <c r="C97" s="13">
        <v>371</v>
      </c>
      <c r="D97" s="32">
        <f t="shared" si="4"/>
        <v>6</v>
      </c>
      <c r="E97" s="33">
        <f t="shared" si="5"/>
        <v>1.6</v>
      </c>
      <c r="F97" s="40">
        <v>320</v>
      </c>
      <c r="G97" s="44" t="str">
        <f t="shared" si="6"/>
        <v>—</v>
      </c>
      <c r="H97" s="40">
        <v>427</v>
      </c>
      <c r="I97" s="44" t="str">
        <f t="shared" si="7"/>
        <v>—</v>
      </c>
    </row>
    <row r="98" spans="1:9" ht="15.75" customHeight="1" x14ac:dyDescent="0.25">
      <c r="A98" s="20">
        <f t="shared" si="8"/>
        <v>45949</v>
      </c>
      <c r="B98" s="13">
        <v>366</v>
      </c>
      <c r="C98" s="13">
        <v>369</v>
      </c>
      <c r="D98" s="32">
        <f t="shared" si="4"/>
        <v>-3</v>
      </c>
      <c r="E98" s="33">
        <f t="shared" si="5"/>
        <v>-0.8</v>
      </c>
      <c r="F98" s="40">
        <v>319</v>
      </c>
      <c r="G98" s="44" t="str">
        <f t="shared" si="6"/>
        <v>—</v>
      </c>
      <c r="H98" s="40">
        <v>423</v>
      </c>
      <c r="I98" s="44" t="str">
        <f t="shared" si="7"/>
        <v>—</v>
      </c>
    </row>
    <row r="99" spans="1:9" ht="15.75" customHeight="1" x14ac:dyDescent="0.25">
      <c r="A99" s="20">
        <f t="shared" si="8"/>
        <v>45956</v>
      </c>
      <c r="B99" s="13">
        <v>341</v>
      </c>
      <c r="C99" s="13">
        <v>366</v>
      </c>
      <c r="D99" s="32">
        <f t="shared" si="4"/>
        <v>-25</v>
      </c>
      <c r="E99" s="33">
        <f t="shared" si="5"/>
        <v>-6.8</v>
      </c>
      <c r="F99" s="40">
        <v>318</v>
      </c>
      <c r="G99" s="44" t="str">
        <f t="shared" si="6"/>
        <v>—</v>
      </c>
      <c r="H99" s="40">
        <v>419</v>
      </c>
      <c r="I99" s="44" t="str">
        <f t="shared" si="7"/>
        <v>—</v>
      </c>
    </row>
    <row r="100" spans="1:9" ht="15.75" customHeight="1" x14ac:dyDescent="0.25">
      <c r="A100" s="20">
        <f t="shared" si="8"/>
        <v>45963</v>
      </c>
      <c r="B100" s="13">
        <v>373</v>
      </c>
      <c r="C100" s="13">
        <v>364</v>
      </c>
      <c r="D100" s="32">
        <f t="shared" si="4"/>
        <v>9</v>
      </c>
      <c r="E100" s="33">
        <f t="shared" si="5"/>
        <v>2.5</v>
      </c>
      <c r="F100" s="40">
        <v>315</v>
      </c>
      <c r="G100" s="44" t="str">
        <f t="shared" si="6"/>
        <v>—</v>
      </c>
      <c r="H100" s="40">
        <v>414</v>
      </c>
      <c r="I100" s="44" t="str">
        <f t="shared" si="7"/>
        <v>—</v>
      </c>
    </row>
    <row r="101" spans="1:9" ht="15.75" customHeight="1" x14ac:dyDescent="0.25">
      <c r="A101" s="20">
        <f t="shared" si="8"/>
        <v>45970</v>
      </c>
      <c r="B101" s="13">
        <v>319</v>
      </c>
      <c r="C101" s="13">
        <v>362</v>
      </c>
      <c r="D101" s="32">
        <f t="shared" si="4"/>
        <v>-43</v>
      </c>
      <c r="E101" s="33">
        <f t="shared" si="5"/>
        <v>-11.9</v>
      </c>
      <c r="F101" s="40">
        <v>313</v>
      </c>
      <c r="G101" s="44" t="str">
        <f t="shared" si="6"/>
        <v>—</v>
      </c>
      <c r="H101" s="40">
        <v>414</v>
      </c>
      <c r="I101" s="44" t="str">
        <f t="shared" si="7"/>
        <v>—</v>
      </c>
    </row>
    <row r="102" spans="1:9" ht="15.75" customHeight="1" x14ac:dyDescent="0.25">
      <c r="A102" s="20">
        <f t="shared" si="8"/>
        <v>45977</v>
      </c>
      <c r="B102" s="13">
        <v>360</v>
      </c>
      <c r="C102" s="13">
        <v>360</v>
      </c>
      <c r="D102" s="32">
        <f t="shared" si="4"/>
        <v>0</v>
      </c>
      <c r="E102" s="33">
        <f t="shared" si="5"/>
        <v>0</v>
      </c>
      <c r="F102" s="40">
        <v>311</v>
      </c>
      <c r="G102" s="44" t="str">
        <f t="shared" si="6"/>
        <v>—</v>
      </c>
      <c r="H102" s="40">
        <v>411</v>
      </c>
      <c r="I102" s="44" t="str">
        <f t="shared" si="7"/>
        <v>—</v>
      </c>
    </row>
    <row r="103" spans="1:9" ht="15.75" customHeight="1" x14ac:dyDescent="0.25">
      <c r="A103" s="20">
        <f t="shared" si="8"/>
        <v>45984</v>
      </c>
      <c r="B103" s="13">
        <v>330</v>
      </c>
      <c r="C103" s="13">
        <v>358</v>
      </c>
      <c r="D103" s="32">
        <f t="shared" si="4"/>
        <v>-28</v>
      </c>
      <c r="E103" s="33">
        <f t="shared" si="5"/>
        <v>-7.8</v>
      </c>
      <c r="F103" s="40">
        <v>312</v>
      </c>
      <c r="G103" s="44" t="str">
        <f t="shared" si="6"/>
        <v>—</v>
      </c>
      <c r="H103" s="40">
        <v>407</v>
      </c>
      <c r="I103" s="44" t="str">
        <f t="shared" si="7"/>
        <v>—</v>
      </c>
    </row>
    <row r="104" spans="1:9" ht="15.75" customHeight="1" x14ac:dyDescent="0.25">
      <c r="A104" s="20">
        <f t="shared" si="8"/>
        <v>45991</v>
      </c>
      <c r="B104" s="13">
        <v>311</v>
      </c>
      <c r="C104" s="13">
        <v>357</v>
      </c>
      <c r="D104" s="32">
        <f t="shared" si="4"/>
        <v>-46</v>
      </c>
      <c r="E104" s="33">
        <f t="shared" si="5"/>
        <v>-12.9</v>
      </c>
      <c r="F104" s="40">
        <v>309</v>
      </c>
      <c r="G104" s="44" t="str">
        <f t="shared" si="6"/>
        <v>—</v>
      </c>
      <c r="H104" s="40">
        <v>407</v>
      </c>
      <c r="I104" s="44" t="str">
        <f t="shared" si="7"/>
        <v>—</v>
      </c>
    </row>
    <row r="105" spans="1:9" ht="15.75" customHeight="1" x14ac:dyDescent="0.25">
      <c r="A105" s="20">
        <f t="shared" si="8"/>
        <v>45998</v>
      </c>
      <c r="B105" s="13">
        <v>327</v>
      </c>
      <c r="C105" s="13">
        <v>356</v>
      </c>
      <c r="D105" s="32">
        <f t="shared" si="4"/>
        <v>-29</v>
      </c>
      <c r="E105" s="33">
        <f t="shared" si="5"/>
        <v>-8.1</v>
      </c>
      <c r="F105" s="40">
        <v>309</v>
      </c>
      <c r="G105" s="44" t="str">
        <f t="shared" si="6"/>
        <v>—</v>
      </c>
      <c r="H105" s="40">
        <v>406</v>
      </c>
      <c r="I105" s="44" t="str">
        <f t="shared" si="7"/>
        <v>—</v>
      </c>
    </row>
    <row r="106" spans="1:9" ht="15.75" customHeight="1" x14ac:dyDescent="0.25">
      <c r="A106" s="20">
        <f t="shared" si="8"/>
        <v>46005</v>
      </c>
      <c r="B106" s="13">
        <v>351</v>
      </c>
      <c r="C106" s="13">
        <v>356</v>
      </c>
      <c r="D106" s="32">
        <f t="shared" si="4"/>
        <v>-5</v>
      </c>
      <c r="E106" s="33">
        <f t="shared" si="5"/>
        <v>-1.4</v>
      </c>
      <c r="F106" s="40">
        <v>308</v>
      </c>
      <c r="G106" s="44" t="str">
        <f t="shared" si="6"/>
        <v>—</v>
      </c>
      <c r="H106" s="40">
        <v>406</v>
      </c>
      <c r="I106" s="44" t="str">
        <f t="shared" si="7"/>
        <v>—</v>
      </c>
    </row>
    <row r="107" spans="1:9" ht="15.75" customHeight="1" x14ac:dyDescent="0.25">
      <c r="A107" s="20">
        <f t="shared" si="8"/>
        <v>46012</v>
      </c>
      <c r="B107" s="13">
        <v>336</v>
      </c>
      <c r="C107" s="13">
        <v>355</v>
      </c>
      <c r="D107" s="32">
        <f t="shared" si="4"/>
        <v>-19</v>
      </c>
      <c r="E107" s="33">
        <f t="shared" si="5"/>
        <v>-5.4</v>
      </c>
      <c r="F107" s="40">
        <v>309</v>
      </c>
      <c r="G107" s="44" t="str">
        <f t="shared" si="6"/>
        <v>—</v>
      </c>
      <c r="H107" s="40">
        <v>405</v>
      </c>
      <c r="I107" s="44" t="str">
        <f t="shared" si="7"/>
        <v>—</v>
      </c>
    </row>
    <row r="108" spans="1:9" ht="15.75" customHeight="1" x14ac:dyDescent="0.25">
      <c r="A108" s="20">
        <f t="shared" si="8"/>
        <v>46019</v>
      </c>
      <c r="B108" s="34">
        <v>311</v>
      </c>
      <c r="C108" s="13">
        <v>355</v>
      </c>
      <c r="D108" s="32">
        <f t="shared" si="4"/>
        <v>-44</v>
      </c>
      <c r="E108" s="33">
        <f t="shared" si="5"/>
        <v>-12.4</v>
      </c>
      <c r="F108" s="40">
        <v>308</v>
      </c>
      <c r="G108" s="44" t="str">
        <f t="shared" si="6"/>
        <v>—</v>
      </c>
      <c r="H108" s="40">
        <v>404</v>
      </c>
      <c r="I108" s="44" t="str">
        <f t="shared" si="7"/>
        <v>—</v>
      </c>
    </row>
    <row r="109" spans="1:9" ht="30" customHeight="1" thickBot="1" x14ac:dyDescent="0.35">
      <c r="A109" s="59" t="s">
        <v>16</v>
      </c>
      <c r="B109" s="59"/>
      <c r="C109" s="59"/>
      <c r="D109" s="59"/>
      <c r="E109" s="59"/>
      <c r="F109" s="59"/>
      <c r="G109" s="59"/>
      <c r="H109" s="59"/>
      <c r="I109" s="59"/>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0.1" customHeight="1" x14ac:dyDescent="0.25">
      <c r="A115" s="65" t="s">
        <v>52</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46" t="s">
        <v>6</v>
      </c>
      <c r="B118" s="46"/>
      <c r="C118" s="46"/>
      <c r="D118" s="46"/>
      <c r="E118" s="46"/>
      <c r="F118" s="46"/>
      <c r="G118" s="46"/>
      <c r="H118" s="46"/>
      <c r="I118" s="46"/>
    </row>
  </sheetData>
  <mergeCells count="13">
    <mergeCell ref="A1:I1"/>
    <mergeCell ref="A2:I2"/>
    <mergeCell ref="A3:I3"/>
    <mergeCell ref="A109:I109"/>
    <mergeCell ref="A110:I110"/>
    <mergeCell ref="A117:I117"/>
    <mergeCell ref="A118:I118"/>
    <mergeCell ref="A116:I116"/>
    <mergeCell ref="A115:I115"/>
    <mergeCell ref="A111:I111"/>
    <mergeCell ref="A112:I112"/>
    <mergeCell ref="A113:I113"/>
    <mergeCell ref="A114:I114"/>
  </mergeCells>
  <hyperlinks>
    <hyperlink ref="A118" r:id="rId1" location="copyright-and-creative-commons" xr:uid="{0785A4CE-44A8-413A-BD58-8A3E7AE6F025}"/>
    <hyperlink ref="A118:H118" r:id="rId2" location="copyright-and-creative-commons" display="© Commonwealth of Australia" xr:uid="{41F87756-C8AB-4739-98D1-C2DEEDC5B4DA}"/>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1CF3-AF99-4FAE-BFF8-EB05467B46E0}">
  <dimension ref="A1:Q118"/>
  <sheetViews>
    <sheetView zoomScale="110" zoomScaleNormal="110" workbookViewId="0">
      <pane xSplit="1" ySplit="4" topLeftCell="B5" activePane="bottomRight" state="frozen"/>
      <selection pane="topRight" activeCell="B1" sqref="B1"/>
      <selection pane="bottomLeft" activeCell="A6" sqref="A6"/>
      <selection pane="bottomRight" sqref="A1:I1"/>
    </sheetView>
  </sheetViews>
  <sheetFormatPr defaultColWidth="0" defaultRowHeight="15.75" zeroHeight="1" x14ac:dyDescent="0.25"/>
  <cols>
    <col min="1" max="1" width="14.5703125" style="2" customWidth="1"/>
    <col min="2" max="9" width="22.7109375" style="2" customWidth="1"/>
    <col min="10" max="16" width="0" style="2" hidden="1" customWidth="1"/>
    <col min="17" max="17" width="25.7109375" style="2" hidden="1" customWidth="1"/>
    <col min="18" max="16384" width="11.42578125" style="2" hidden="1"/>
  </cols>
  <sheetData>
    <row r="1" spans="1:9" s="1" customFormat="1" ht="65.25" customHeight="1" x14ac:dyDescent="0.25">
      <c r="A1" s="57" t="s">
        <v>76</v>
      </c>
      <c r="B1" s="57"/>
      <c r="C1" s="57"/>
      <c r="D1" s="57"/>
      <c r="E1" s="57"/>
      <c r="F1" s="57"/>
      <c r="G1" s="57"/>
      <c r="H1" s="57"/>
      <c r="I1" s="57"/>
    </row>
    <row r="2" spans="1:9" ht="36" customHeight="1" thickBot="1" x14ac:dyDescent="0.35">
      <c r="A2" s="66" t="s">
        <v>96</v>
      </c>
      <c r="B2" s="66"/>
      <c r="C2" s="66"/>
      <c r="D2" s="66"/>
      <c r="E2" s="66"/>
      <c r="F2" s="66"/>
      <c r="G2" s="66"/>
      <c r="H2" s="66"/>
      <c r="I2" s="66"/>
    </row>
    <row r="3" spans="1:9" ht="15" customHeight="1" thickTop="1" x14ac:dyDescent="0.25">
      <c r="A3" s="68" t="s">
        <v>17</v>
      </c>
      <c r="B3" s="68"/>
      <c r="C3" s="68"/>
      <c r="D3" s="68"/>
      <c r="E3" s="68"/>
      <c r="F3" s="68"/>
      <c r="G3" s="68"/>
      <c r="H3" s="68"/>
      <c r="I3" s="68"/>
    </row>
    <row r="4" spans="1:9" ht="30" customHeight="1" x14ac:dyDescent="0.25">
      <c r="A4" s="21" t="s">
        <v>32</v>
      </c>
      <c r="B4" s="22" t="s">
        <v>33</v>
      </c>
      <c r="C4" s="22" t="s">
        <v>34</v>
      </c>
      <c r="D4" s="22" t="s">
        <v>35</v>
      </c>
      <c r="E4" s="22" t="s">
        <v>61</v>
      </c>
      <c r="F4" s="22" t="s">
        <v>36</v>
      </c>
      <c r="G4" s="23" t="s">
        <v>37</v>
      </c>
      <c r="H4" s="22" t="s">
        <v>38</v>
      </c>
      <c r="I4" s="24" t="s">
        <v>39</v>
      </c>
    </row>
    <row r="5" spans="1:9" ht="15.75" customHeight="1" x14ac:dyDescent="0.25">
      <c r="A5" s="20">
        <v>45298</v>
      </c>
      <c r="B5" s="40">
        <v>113</v>
      </c>
      <c r="C5" s="40">
        <v>94</v>
      </c>
      <c r="D5" s="41">
        <f t="shared" ref="D5:D68" si="0">B5-C5</f>
        <v>19</v>
      </c>
      <c r="E5" s="33">
        <f t="shared" ref="E5:E68" si="1">ROUND(D5*100/C5,1)</f>
        <v>20.2</v>
      </c>
      <c r="F5" s="40">
        <v>71</v>
      </c>
      <c r="G5" s="44" t="str">
        <f t="shared" ref="G5:G68" si="2">IF(B5&lt;F5,F5-B5,"—")</f>
        <v>—</v>
      </c>
      <c r="H5" s="40">
        <v>118</v>
      </c>
      <c r="I5" s="44" t="str">
        <f t="shared" ref="I5:I68" si="3">IF(B5&gt;H5,B5-H5,"—")</f>
        <v>—</v>
      </c>
    </row>
    <row r="6" spans="1:9" ht="15.75" customHeight="1" x14ac:dyDescent="0.25">
      <c r="A6" s="20">
        <v>45305</v>
      </c>
      <c r="B6" s="40">
        <v>101</v>
      </c>
      <c r="C6" s="40">
        <v>94</v>
      </c>
      <c r="D6" s="41">
        <f t="shared" si="0"/>
        <v>7</v>
      </c>
      <c r="E6" s="33">
        <f t="shared" si="1"/>
        <v>7.4</v>
      </c>
      <c r="F6" s="40">
        <v>72</v>
      </c>
      <c r="G6" s="44" t="str">
        <f t="shared" si="2"/>
        <v>—</v>
      </c>
      <c r="H6" s="40">
        <v>118</v>
      </c>
      <c r="I6" s="44" t="str">
        <f t="shared" si="3"/>
        <v>—</v>
      </c>
    </row>
    <row r="7" spans="1:9" ht="15.75" customHeight="1" x14ac:dyDescent="0.25">
      <c r="A7" s="20">
        <v>45312</v>
      </c>
      <c r="B7" s="40">
        <v>94</v>
      </c>
      <c r="C7" s="40">
        <v>93</v>
      </c>
      <c r="D7" s="41">
        <f t="shared" si="0"/>
        <v>1</v>
      </c>
      <c r="E7" s="33">
        <f t="shared" si="1"/>
        <v>1.1000000000000001</v>
      </c>
      <c r="F7" s="40">
        <v>71</v>
      </c>
      <c r="G7" s="44" t="str">
        <f t="shared" si="2"/>
        <v>—</v>
      </c>
      <c r="H7" s="40">
        <v>117</v>
      </c>
      <c r="I7" s="44" t="str">
        <f t="shared" si="3"/>
        <v>—</v>
      </c>
    </row>
    <row r="8" spans="1:9" ht="15.75" customHeight="1" x14ac:dyDescent="0.25">
      <c r="A8" s="20">
        <v>45319</v>
      </c>
      <c r="B8" s="40">
        <v>69</v>
      </c>
      <c r="C8" s="40">
        <v>94</v>
      </c>
      <c r="D8" s="41">
        <f t="shared" si="0"/>
        <v>-25</v>
      </c>
      <c r="E8" s="33">
        <f t="shared" si="1"/>
        <v>-26.6</v>
      </c>
      <c r="F8" s="40">
        <v>71</v>
      </c>
      <c r="G8" s="44">
        <f t="shared" si="2"/>
        <v>2</v>
      </c>
      <c r="H8" s="40">
        <v>117</v>
      </c>
      <c r="I8" s="44" t="str">
        <f t="shared" si="3"/>
        <v>—</v>
      </c>
    </row>
    <row r="9" spans="1:9" ht="15.75" customHeight="1" x14ac:dyDescent="0.25">
      <c r="A9" s="20">
        <v>45326</v>
      </c>
      <c r="B9" s="40">
        <v>92</v>
      </c>
      <c r="C9" s="40">
        <v>93</v>
      </c>
      <c r="D9" s="41">
        <f t="shared" si="0"/>
        <v>-1</v>
      </c>
      <c r="E9" s="33">
        <f t="shared" si="1"/>
        <v>-1.1000000000000001</v>
      </c>
      <c r="F9" s="40">
        <v>72</v>
      </c>
      <c r="G9" s="44" t="str">
        <f t="shared" si="2"/>
        <v>—</v>
      </c>
      <c r="H9" s="40">
        <v>118</v>
      </c>
      <c r="I9" s="44" t="str">
        <f t="shared" si="3"/>
        <v>—</v>
      </c>
    </row>
    <row r="10" spans="1:9" ht="15.75" customHeight="1" x14ac:dyDescent="0.25">
      <c r="A10" s="20">
        <v>45333</v>
      </c>
      <c r="B10" s="40">
        <v>97</v>
      </c>
      <c r="C10" s="40">
        <v>93</v>
      </c>
      <c r="D10" s="41">
        <f t="shared" si="0"/>
        <v>4</v>
      </c>
      <c r="E10" s="33">
        <f t="shared" si="1"/>
        <v>4.3</v>
      </c>
      <c r="F10" s="40">
        <v>73</v>
      </c>
      <c r="G10" s="44" t="str">
        <f t="shared" si="2"/>
        <v>—</v>
      </c>
      <c r="H10" s="40">
        <v>119</v>
      </c>
      <c r="I10" s="44" t="str">
        <f t="shared" si="3"/>
        <v>—</v>
      </c>
    </row>
    <row r="11" spans="1:9" ht="15.75" customHeight="1" x14ac:dyDescent="0.25">
      <c r="A11" s="20">
        <v>45340</v>
      </c>
      <c r="B11" s="40">
        <v>92</v>
      </c>
      <c r="C11" s="40">
        <v>93</v>
      </c>
      <c r="D11" s="41">
        <f t="shared" si="0"/>
        <v>-1</v>
      </c>
      <c r="E11" s="33">
        <f t="shared" si="1"/>
        <v>-1.1000000000000001</v>
      </c>
      <c r="F11" s="40">
        <v>73</v>
      </c>
      <c r="G11" s="44" t="str">
        <f t="shared" si="2"/>
        <v>—</v>
      </c>
      <c r="H11" s="40">
        <v>118</v>
      </c>
      <c r="I11" s="44" t="str">
        <f t="shared" si="3"/>
        <v>—</v>
      </c>
    </row>
    <row r="12" spans="1:9" ht="15.75" customHeight="1" x14ac:dyDescent="0.25">
      <c r="A12" s="20">
        <v>45347</v>
      </c>
      <c r="B12" s="40">
        <v>105</v>
      </c>
      <c r="C12" s="40">
        <v>93</v>
      </c>
      <c r="D12" s="41">
        <f t="shared" si="0"/>
        <v>12</v>
      </c>
      <c r="E12" s="33">
        <f t="shared" si="1"/>
        <v>12.9</v>
      </c>
      <c r="F12" s="40">
        <v>72</v>
      </c>
      <c r="G12" s="44" t="str">
        <f t="shared" si="2"/>
        <v>—</v>
      </c>
      <c r="H12" s="40">
        <v>118</v>
      </c>
      <c r="I12" s="44" t="str">
        <f t="shared" si="3"/>
        <v>—</v>
      </c>
    </row>
    <row r="13" spans="1:9" ht="15.75" customHeight="1" x14ac:dyDescent="0.25">
      <c r="A13" s="20">
        <v>45354</v>
      </c>
      <c r="B13" s="40">
        <v>79</v>
      </c>
      <c r="C13" s="40">
        <v>94</v>
      </c>
      <c r="D13" s="41">
        <f t="shared" si="0"/>
        <v>-15</v>
      </c>
      <c r="E13" s="33">
        <f t="shared" si="1"/>
        <v>-16</v>
      </c>
      <c r="F13" s="40">
        <v>72</v>
      </c>
      <c r="G13" s="44" t="str">
        <f t="shared" si="2"/>
        <v>—</v>
      </c>
      <c r="H13" s="40">
        <v>119</v>
      </c>
      <c r="I13" s="44" t="str">
        <f t="shared" si="3"/>
        <v>—</v>
      </c>
    </row>
    <row r="14" spans="1:9" ht="15.75" customHeight="1" x14ac:dyDescent="0.25">
      <c r="A14" s="20">
        <v>45361</v>
      </c>
      <c r="B14" s="40">
        <v>100</v>
      </c>
      <c r="C14" s="40">
        <v>95</v>
      </c>
      <c r="D14" s="41">
        <f t="shared" si="0"/>
        <v>5</v>
      </c>
      <c r="E14" s="33">
        <f t="shared" si="1"/>
        <v>5.3</v>
      </c>
      <c r="F14" s="40">
        <v>73</v>
      </c>
      <c r="G14" s="44" t="str">
        <f t="shared" si="2"/>
        <v>—</v>
      </c>
      <c r="H14" s="40">
        <v>117</v>
      </c>
      <c r="I14" s="44" t="str">
        <f t="shared" si="3"/>
        <v>—</v>
      </c>
    </row>
    <row r="15" spans="1:9" ht="15.75" customHeight="1" x14ac:dyDescent="0.25">
      <c r="A15" s="20">
        <v>45368</v>
      </c>
      <c r="B15" s="40">
        <v>105</v>
      </c>
      <c r="C15" s="40">
        <v>94</v>
      </c>
      <c r="D15" s="41">
        <f t="shared" si="0"/>
        <v>11</v>
      </c>
      <c r="E15" s="33">
        <f t="shared" si="1"/>
        <v>11.7</v>
      </c>
      <c r="F15" s="40">
        <v>73</v>
      </c>
      <c r="G15" s="44" t="str">
        <f t="shared" si="2"/>
        <v>—</v>
      </c>
      <c r="H15" s="40">
        <v>119</v>
      </c>
      <c r="I15" s="44" t="str">
        <f t="shared" si="3"/>
        <v>—</v>
      </c>
    </row>
    <row r="16" spans="1:9" ht="15.75" customHeight="1" x14ac:dyDescent="0.25">
      <c r="A16" s="20">
        <v>45375</v>
      </c>
      <c r="B16" s="40">
        <v>98</v>
      </c>
      <c r="C16" s="40">
        <v>94</v>
      </c>
      <c r="D16" s="41">
        <f t="shared" si="0"/>
        <v>4</v>
      </c>
      <c r="E16" s="33">
        <f t="shared" si="1"/>
        <v>4.3</v>
      </c>
      <c r="F16" s="40">
        <v>72</v>
      </c>
      <c r="G16" s="44" t="str">
        <f t="shared" si="2"/>
        <v>—</v>
      </c>
      <c r="H16" s="40">
        <v>120</v>
      </c>
      <c r="I16" s="44" t="str">
        <f t="shared" si="3"/>
        <v>—</v>
      </c>
    </row>
    <row r="17" spans="1:9" ht="15.75" customHeight="1" x14ac:dyDescent="0.25">
      <c r="A17" s="20">
        <v>45382</v>
      </c>
      <c r="B17" s="40">
        <v>103</v>
      </c>
      <c r="C17" s="40">
        <v>95</v>
      </c>
      <c r="D17" s="41">
        <f t="shared" si="0"/>
        <v>8</v>
      </c>
      <c r="E17" s="33">
        <f t="shared" si="1"/>
        <v>8.4</v>
      </c>
      <c r="F17" s="40">
        <v>73</v>
      </c>
      <c r="G17" s="44" t="str">
        <f t="shared" si="2"/>
        <v>—</v>
      </c>
      <c r="H17" s="40">
        <v>120</v>
      </c>
      <c r="I17" s="44" t="str">
        <f t="shared" si="3"/>
        <v>—</v>
      </c>
    </row>
    <row r="18" spans="1:9" ht="15.75" customHeight="1" x14ac:dyDescent="0.25">
      <c r="A18" s="20">
        <v>45389</v>
      </c>
      <c r="B18" s="40">
        <v>115</v>
      </c>
      <c r="C18" s="40">
        <v>97</v>
      </c>
      <c r="D18" s="41">
        <f t="shared" si="0"/>
        <v>18</v>
      </c>
      <c r="E18" s="33">
        <f t="shared" si="1"/>
        <v>18.600000000000001</v>
      </c>
      <c r="F18" s="40">
        <v>74</v>
      </c>
      <c r="G18" s="44" t="str">
        <f t="shared" si="2"/>
        <v>—</v>
      </c>
      <c r="H18" s="40">
        <v>122</v>
      </c>
      <c r="I18" s="44" t="str">
        <f t="shared" si="3"/>
        <v>—</v>
      </c>
    </row>
    <row r="19" spans="1:9" ht="15.75" customHeight="1" x14ac:dyDescent="0.25">
      <c r="A19" s="20">
        <v>45396</v>
      </c>
      <c r="B19" s="40">
        <v>101</v>
      </c>
      <c r="C19" s="40">
        <v>97</v>
      </c>
      <c r="D19" s="41">
        <f t="shared" si="0"/>
        <v>4</v>
      </c>
      <c r="E19" s="33">
        <f t="shared" si="1"/>
        <v>4.0999999999999996</v>
      </c>
      <c r="F19" s="40">
        <v>74</v>
      </c>
      <c r="G19" s="44" t="str">
        <f t="shared" si="2"/>
        <v>—</v>
      </c>
      <c r="H19" s="40">
        <v>123</v>
      </c>
      <c r="I19" s="44" t="str">
        <f t="shared" si="3"/>
        <v>—</v>
      </c>
    </row>
    <row r="20" spans="1:9" ht="15.75" customHeight="1" x14ac:dyDescent="0.25">
      <c r="A20" s="20">
        <v>45403</v>
      </c>
      <c r="B20" s="40">
        <v>104</v>
      </c>
      <c r="C20" s="40">
        <v>98</v>
      </c>
      <c r="D20" s="41">
        <f t="shared" si="0"/>
        <v>6</v>
      </c>
      <c r="E20" s="33">
        <f t="shared" si="1"/>
        <v>6.1</v>
      </c>
      <c r="F20" s="40">
        <v>75</v>
      </c>
      <c r="G20" s="44" t="str">
        <f t="shared" si="2"/>
        <v>—</v>
      </c>
      <c r="H20" s="40">
        <v>124</v>
      </c>
      <c r="I20" s="44" t="str">
        <f t="shared" si="3"/>
        <v>—</v>
      </c>
    </row>
    <row r="21" spans="1:9" ht="15.75" customHeight="1" x14ac:dyDescent="0.25">
      <c r="A21" s="20">
        <v>45410</v>
      </c>
      <c r="B21" s="40">
        <v>101</v>
      </c>
      <c r="C21" s="40">
        <v>99</v>
      </c>
      <c r="D21" s="41">
        <f t="shared" si="0"/>
        <v>2</v>
      </c>
      <c r="E21" s="33">
        <f t="shared" si="1"/>
        <v>2</v>
      </c>
      <c r="F21" s="40">
        <v>77</v>
      </c>
      <c r="G21" s="44" t="str">
        <f t="shared" si="2"/>
        <v>—</v>
      </c>
      <c r="H21" s="40">
        <v>125</v>
      </c>
      <c r="I21" s="44" t="str">
        <f t="shared" si="3"/>
        <v>—</v>
      </c>
    </row>
    <row r="22" spans="1:9" ht="15.75" customHeight="1" x14ac:dyDescent="0.25">
      <c r="A22" s="20">
        <v>45417</v>
      </c>
      <c r="B22" s="40">
        <v>112</v>
      </c>
      <c r="C22" s="40">
        <v>100</v>
      </c>
      <c r="D22" s="41">
        <f t="shared" si="0"/>
        <v>12</v>
      </c>
      <c r="E22" s="33">
        <f t="shared" si="1"/>
        <v>12</v>
      </c>
      <c r="F22" s="40">
        <v>77</v>
      </c>
      <c r="G22" s="44" t="str">
        <f t="shared" si="2"/>
        <v>—</v>
      </c>
      <c r="H22" s="40">
        <v>125</v>
      </c>
      <c r="I22" s="44" t="str">
        <f t="shared" si="3"/>
        <v>—</v>
      </c>
    </row>
    <row r="23" spans="1:9" ht="15.75" customHeight="1" x14ac:dyDescent="0.25">
      <c r="A23" s="20">
        <v>45424</v>
      </c>
      <c r="B23" s="40">
        <v>101</v>
      </c>
      <c r="C23" s="40">
        <v>100</v>
      </c>
      <c r="D23" s="41">
        <f t="shared" si="0"/>
        <v>1</v>
      </c>
      <c r="E23" s="33">
        <f t="shared" si="1"/>
        <v>1</v>
      </c>
      <c r="F23" s="40">
        <v>78</v>
      </c>
      <c r="G23" s="44" t="str">
        <f t="shared" si="2"/>
        <v>—</v>
      </c>
      <c r="H23" s="40">
        <v>125</v>
      </c>
      <c r="I23" s="44" t="str">
        <f t="shared" si="3"/>
        <v>—</v>
      </c>
    </row>
    <row r="24" spans="1:9" ht="15.75" customHeight="1" x14ac:dyDescent="0.25">
      <c r="A24" s="20">
        <v>45431</v>
      </c>
      <c r="B24" s="40">
        <v>108</v>
      </c>
      <c r="C24" s="40">
        <v>102</v>
      </c>
      <c r="D24" s="41">
        <f t="shared" si="0"/>
        <v>6</v>
      </c>
      <c r="E24" s="33">
        <f t="shared" si="1"/>
        <v>5.9</v>
      </c>
      <c r="F24" s="40">
        <v>79</v>
      </c>
      <c r="G24" s="44" t="str">
        <f t="shared" si="2"/>
        <v>—</v>
      </c>
      <c r="H24" s="40">
        <v>128</v>
      </c>
      <c r="I24" s="44" t="str">
        <f t="shared" si="3"/>
        <v>—</v>
      </c>
    </row>
    <row r="25" spans="1:9" ht="15.75" customHeight="1" x14ac:dyDescent="0.25">
      <c r="A25" s="20">
        <v>45438</v>
      </c>
      <c r="B25" s="40">
        <v>105</v>
      </c>
      <c r="C25" s="40">
        <v>103</v>
      </c>
      <c r="D25" s="41">
        <f t="shared" si="0"/>
        <v>2</v>
      </c>
      <c r="E25" s="33">
        <f t="shared" si="1"/>
        <v>1.9</v>
      </c>
      <c r="F25" s="40">
        <v>78</v>
      </c>
      <c r="G25" s="44" t="str">
        <f t="shared" si="2"/>
        <v>—</v>
      </c>
      <c r="H25" s="40">
        <v>128</v>
      </c>
      <c r="I25" s="44" t="str">
        <f t="shared" si="3"/>
        <v>—</v>
      </c>
    </row>
    <row r="26" spans="1:9" ht="15.75" customHeight="1" x14ac:dyDescent="0.25">
      <c r="A26" s="20">
        <v>45445</v>
      </c>
      <c r="B26" s="40">
        <v>99</v>
      </c>
      <c r="C26" s="40">
        <v>103</v>
      </c>
      <c r="D26" s="41">
        <f t="shared" si="0"/>
        <v>-4</v>
      </c>
      <c r="E26" s="33">
        <f t="shared" si="1"/>
        <v>-3.9</v>
      </c>
      <c r="F26" s="40">
        <v>79</v>
      </c>
      <c r="G26" s="44" t="str">
        <f t="shared" si="2"/>
        <v>—</v>
      </c>
      <c r="H26" s="40">
        <v>130</v>
      </c>
      <c r="I26" s="44" t="str">
        <f t="shared" si="3"/>
        <v>—</v>
      </c>
    </row>
    <row r="27" spans="1:9" ht="15.75" customHeight="1" x14ac:dyDescent="0.25">
      <c r="A27" s="20">
        <v>45452</v>
      </c>
      <c r="B27" s="40">
        <v>86</v>
      </c>
      <c r="C27" s="40">
        <v>104</v>
      </c>
      <c r="D27" s="41">
        <f t="shared" si="0"/>
        <v>-18</v>
      </c>
      <c r="E27" s="33">
        <f t="shared" si="1"/>
        <v>-17.3</v>
      </c>
      <c r="F27" s="40">
        <v>81</v>
      </c>
      <c r="G27" s="44" t="str">
        <f t="shared" si="2"/>
        <v>—</v>
      </c>
      <c r="H27" s="40">
        <v>130</v>
      </c>
      <c r="I27" s="44" t="str">
        <f t="shared" si="3"/>
        <v>—</v>
      </c>
    </row>
    <row r="28" spans="1:9" ht="15.75" customHeight="1" x14ac:dyDescent="0.25">
      <c r="A28" s="20">
        <v>45459</v>
      </c>
      <c r="B28" s="40">
        <v>107</v>
      </c>
      <c r="C28" s="40">
        <v>106</v>
      </c>
      <c r="D28" s="41">
        <f t="shared" si="0"/>
        <v>1</v>
      </c>
      <c r="E28" s="33">
        <f t="shared" si="1"/>
        <v>0.9</v>
      </c>
      <c r="F28" s="40">
        <v>81</v>
      </c>
      <c r="G28" s="44" t="str">
        <f t="shared" si="2"/>
        <v>—</v>
      </c>
      <c r="H28" s="40">
        <v>131</v>
      </c>
      <c r="I28" s="44" t="str">
        <f t="shared" si="3"/>
        <v>—</v>
      </c>
    </row>
    <row r="29" spans="1:9" ht="15.75" customHeight="1" x14ac:dyDescent="0.25">
      <c r="A29" s="20">
        <v>45466</v>
      </c>
      <c r="B29" s="40">
        <v>113</v>
      </c>
      <c r="C29" s="40">
        <v>106</v>
      </c>
      <c r="D29" s="41">
        <f t="shared" si="0"/>
        <v>7</v>
      </c>
      <c r="E29" s="33">
        <f t="shared" si="1"/>
        <v>6.6</v>
      </c>
      <c r="F29" s="40">
        <v>81</v>
      </c>
      <c r="G29" s="44" t="str">
        <f t="shared" si="2"/>
        <v>—</v>
      </c>
      <c r="H29" s="40">
        <v>132</v>
      </c>
      <c r="I29" s="44" t="str">
        <f t="shared" si="3"/>
        <v>—</v>
      </c>
    </row>
    <row r="30" spans="1:9" ht="15.75" customHeight="1" x14ac:dyDescent="0.25">
      <c r="A30" s="20">
        <v>45473</v>
      </c>
      <c r="B30" s="40">
        <v>123</v>
      </c>
      <c r="C30" s="40">
        <v>106</v>
      </c>
      <c r="D30" s="41">
        <f t="shared" si="0"/>
        <v>17</v>
      </c>
      <c r="E30" s="33">
        <f t="shared" si="1"/>
        <v>16</v>
      </c>
      <c r="F30" s="40">
        <v>82</v>
      </c>
      <c r="G30" s="44" t="str">
        <f t="shared" si="2"/>
        <v>—</v>
      </c>
      <c r="H30" s="40">
        <v>134</v>
      </c>
      <c r="I30" s="44" t="str">
        <f t="shared" si="3"/>
        <v>—</v>
      </c>
    </row>
    <row r="31" spans="1:9" ht="15.75" customHeight="1" x14ac:dyDescent="0.25">
      <c r="A31" s="20">
        <v>45480</v>
      </c>
      <c r="B31" s="40">
        <v>129</v>
      </c>
      <c r="C31" s="40">
        <v>108</v>
      </c>
      <c r="D31" s="41">
        <f t="shared" si="0"/>
        <v>21</v>
      </c>
      <c r="E31" s="33">
        <f t="shared" si="1"/>
        <v>19.399999999999999</v>
      </c>
      <c r="F31" s="40">
        <v>85</v>
      </c>
      <c r="G31" s="44" t="str">
        <f t="shared" si="2"/>
        <v>—</v>
      </c>
      <c r="H31" s="40">
        <v>134</v>
      </c>
      <c r="I31" s="44" t="str">
        <f t="shared" si="3"/>
        <v>—</v>
      </c>
    </row>
    <row r="32" spans="1:9" ht="15.75" customHeight="1" x14ac:dyDescent="0.25">
      <c r="A32" s="20">
        <v>45487</v>
      </c>
      <c r="B32" s="40">
        <v>105</v>
      </c>
      <c r="C32" s="40">
        <v>108</v>
      </c>
      <c r="D32" s="41">
        <f t="shared" si="0"/>
        <v>-3</v>
      </c>
      <c r="E32" s="33">
        <f t="shared" si="1"/>
        <v>-2.8</v>
      </c>
      <c r="F32" s="40">
        <v>86</v>
      </c>
      <c r="G32" s="44" t="str">
        <f t="shared" si="2"/>
        <v>—</v>
      </c>
      <c r="H32" s="40">
        <v>135</v>
      </c>
      <c r="I32" s="44" t="str">
        <f t="shared" si="3"/>
        <v>—</v>
      </c>
    </row>
    <row r="33" spans="1:9" ht="15.75" customHeight="1" x14ac:dyDescent="0.25">
      <c r="A33" s="20">
        <v>45494</v>
      </c>
      <c r="B33" s="40">
        <v>122</v>
      </c>
      <c r="C33" s="40">
        <v>109</v>
      </c>
      <c r="D33" s="41">
        <f t="shared" si="0"/>
        <v>13</v>
      </c>
      <c r="E33" s="33">
        <f t="shared" si="1"/>
        <v>11.9</v>
      </c>
      <c r="F33" s="40">
        <v>85</v>
      </c>
      <c r="G33" s="44" t="str">
        <f t="shared" si="2"/>
        <v>—</v>
      </c>
      <c r="H33" s="40">
        <v>135</v>
      </c>
      <c r="I33" s="44" t="str">
        <f t="shared" si="3"/>
        <v>—</v>
      </c>
    </row>
    <row r="34" spans="1:9" ht="15.75" customHeight="1" x14ac:dyDescent="0.25">
      <c r="A34" s="20">
        <v>45501</v>
      </c>
      <c r="B34" s="40">
        <v>100</v>
      </c>
      <c r="C34" s="40">
        <v>109</v>
      </c>
      <c r="D34" s="41">
        <f t="shared" si="0"/>
        <v>-9</v>
      </c>
      <c r="E34" s="33">
        <f t="shared" si="1"/>
        <v>-8.3000000000000007</v>
      </c>
      <c r="F34" s="40">
        <v>86</v>
      </c>
      <c r="G34" s="44" t="str">
        <f t="shared" si="2"/>
        <v>—</v>
      </c>
      <c r="H34" s="40">
        <v>134</v>
      </c>
      <c r="I34" s="44" t="str">
        <f t="shared" si="3"/>
        <v>—</v>
      </c>
    </row>
    <row r="35" spans="1:9" ht="15.75" customHeight="1" x14ac:dyDescent="0.25">
      <c r="A35" s="20">
        <v>45508</v>
      </c>
      <c r="B35" s="40">
        <v>101</v>
      </c>
      <c r="C35" s="40">
        <v>110</v>
      </c>
      <c r="D35" s="41">
        <f t="shared" si="0"/>
        <v>-9</v>
      </c>
      <c r="E35" s="33">
        <f t="shared" si="1"/>
        <v>-8.1999999999999993</v>
      </c>
      <c r="F35" s="40">
        <v>85</v>
      </c>
      <c r="G35" s="44" t="str">
        <f t="shared" si="2"/>
        <v>—</v>
      </c>
      <c r="H35" s="40">
        <v>137</v>
      </c>
      <c r="I35" s="44" t="str">
        <f t="shared" si="3"/>
        <v>—</v>
      </c>
    </row>
    <row r="36" spans="1:9" ht="15.75" customHeight="1" x14ac:dyDescent="0.25">
      <c r="A36" s="20">
        <v>45515</v>
      </c>
      <c r="B36" s="40">
        <v>132</v>
      </c>
      <c r="C36" s="40">
        <v>110</v>
      </c>
      <c r="D36" s="41">
        <f t="shared" si="0"/>
        <v>22</v>
      </c>
      <c r="E36" s="33">
        <f t="shared" si="1"/>
        <v>20</v>
      </c>
      <c r="F36" s="40">
        <v>85</v>
      </c>
      <c r="G36" s="44" t="str">
        <f t="shared" si="2"/>
        <v>—</v>
      </c>
      <c r="H36" s="40">
        <v>136</v>
      </c>
      <c r="I36" s="44" t="str">
        <f t="shared" si="3"/>
        <v>—</v>
      </c>
    </row>
    <row r="37" spans="1:9" ht="15.75" customHeight="1" x14ac:dyDescent="0.25">
      <c r="A37" s="20">
        <v>45522</v>
      </c>
      <c r="B37" s="40">
        <v>110</v>
      </c>
      <c r="C37" s="40">
        <v>110</v>
      </c>
      <c r="D37" s="41">
        <f t="shared" si="0"/>
        <v>0</v>
      </c>
      <c r="E37" s="33">
        <f t="shared" si="1"/>
        <v>0</v>
      </c>
      <c r="F37" s="40">
        <v>85</v>
      </c>
      <c r="G37" s="44" t="str">
        <f t="shared" si="2"/>
        <v>—</v>
      </c>
      <c r="H37" s="40">
        <v>137</v>
      </c>
      <c r="I37" s="44" t="str">
        <f t="shared" si="3"/>
        <v>—</v>
      </c>
    </row>
    <row r="38" spans="1:9" ht="15.75" customHeight="1" x14ac:dyDescent="0.25">
      <c r="A38" s="20">
        <v>45529</v>
      </c>
      <c r="B38" s="40">
        <v>110</v>
      </c>
      <c r="C38" s="40">
        <v>110</v>
      </c>
      <c r="D38" s="41">
        <f t="shared" si="0"/>
        <v>0</v>
      </c>
      <c r="E38" s="33">
        <f t="shared" si="1"/>
        <v>0</v>
      </c>
      <c r="F38" s="40">
        <v>85</v>
      </c>
      <c r="G38" s="44" t="str">
        <f t="shared" si="2"/>
        <v>—</v>
      </c>
      <c r="H38" s="40">
        <v>138</v>
      </c>
      <c r="I38" s="44" t="str">
        <f t="shared" si="3"/>
        <v>—</v>
      </c>
    </row>
    <row r="39" spans="1:9" ht="15.75" customHeight="1" x14ac:dyDescent="0.25">
      <c r="A39" s="20">
        <v>45536</v>
      </c>
      <c r="B39" s="40">
        <v>101</v>
      </c>
      <c r="C39" s="40">
        <v>110</v>
      </c>
      <c r="D39" s="41">
        <f t="shared" si="0"/>
        <v>-9</v>
      </c>
      <c r="E39" s="33">
        <f t="shared" si="1"/>
        <v>-8.1999999999999993</v>
      </c>
      <c r="F39" s="40">
        <v>86</v>
      </c>
      <c r="G39" s="44" t="str">
        <f t="shared" si="2"/>
        <v>—</v>
      </c>
      <c r="H39" s="40">
        <v>136</v>
      </c>
      <c r="I39" s="44" t="str">
        <f t="shared" si="3"/>
        <v>—</v>
      </c>
    </row>
    <row r="40" spans="1:9" ht="15.75" customHeight="1" x14ac:dyDescent="0.25">
      <c r="A40" s="20">
        <v>45543</v>
      </c>
      <c r="B40" s="40">
        <v>94</v>
      </c>
      <c r="C40" s="40">
        <v>110</v>
      </c>
      <c r="D40" s="41">
        <f t="shared" si="0"/>
        <v>-16</v>
      </c>
      <c r="E40" s="33">
        <f t="shared" si="1"/>
        <v>-14.5</v>
      </c>
      <c r="F40" s="40">
        <v>86</v>
      </c>
      <c r="G40" s="44" t="str">
        <f t="shared" si="2"/>
        <v>—</v>
      </c>
      <c r="H40" s="40">
        <v>136</v>
      </c>
      <c r="I40" s="44" t="str">
        <f t="shared" si="3"/>
        <v>—</v>
      </c>
    </row>
    <row r="41" spans="1:9" ht="15.75" customHeight="1" x14ac:dyDescent="0.25">
      <c r="A41" s="20">
        <v>45550</v>
      </c>
      <c r="B41" s="40">
        <v>106</v>
      </c>
      <c r="C41" s="40">
        <v>108</v>
      </c>
      <c r="D41" s="41">
        <f t="shared" si="0"/>
        <v>-2</v>
      </c>
      <c r="E41" s="33">
        <f t="shared" si="1"/>
        <v>-1.9</v>
      </c>
      <c r="F41" s="40">
        <v>84</v>
      </c>
      <c r="G41" s="44" t="str">
        <f t="shared" si="2"/>
        <v>—</v>
      </c>
      <c r="H41" s="40">
        <v>136</v>
      </c>
      <c r="I41" s="44" t="str">
        <f t="shared" si="3"/>
        <v>—</v>
      </c>
    </row>
    <row r="42" spans="1:9" ht="15.75" customHeight="1" x14ac:dyDescent="0.25">
      <c r="A42" s="20">
        <v>45557</v>
      </c>
      <c r="B42" s="40">
        <v>104</v>
      </c>
      <c r="C42" s="40">
        <v>108</v>
      </c>
      <c r="D42" s="41">
        <f t="shared" si="0"/>
        <v>-4</v>
      </c>
      <c r="E42" s="33">
        <f t="shared" si="1"/>
        <v>-3.7</v>
      </c>
      <c r="F42" s="40">
        <v>84</v>
      </c>
      <c r="G42" s="44" t="str">
        <f t="shared" si="2"/>
        <v>—</v>
      </c>
      <c r="H42" s="40">
        <v>135</v>
      </c>
      <c r="I42" s="44" t="str">
        <f t="shared" si="3"/>
        <v>—</v>
      </c>
    </row>
    <row r="43" spans="1:9" ht="15.75" customHeight="1" x14ac:dyDescent="0.25">
      <c r="A43" s="20">
        <v>45564</v>
      </c>
      <c r="B43" s="40">
        <v>99</v>
      </c>
      <c r="C43" s="40">
        <v>107</v>
      </c>
      <c r="D43" s="41">
        <f t="shared" si="0"/>
        <v>-8</v>
      </c>
      <c r="E43" s="33">
        <f t="shared" si="1"/>
        <v>-7.5</v>
      </c>
      <c r="F43" s="40">
        <v>84</v>
      </c>
      <c r="G43" s="44" t="str">
        <f t="shared" si="2"/>
        <v>—</v>
      </c>
      <c r="H43" s="40">
        <v>135</v>
      </c>
      <c r="I43" s="44" t="str">
        <f t="shared" si="3"/>
        <v>—</v>
      </c>
    </row>
    <row r="44" spans="1:9" ht="15.75" customHeight="1" x14ac:dyDescent="0.25">
      <c r="A44" s="20">
        <v>45571</v>
      </c>
      <c r="B44" s="40">
        <v>90</v>
      </c>
      <c r="C44" s="40">
        <v>107</v>
      </c>
      <c r="D44" s="41">
        <f t="shared" si="0"/>
        <v>-17</v>
      </c>
      <c r="E44" s="33">
        <f t="shared" si="1"/>
        <v>-15.9</v>
      </c>
      <c r="F44" s="40">
        <v>83</v>
      </c>
      <c r="G44" s="44" t="str">
        <f t="shared" si="2"/>
        <v>—</v>
      </c>
      <c r="H44" s="40">
        <v>133</v>
      </c>
      <c r="I44" s="44" t="str">
        <f t="shared" si="3"/>
        <v>—</v>
      </c>
    </row>
    <row r="45" spans="1:9" ht="15.75" customHeight="1" x14ac:dyDescent="0.25">
      <c r="A45" s="20">
        <v>45578</v>
      </c>
      <c r="B45" s="40">
        <v>109</v>
      </c>
      <c r="C45" s="40">
        <v>106</v>
      </c>
      <c r="D45" s="41">
        <f t="shared" si="0"/>
        <v>3</v>
      </c>
      <c r="E45" s="33">
        <f t="shared" si="1"/>
        <v>2.8</v>
      </c>
      <c r="F45" s="40">
        <v>81</v>
      </c>
      <c r="G45" s="44" t="str">
        <f t="shared" si="2"/>
        <v>—</v>
      </c>
      <c r="H45" s="40">
        <v>133</v>
      </c>
      <c r="I45" s="44" t="str">
        <f t="shared" si="3"/>
        <v>—</v>
      </c>
    </row>
    <row r="46" spans="1:9" ht="15.75" customHeight="1" x14ac:dyDescent="0.25">
      <c r="A46" s="20">
        <v>45585</v>
      </c>
      <c r="B46" s="40">
        <v>106</v>
      </c>
      <c r="C46" s="40">
        <v>104</v>
      </c>
      <c r="D46" s="41">
        <f t="shared" si="0"/>
        <v>2</v>
      </c>
      <c r="E46" s="33">
        <f t="shared" si="1"/>
        <v>1.9</v>
      </c>
      <c r="F46" s="40">
        <v>80</v>
      </c>
      <c r="G46" s="44" t="str">
        <f t="shared" si="2"/>
        <v>—</v>
      </c>
      <c r="H46" s="40">
        <v>130</v>
      </c>
      <c r="I46" s="44" t="str">
        <f t="shared" si="3"/>
        <v>—</v>
      </c>
    </row>
    <row r="47" spans="1:9" ht="15.75" customHeight="1" x14ac:dyDescent="0.25">
      <c r="A47" s="20">
        <v>45592</v>
      </c>
      <c r="B47" s="40">
        <v>97</v>
      </c>
      <c r="C47" s="40">
        <v>103</v>
      </c>
      <c r="D47" s="41">
        <f t="shared" si="0"/>
        <v>-6</v>
      </c>
      <c r="E47" s="33">
        <f t="shared" si="1"/>
        <v>-5.8</v>
      </c>
      <c r="F47" s="40">
        <v>80</v>
      </c>
      <c r="G47" s="44" t="str">
        <f t="shared" si="2"/>
        <v>—</v>
      </c>
      <c r="H47" s="40">
        <v>129</v>
      </c>
      <c r="I47" s="44" t="str">
        <f t="shared" si="3"/>
        <v>—</v>
      </c>
    </row>
    <row r="48" spans="1:9" ht="15.75" customHeight="1" x14ac:dyDescent="0.25">
      <c r="A48" s="20">
        <v>45599</v>
      </c>
      <c r="B48" s="40">
        <v>90</v>
      </c>
      <c r="C48" s="40">
        <v>102</v>
      </c>
      <c r="D48" s="41">
        <f t="shared" si="0"/>
        <v>-12</v>
      </c>
      <c r="E48" s="33">
        <f t="shared" si="1"/>
        <v>-11.8</v>
      </c>
      <c r="F48" s="40">
        <v>78</v>
      </c>
      <c r="G48" s="44" t="str">
        <f t="shared" si="2"/>
        <v>—</v>
      </c>
      <c r="H48" s="40">
        <v>127</v>
      </c>
      <c r="I48" s="44" t="str">
        <f t="shared" si="3"/>
        <v>—</v>
      </c>
    </row>
    <row r="49" spans="1:9" ht="15.75" customHeight="1" x14ac:dyDescent="0.25">
      <c r="A49" s="20">
        <v>45606</v>
      </c>
      <c r="B49" s="40">
        <v>101</v>
      </c>
      <c r="C49" s="40">
        <v>101</v>
      </c>
      <c r="D49" s="41">
        <f t="shared" si="0"/>
        <v>0</v>
      </c>
      <c r="E49" s="33">
        <f t="shared" si="1"/>
        <v>0</v>
      </c>
      <c r="F49" s="40">
        <v>76</v>
      </c>
      <c r="G49" s="44" t="str">
        <f t="shared" si="2"/>
        <v>—</v>
      </c>
      <c r="H49" s="40">
        <v>127</v>
      </c>
      <c r="I49" s="44" t="str">
        <f t="shared" si="3"/>
        <v>—</v>
      </c>
    </row>
    <row r="50" spans="1:9" ht="15.75" customHeight="1" x14ac:dyDescent="0.25">
      <c r="A50" s="20">
        <v>45613</v>
      </c>
      <c r="B50" s="40">
        <v>85</v>
      </c>
      <c r="C50" s="40">
        <v>100</v>
      </c>
      <c r="D50" s="41">
        <f t="shared" si="0"/>
        <v>-15</v>
      </c>
      <c r="E50" s="33">
        <f t="shared" si="1"/>
        <v>-15</v>
      </c>
      <c r="F50" s="40">
        <v>77</v>
      </c>
      <c r="G50" s="44" t="str">
        <f t="shared" si="2"/>
        <v>—</v>
      </c>
      <c r="H50" s="40">
        <v>125</v>
      </c>
      <c r="I50" s="44" t="str">
        <f t="shared" si="3"/>
        <v>—</v>
      </c>
    </row>
    <row r="51" spans="1:9" ht="15.75" customHeight="1" x14ac:dyDescent="0.25">
      <c r="A51" s="20">
        <v>45620</v>
      </c>
      <c r="B51" s="40">
        <v>118</v>
      </c>
      <c r="C51" s="40">
        <v>99</v>
      </c>
      <c r="D51" s="41">
        <f t="shared" si="0"/>
        <v>19</v>
      </c>
      <c r="E51" s="33">
        <f t="shared" si="1"/>
        <v>19.2</v>
      </c>
      <c r="F51" s="40">
        <v>77</v>
      </c>
      <c r="G51" s="44" t="str">
        <f t="shared" si="2"/>
        <v>—</v>
      </c>
      <c r="H51" s="40">
        <v>122</v>
      </c>
      <c r="I51" s="44" t="str">
        <f t="shared" si="3"/>
        <v>—</v>
      </c>
    </row>
    <row r="52" spans="1:9" ht="15.75" customHeight="1" x14ac:dyDescent="0.25">
      <c r="A52" s="20">
        <v>45627</v>
      </c>
      <c r="B52" s="40">
        <v>102</v>
      </c>
      <c r="C52" s="40">
        <v>98</v>
      </c>
      <c r="D52" s="41">
        <f t="shared" si="0"/>
        <v>4</v>
      </c>
      <c r="E52" s="33">
        <f t="shared" si="1"/>
        <v>4.0999999999999996</v>
      </c>
      <c r="F52" s="40">
        <v>76</v>
      </c>
      <c r="G52" s="44" t="str">
        <f t="shared" si="2"/>
        <v>—</v>
      </c>
      <c r="H52" s="40">
        <v>124</v>
      </c>
      <c r="I52" s="44" t="str">
        <f t="shared" si="3"/>
        <v>—</v>
      </c>
    </row>
    <row r="53" spans="1:9" ht="15.75" customHeight="1" x14ac:dyDescent="0.25">
      <c r="A53" s="20">
        <v>45634</v>
      </c>
      <c r="B53" s="40">
        <v>86</v>
      </c>
      <c r="C53" s="40">
        <v>98</v>
      </c>
      <c r="D53" s="41">
        <f t="shared" si="0"/>
        <v>-12</v>
      </c>
      <c r="E53" s="33">
        <f t="shared" si="1"/>
        <v>-12.2</v>
      </c>
      <c r="F53" s="40">
        <v>75</v>
      </c>
      <c r="G53" s="44" t="str">
        <f t="shared" si="2"/>
        <v>—</v>
      </c>
      <c r="H53" s="40">
        <v>122</v>
      </c>
      <c r="I53" s="44" t="str">
        <f t="shared" si="3"/>
        <v>—</v>
      </c>
    </row>
    <row r="54" spans="1:9" ht="15.75" customHeight="1" x14ac:dyDescent="0.25">
      <c r="A54" s="20">
        <v>45641</v>
      </c>
      <c r="B54" s="40">
        <v>98</v>
      </c>
      <c r="C54" s="40">
        <v>97</v>
      </c>
      <c r="D54" s="41">
        <f t="shared" si="0"/>
        <v>1</v>
      </c>
      <c r="E54" s="33">
        <f t="shared" si="1"/>
        <v>1</v>
      </c>
      <c r="F54" s="40">
        <v>75</v>
      </c>
      <c r="G54" s="44" t="str">
        <f t="shared" si="2"/>
        <v>—</v>
      </c>
      <c r="H54" s="40">
        <v>121</v>
      </c>
      <c r="I54" s="44" t="str">
        <f t="shared" si="3"/>
        <v>—</v>
      </c>
    </row>
    <row r="55" spans="1:9" ht="15.75" customHeight="1" x14ac:dyDescent="0.25">
      <c r="A55" s="20">
        <v>45648</v>
      </c>
      <c r="B55" s="40">
        <v>94</v>
      </c>
      <c r="C55" s="40">
        <v>96</v>
      </c>
      <c r="D55" s="41">
        <f t="shared" si="0"/>
        <v>-2</v>
      </c>
      <c r="E55" s="33">
        <f t="shared" si="1"/>
        <v>-2.1</v>
      </c>
      <c r="F55" s="40">
        <v>74</v>
      </c>
      <c r="G55" s="44" t="str">
        <f t="shared" si="2"/>
        <v>—</v>
      </c>
      <c r="H55" s="40">
        <v>121</v>
      </c>
      <c r="I55" s="44" t="str">
        <f t="shared" si="3"/>
        <v>—</v>
      </c>
    </row>
    <row r="56" spans="1:9" ht="15.75" customHeight="1" x14ac:dyDescent="0.25">
      <c r="A56" s="20">
        <v>45655</v>
      </c>
      <c r="B56" s="40">
        <v>96</v>
      </c>
      <c r="C56" s="40">
        <v>96</v>
      </c>
      <c r="D56" s="41">
        <f t="shared" si="0"/>
        <v>0</v>
      </c>
      <c r="E56" s="33">
        <f t="shared" si="1"/>
        <v>0</v>
      </c>
      <c r="F56" s="40">
        <v>75</v>
      </c>
      <c r="G56" s="44" t="str">
        <f t="shared" si="2"/>
        <v>—</v>
      </c>
      <c r="H56" s="40">
        <v>120</v>
      </c>
      <c r="I56" s="44" t="str">
        <f t="shared" si="3"/>
        <v>—</v>
      </c>
    </row>
    <row r="57" spans="1:9" ht="15.75" customHeight="1" x14ac:dyDescent="0.25">
      <c r="A57" s="20">
        <v>45662</v>
      </c>
      <c r="B57" s="40">
        <v>89</v>
      </c>
      <c r="C57" s="40">
        <v>98</v>
      </c>
      <c r="D57" s="41">
        <f t="shared" si="0"/>
        <v>-9</v>
      </c>
      <c r="E57" s="33">
        <f t="shared" si="1"/>
        <v>-9.1999999999999993</v>
      </c>
      <c r="F57" s="40">
        <v>76</v>
      </c>
      <c r="G57" s="44" t="str">
        <f t="shared" si="2"/>
        <v>—</v>
      </c>
      <c r="H57" s="40">
        <v>123</v>
      </c>
      <c r="I57" s="44" t="str">
        <f t="shared" si="3"/>
        <v>—</v>
      </c>
    </row>
    <row r="58" spans="1:9" ht="15.75" customHeight="1" x14ac:dyDescent="0.25">
      <c r="A58" s="20">
        <v>45669</v>
      </c>
      <c r="B58" s="40">
        <v>92</v>
      </c>
      <c r="C58" s="40">
        <v>101</v>
      </c>
      <c r="D58" s="41">
        <f t="shared" si="0"/>
        <v>-9</v>
      </c>
      <c r="E58" s="33">
        <f t="shared" si="1"/>
        <v>-8.9</v>
      </c>
      <c r="F58" s="40">
        <v>78</v>
      </c>
      <c r="G58" s="44" t="str">
        <f t="shared" si="2"/>
        <v>—</v>
      </c>
      <c r="H58" s="40">
        <v>127</v>
      </c>
      <c r="I58" s="44" t="str">
        <f t="shared" si="3"/>
        <v>—</v>
      </c>
    </row>
    <row r="59" spans="1:9" ht="15.75" customHeight="1" x14ac:dyDescent="0.25">
      <c r="A59" s="20">
        <v>45676</v>
      </c>
      <c r="B59" s="40">
        <v>88</v>
      </c>
      <c r="C59" s="40">
        <v>101</v>
      </c>
      <c r="D59" s="41">
        <f t="shared" si="0"/>
        <v>-13</v>
      </c>
      <c r="E59" s="33">
        <f t="shared" si="1"/>
        <v>-12.9</v>
      </c>
      <c r="F59" s="40">
        <v>78</v>
      </c>
      <c r="G59" s="44" t="str">
        <f t="shared" si="2"/>
        <v>—</v>
      </c>
      <c r="H59" s="40">
        <v>128</v>
      </c>
      <c r="I59" s="44" t="str">
        <f t="shared" si="3"/>
        <v>—</v>
      </c>
    </row>
    <row r="60" spans="1:9" ht="15.75" customHeight="1" x14ac:dyDescent="0.25">
      <c r="A60" s="20">
        <v>45683</v>
      </c>
      <c r="B60" s="40">
        <v>97</v>
      </c>
      <c r="C60" s="40">
        <v>102</v>
      </c>
      <c r="D60" s="41">
        <f t="shared" si="0"/>
        <v>-5</v>
      </c>
      <c r="E60" s="33">
        <f t="shared" si="1"/>
        <v>-4.9000000000000004</v>
      </c>
      <c r="F60" s="40">
        <v>79</v>
      </c>
      <c r="G60" s="44" t="str">
        <f t="shared" si="2"/>
        <v>—</v>
      </c>
      <c r="H60" s="40">
        <v>128</v>
      </c>
      <c r="I60" s="44" t="str">
        <f t="shared" si="3"/>
        <v>—</v>
      </c>
    </row>
    <row r="61" spans="1:9" ht="15.75" customHeight="1" x14ac:dyDescent="0.25">
      <c r="A61" s="20">
        <v>45690</v>
      </c>
      <c r="B61" s="40">
        <v>91</v>
      </c>
      <c r="C61" s="40">
        <v>102</v>
      </c>
      <c r="D61" s="41">
        <f t="shared" si="0"/>
        <v>-11</v>
      </c>
      <c r="E61" s="33">
        <f t="shared" si="1"/>
        <v>-10.8</v>
      </c>
      <c r="F61" s="40">
        <v>79</v>
      </c>
      <c r="G61" s="44" t="str">
        <f t="shared" si="2"/>
        <v>—</v>
      </c>
      <c r="H61" s="40">
        <v>126</v>
      </c>
      <c r="I61" s="44" t="str">
        <f t="shared" si="3"/>
        <v>—</v>
      </c>
    </row>
    <row r="62" spans="1:9" ht="15.75" customHeight="1" x14ac:dyDescent="0.25">
      <c r="A62" s="20">
        <v>45697</v>
      </c>
      <c r="B62" s="40">
        <v>84</v>
      </c>
      <c r="C62" s="40">
        <v>102</v>
      </c>
      <c r="D62" s="41">
        <f t="shared" si="0"/>
        <v>-18</v>
      </c>
      <c r="E62" s="33">
        <f t="shared" si="1"/>
        <v>-17.600000000000001</v>
      </c>
      <c r="F62" s="40">
        <v>78</v>
      </c>
      <c r="G62" s="44" t="str">
        <f t="shared" si="2"/>
        <v>—</v>
      </c>
      <c r="H62" s="40">
        <v>129</v>
      </c>
      <c r="I62" s="44" t="str">
        <f t="shared" si="3"/>
        <v>—</v>
      </c>
    </row>
    <row r="63" spans="1:9" ht="15.75" customHeight="1" x14ac:dyDescent="0.25">
      <c r="A63" s="20">
        <v>45704</v>
      </c>
      <c r="B63" s="40">
        <v>89</v>
      </c>
      <c r="C63" s="40">
        <v>102</v>
      </c>
      <c r="D63" s="41">
        <f t="shared" si="0"/>
        <v>-13</v>
      </c>
      <c r="E63" s="33">
        <f t="shared" si="1"/>
        <v>-12.7</v>
      </c>
      <c r="F63" s="40">
        <v>78</v>
      </c>
      <c r="G63" s="44" t="str">
        <f t="shared" si="2"/>
        <v>—</v>
      </c>
      <c r="H63" s="40">
        <v>128</v>
      </c>
      <c r="I63" s="44" t="str">
        <f t="shared" si="3"/>
        <v>—</v>
      </c>
    </row>
    <row r="64" spans="1:9" ht="15.75" customHeight="1" x14ac:dyDescent="0.25">
      <c r="A64" s="20">
        <v>45711</v>
      </c>
      <c r="B64" s="40">
        <v>99</v>
      </c>
      <c r="C64" s="40">
        <v>102</v>
      </c>
      <c r="D64" s="41">
        <f t="shared" si="0"/>
        <v>-3</v>
      </c>
      <c r="E64" s="33">
        <f t="shared" si="1"/>
        <v>-2.9</v>
      </c>
      <c r="F64" s="40">
        <v>79</v>
      </c>
      <c r="G64" s="44" t="str">
        <f t="shared" si="2"/>
        <v>—</v>
      </c>
      <c r="H64" s="40">
        <v>130</v>
      </c>
      <c r="I64" s="44" t="str">
        <f t="shared" si="3"/>
        <v>—</v>
      </c>
    </row>
    <row r="65" spans="1:9" ht="15.75" customHeight="1" x14ac:dyDescent="0.25">
      <c r="A65" s="20">
        <v>45718</v>
      </c>
      <c r="B65" s="40">
        <v>93</v>
      </c>
      <c r="C65" s="40">
        <v>102</v>
      </c>
      <c r="D65" s="41">
        <f t="shared" si="0"/>
        <v>-9</v>
      </c>
      <c r="E65" s="33">
        <f t="shared" si="1"/>
        <v>-8.8000000000000007</v>
      </c>
      <c r="F65" s="40">
        <v>79</v>
      </c>
      <c r="G65" s="44" t="str">
        <f t="shared" si="2"/>
        <v>—</v>
      </c>
      <c r="H65" s="40">
        <v>128</v>
      </c>
      <c r="I65" s="44" t="str">
        <f t="shared" si="3"/>
        <v>—</v>
      </c>
    </row>
    <row r="66" spans="1:9" ht="15.75" customHeight="1" x14ac:dyDescent="0.25">
      <c r="A66" s="20">
        <v>45725</v>
      </c>
      <c r="B66" s="40">
        <v>88</v>
      </c>
      <c r="C66" s="40">
        <v>103</v>
      </c>
      <c r="D66" s="41">
        <f t="shared" si="0"/>
        <v>-15</v>
      </c>
      <c r="E66" s="33">
        <f t="shared" si="1"/>
        <v>-14.6</v>
      </c>
      <c r="F66" s="40">
        <v>79</v>
      </c>
      <c r="G66" s="44" t="str">
        <f t="shared" si="2"/>
        <v>—</v>
      </c>
      <c r="H66" s="40">
        <v>129</v>
      </c>
      <c r="I66" s="44" t="str">
        <f t="shared" si="3"/>
        <v>—</v>
      </c>
    </row>
    <row r="67" spans="1:9" ht="15.75" customHeight="1" x14ac:dyDescent="0.25">
      <c r="A67" s="20">
        <v>45732</v>
      </c>
      <c r="B67" s="40">
        <v>97</v>
      </c>
      <c r="C67" s="40">
        <v>103</v>
      </c>
      <c r="D67" s="41">
        <f t="shared" si="0"/>
        <v>-6</v>
      </c>
      <c r="E67" s="33">
        <f t="shared" si="1"/>
        <v>-5.8</v>
      </c>
      <c r="F67" s="40">
        <v>80</v>
      </c>
      <c r="G67" s="44" t="str">
        <f t="shared" si="2"/>
        <v>—</v>
      </c>
      <c r="H67" s="40">
        <v>128</v>
      </c>
      <c r="I67" s="44" t="str">
        <f t="shared" si="3"/>
        <v>—</v>
      </c>
    </row>
    <row r="68" spans="1:9" ht="15.75" customHeight="1" x14ac:dyDescent="0.25">
      <c r="A68" s="20">
        <v>45739</v>
      </c>
      <c r="B68" s="40">
        <v>76</v>
      </c>
      <c r="C68" s="40">
        <v>103</v>
      </c>
      <c r="D68" s="41">
        <f t="shared" si="0"/>
        <v>-27</v>
      </c>
      <c r="E68" s="33">
        <f t="shared" si="1"/>
        <v>-26.2</v>
      </c>
      <c r="F68" s="40">
        <v>80</v>
      </c>
      <c r="G68" s="44">
        <f t="shared" si="2"/>
        <v>4</v>
      </c>
      <c r="H68" s="40">
        <v>129</v>
      </c>
      <c r="I68" s="44" t="str">
        <f t="shared" si="3"/>
        <v>—</v>
      </c>
    </row>
    <row r="69" spans="1:9" ht="15.75" customHeight="1" x14ac:dyDescent="0.25">
      <c r="A69" s="20">
        <v>45746</v>
      </c>
      <c r="B69" s="40">
        <v>94</v>
      </c>
      <c r="C69" s="40">
        <v>104</v>
      </c>
      <c r="D69" s="41">
        <f t="shared" ref="D69:D108" si="4">B69-C69</f>
        <v>-10</v>
      </c>
      <c r="E69" s="33">
        <f t="shared" ref="E69:E108" si="5">ROUND(D69*100/C69,1)</f>
        <v>-9.6</v>
      </c>
      <c r="F69" s="40">
        <v>80</v>
      </c>
      <c r="G69" s="44" t="str">
        <f t="shared" ref="G69:G108" si="6">IF(B69&lt;F69,F69-B69,"—")</f>
        <v>—</v>
      </c>
      <c r="H69" s="40">
        <v>130</v>
      </c>
      <c r="I69" s="44" t="str">
        <f t="shared" ref="I69:I108" si="7">IF(B69&gt;H69,B69-H69,"—")</f>
        <v>—</v>
      </c>
    </row>
    <row r="70" spans="1:9" ht="15.75" customHeight="1" x14ac:dyDescent="0.25">
      <c r="A70" s="20">
        <v>45753</v>
      </c>
      <c r="B70" s="40">
        <v>115</v>
      </c>
      <c r="C70" s="40">
        <v>106</v>
      </c>
      <c r="D70" s="41">
        <f t="shared" si="4"/>
        <v>9</v>
      </c>
      <c r="E70" s="33">
        <f t="shared" si="5"/>
        <v>8.5</v>
      </c>
      <c r="F70" s="40">
        <v>82</v>
      </c>
      <c r="G70" s="44" t="str">
        <f t="shared" si="6"/>
        <v>—</v>
      </c>
      <c r="H70" s="40">
        <v>132</v>
      </c>
      <c r="I70" s="44" t="str">
        <f t="shared" si="7"/>
        <v>—</v>
      </c>
    </row>
    <row r="71" spans="1:9" ht="15.75" customHeight="1" x14ac:dyDescent="0.25">
      <c r="A71" s="20">
        <v>45760</v>
      </c>
      <c r="B71" s="40">
        <v>96</v>
      </c>
      <c r="C71" s="40">
        <v>105</v>
      </c>
      <c r="D71" s="41">
        <f t="shared" si="4"/>
        <v>-9</v>
      </c>
      <c r="E71" s="33">
        <f t="shared" si="5"/>
        <v>-8.6</v>
      </c>
      <c r="F71" s="40">
        <v>82</v>
      </c>
      <c r="G71" s="44" t="str">
        <f t="shared" si="6"/>
        <v>—</v>
      </c>
      <c r="H71" s="40">
        <v>132</v>
      </c>
      <c r="I71" s="44" t="str">
        <f t="shared" si="7"/>
        <v>—</v>
      </c>
    </row>
    <row r="72" spans="1:9" ht="15.75" customHeight="1" x14ac:dyDescent="0.25">
      <c r="A72" s="20">
        <v>45767</v>
      </c>
      <c r="B72" s="40">
        <v>92</v>
      </c>
      <c r="C72" s="40">
        <v>106</v>
      </c>
      <c r="D72" s="41">
        <f t="shared" si="4"/>
        <v>-14</v>
      </c>
      <c r="E72" s="33">
        <f t="shared" si="5"/>
        <v>-13.2</v>
      </c>
      <c r="F72" s="40">
        <v>83</v>
      </c>
      <c r="G72" s="44" t="str">
        <f t="shared" si="6"/>
        <v>—</v>
      </c>
      <c r="H72" s="40">
        <v>135</v>
      </c>
      <c r="I72" s="44" t="str">
        <f t="shared" si="7"/>
        <v>—</v>
      </c>
    </row>
    <row r="73" spans="1:9" ht="15.75" customHeight="1" x14ac:dyDescent="0.25">
      <c r="A73" s="20">
        <v>45774</v>
      </c>
      <c r="B73" s="40">
        <v>110</v>
      </c>
      <c r="C73" s="40">
        <v>107</v>
      </c>
      <c r="D73" s="41">
        <f t="shared" si="4"/>
        <v>3</v>
      </c>
      <c r="E73" s="33">
        <f t="shared" si="5"/>
        <v>2.8</v>
      </c>
      <c r="F73" s="40">
        <v>83</v>
      </c>
      <c r="G73" s="44" t="str">
        <f t="shared" si="6"/>
        <v>—</v>
      </c>
      <c r="H73" s="40">
        <v>134</v>
      </c>
      <c r="I73" s="44" t="str">
        <f t="shared" si="7"/>
        <v>—</v>
      </c>
    </row>
    <row r="74" spans="1:9" ht="15.75" customHeight="1" x14ac:dyDescent="0.25">
      <c r="A74" s="20">
        <v>45781</v>
      </c>
      <c r="B74" s="40">
        <v>77</v>
      </c>
      <c r="C74" s="40">
        <v>108</v>
      </c>
      <c r="D74" s="41">
        <f t="shared" si="4"/>
        <v>-31</v>
      </c>
      <c r="E74" s="33">
        <f t="shared" si="5"/>
        <v>-28.7</v>
      </c>
      <c r="F74" s="40">
        <v>84</v>
      </c>
      <c r="G74" s="44">
        <f t="shared" si="6"/>
        <v>7</v>
      </c>
      <c r="H74" s="40">
        <v>135</v>
      </c>
      <c r="I74" s="44" t="str">
        <f t="shared" si="7"/>
        <v>—</v>
      </c>
    </row>
    <row r="75" spans="1:9" ht="15.75" customHeight="1" x14ac:dyDescent="0.25">
      <c r="A75" s="20">
        <v>45788</v>
      </c>
      <c r="B75" s="40">
        <v>101</v>
      </c>
      <c r="C75" s="40">
        <v>109</v>
      </c>
      <c r="D75" s="41">
        <f t="shared" si="4"/>
        <v>-8</v>
      </c>
      <c r="E75" s="33">
        <f t="shared" si="5"/>
        <v>-7.3</v>
      </c>
      <c r="F75" s="40">
        <v>85</v>
      </c>
      <c r="G75" s="44" t="str">
        <f t="shared" si="6"/>
        <v>—</v>
      </c>
      <c r="H75" s="40">
        <v>135</v>
      </c>
      <c r="I75" s="44" t="str">
        <f t="shared" si="7"/>
        <v>—</v>
      </c>
    </row>
    <row r="76" spans="1:9" ht="15.75" customHeight="1" x14ac:dyDescent="0.25">
      <c r="A76" s="20">
        <v>45795</v>
      </c>
      <c r="B76" s="40">
        <v>94</v>
      </c>
      <c r="C76" s="40">
        <v>110</v>
      </c>
      <c r="D76" s="41">
        <f t="shared" si="4"/>
        <v>-16</v>
      </c>
      <c r="E76" s="33">
        <f t="shared" si="5"/>
        <v>-14.5</v>
      </c>
      <c r="F76" s="40">
        <v>85</v>
      </c>
      <c r="G76" s="44" t="str">
        <f t="shared" si="6"/>
        <v>—</v>
      </c>
      <c r="H76" s="40">
        <v>137</v>
      </c>
      <c r="I76" s="44" t="str">
        <f t="shared" si="7"/>
        <v>—</v>
      </c>
    </row>
    <row r="77" spans="1:9" ht="15.75" customHeight="1" x14ac:dyDescent="0.25">
      <c r="A77" s="20">
        <v>45802</v>
      </c>
      <c r="B77" s="40">
        <v>105</v>
      </c>
      <c r="C77" s="40">
        <v>111</v>
      </c>
      <c r="D77" s="41">
        <f t="shared" si="4"/>
        <v>-6</v>
      </c>
      <c r="E77" s="33">
        <f t="shared" si="5"/>
        <v>-5.4</v>
      </c>
      <c r="F77" s="40">
        <v>86</v>
      </c>
      <c r="G77" s="44" t="str">
        <f t="shared" si="6"/>
        <v>—</v>
      </c>
      <c r="H77" s="40">
        <v>140</v>
      </c>
      <c r="I77" s="44" t="str">
        <f t="shared" si="7"/>
        <v>—</v>
      </c>
    </row>
    <row r="78" spans="1:9" ht="15.75" customHeight="1" x14ac:dyDescent="0.25">
      <c r="A78" s="20">
        <v>45809</v>
      </c>
      <c r="B78" s="40">
        <v>98</v>
      </c>
      <c r="C78" s="40">
        <v>112</v>
      </c>
      <c r="D78" s="41">
        <f t="shared" si="4"/>
        <v>-14</v>
      </c>
      <c r="E78" s="33">
        <f t="shared" si="5"/>
        <v>-12.5</v>
      </c>
      <c r="F78" s="40">
        <v>87</v>
      </c>
      <c r="G78" s="44" t="str">
        <f t="shared" si="6"/>
        <v>—</v>
      </c>
      <c r="H78" s="40">
        <v>139</v>
      </c>
      <c r="I78" s="44" t="str">
        <f t="shared" si="7"/>
        <v>—</v>
      </c>
    </row>
    <row r="79" spans="1:9" ht="15.75" customHeight="1" x14ac:dyDescent="0.25">
      <c r="A79" s="20">
        <v>45816</v>
      </c>
      <c r="B79" s="40">
        <v>110</v>
      </c>
      <c r="C79" s="40">
        <v>113</v>
      </c>
      <c r="D79" s="41">
        <f t="shared" si="4"/>
        <v>-3</v>
      </c>
      <c r="E79" s="33">
        <f t="shared" si="5"/>
        <v>-2.7</v>
      </c>
      <c r="F79" s="40">
        <v>88</v>
      </c>
      <c r="G79" s="44" t="str">
        <f t="shared" si="6"/>
        <v>—</v>
      </c>
      <c r="H79" s="40">
        <v>141</v>
      </c>
      <c r="I79" s="44" t="str">
        <f t="shared" si="7"/>
        <v>—</v>
      </c>
    </row>
    <row r="80" spans="1:9" ht="15.75" customHeight="1" x14ac:dyDescent="0.25">
      <c r="A80" s="20">
        <v>45823</v>
      </c>
      <c r="B80" s="40">
        <v>98</v>
      </c>
      <c r="C80" s="40">
        <v>113</v>
      </c>
      <c r="D80" s="41">
        <f t="shared" si="4"/>
        <v>-15</v>
      </c>
      <c r="E80" s="33">
        <f t="shared" si="5"/>
        <v>-13.3</v>
      </c>
      <c r="F80" s="40">
        <v>88</v>
      </c>
      <c r="G80" s="44" t="str">
        <f t="shared" si="6"/>
        <v>—</v>
      </c>
      <c r="H80" s="40">
        <v>142</v>
      </c>
      <c r="I80" s="44" t="str">
        <f t="shared" si="7"/>
        <v>—</v>
      </c>
    </row>
    <row r="81" spans="1:9" ht="15.75" customHeight="1" x14ac:dyDescent="0.25">
      <c r="A81" s="20">
        <v>45830</v>
      </c>
      <c r="B81" s="40">
        <v>111</v>
      </c>
      <c r="C81" s="40">
        <v>115</v>
      </c>
      <c r="D81" s="41">
        <f t="shared" si="4"/>
        <v>-4</v>
      </c>
      <c r="E81" s="33">
        <f t="shared" si="5"/>
        <v>-3.5</v>
      </c>
      <c r="F81" s="40">
        <v>89</v>
      </c>
      <c r="G81" s="44" t="str">
        <f t="shared" si="6"/>
        <v>—</v>
      </c>
      <c r="H81" s="40">
        <v>144</v>
      </c>
      <c r="I81" s="44" t="str">
        <f t="shared" si="7"/>
        <v>—</v>
      </c>
    </row>
    <row r="82" spans="1:9" ht="15.75" customHeight="1" x14ac:dyDescent="0.25">
      <c r="A82" s="20">
        <v>45837</v>
      </c>
      <c r="B82" s="40">
        <v>94</v>
      </c>
      <c r="C82" s="40">
        <v>114</v>
      </c>
      <c r="D82" s="41">
        <f t="shared" si="4"/>
        <v>-20</v>
      </c>
      <c r="E82" s="33">
        <f t="shared" si="5"/>
        <v>-17.5</v>
      </c>
      <c r="F82" s="40">
        <v>89</v>
      </c>
      <c r="G82" s="44" t="str">
        <f t="shared" si="6"/>
        <v>—</v>
      </c>
      <c r="H82" s="40">
        <v>142</v>
      </c>
      <c r="I82" s="44" t="str">
        <f t="shared" si="7"/>
        <v>—</v>
      </c>
    </row>
    <row r="83" spans="1:9" ht="15.75" customHeight="1" x14ac:dyDescent="0.25">
      <c r="A83" s="20">
        <v>45844</v>
      </c>
      <c r="B83" s="40">
        <v>116</v>
      </c>
      <c r="C83" s="40">
        <v>116</v>
      </c>
      <c r="D83" s="41">
        <f t="shared" si="4"/>
        <v>0</v>
      </c>
      <c r="E83" s="33">
        <f t="shared" si="5"/>
        <v>0</v>
      </c>
      <c r="F83" s="40">
        <v>91</v>
      </c>
      <c r="G83" s="44" t="str">
        <f t="shared" si="6"/>
        <v>—</v>
      </c>
      <c r="H83" s="40">
        <v>144</v>
      </c>
      <c r="I83" s="44" t="str">
        <f t="shared" si="7"/>
        <v>—</v>
      </c>
    </row>
    <row r="84" spans="1:9" ht="15.75" customHeight="1" x14ac:dyDescent="0.25">
      <c r="A84" s="20">
        <v>45851</v>
      </c>
      <c r="B84" s="40">
        <v>135</v>
      </c>
      <c r="C84" s="40">
        <v>117</v>
      </c>
      <c r="D84" s="41">
        <f t="shared" si="4"/>
        <v>18</v>
      </c>
      <c r="E84" s="33">
        <f t="shared" si="5"/>
        <v>15.4</v>
      </c>
      <c r="F84" s="40">
        <v>89</v>
      </c>
      <c r="G84" s="44" t="str">
        <f t="shared" si="6"/>
        <v>—</v>
      </c>
      <c r="H84" s="40">
        <v>144</v>
      </c>
      <c r="I84" s="44" t="str">
        <f t="shared" si="7"/>
        <v>—</v>
      </c>
    </row>
    <row r="85" spans="1:9" ht="15.75" customHeight="1" x14ac:dyDescent="0.25">
      <c r="A85" s="20">
        <v>45858</v>
      </c>
      <c r="B85" s="40">
        <v>124</v>
      </c>
      <c r="C85" s="40">
        <v>117</v>
      </c>
      <c r="D85" s="41">
        <f t="shared" si="4"/>
        <v>7</v>
      </c>
      <c r="E85" s="33">
        <f t="shared" si="5"/>
        <v>6</v>
      </c>
      <c r="F85" s="40">
        <v>92</v>
      </c>
      <c r="G85" s="44" t="str">
        <f t="shared" si="6"/>
        <v>—</v>
      </c>
      <c r="H85" s="40">
        <v>145</v>
      </c>
      <c r="I85" s="44" t="str">
        <f t="shared" si="7"/>
        <v>—</v>
      </c>
    </row>
    <row r="86" spans="1:9" ht="15.75" customHeight="1" x14ac:dyDescent="0.25">
      <c r="A86" s="20">
        <v>45865</v>
      </c>
      <c r="B86" s="40">
        <v>114</v>
      </c>
      <c r="C86" s="40">
        <v>117</v>
      </c>
      <c r="D86" s="41">
        <f t="shared" si="4"/>
        <v>-3</v>
      </c>
      <c r="E86" s="33">
        <f t="shared" si="5"/>
        <v>-2.6</v>
      </c>
      <c r="F86" s="40">
        <v>92</v>
      </c>
      <c r="G86" s="44" t="str">
        <f t="shared" si="6"/>
        <v>—</v>
      </c>
      <c r="H86" s="40">
        <v>146</v>
      </c>
      <c r="I86" s="44" t="str">
        <f t="shared" si="7"/>
        <v>—</v>
      </c>
    </row>
    <row r="87" spans="1:9" ht="15.75" customHeight="1" x14ac:dyDescent="0.25">
      <c r="A87" s="20">
        <v>45872</v>
      </c>
      <c r="B87" s="40">
        <v>114</v>
      </c>
      <c r="C87" s="40">
        <v>117</v>
      </c>
      <c r="D87" s="41">
        <f t="shared" si="4"/>
        <v>-3</v>
      </c>
      <c r="E87" s="33">
        <f t="shared" si="5"/>
        <v>-2.6</v>
      </c>
      <c r="F87" s="40">
        <v>91</v>
      </c>
      <c r="G87" s="44" t="str">
        <f t="shared" si="6"/>
        <v>—</v>
      </c>
      <c r="H87" s="40">
        <v>145</v>
      </c>
      <c r="I87" s="44" t="str">
        <f t="shared" si="7"/>
        <v>—</v>
      </c>
    </row>
    <row r="88" spans="1:9" ht="15.75" customHeight="1" x14ac:dyDescent="0.25">
      <c r="A88" s="20">
        <v>45879</v>
      </c>
      <c r="B88" s="40">
        <v>93</v>
      </c>
      <c r="C88" s="40">
        <v>117</v>
      </c>
      <c r="D88" s="41">
        <f t="shared" si="4"/>
        <v>-24</v>
      </c>
      <c r="E88" s="33">
        <f t="shared" si="5"/>
        <v>-20.5</v>
      </c>
      <c r="F88" s="40">
        <v>90</v>
      </c>
      <c r="G88" s="44" t="str">
        <f t="shared" si="6"/>
        <v>—</v>
      </c>
      <c r="H88" s="40">
        <v>146</v>
      </c>
      <c r="I88" s="44" t="str">
        <f t="shared" si="7"/>
        <v>—</v>
      </c>
    </row>
    <row r="89" spans="1:9" ht="15.75" customHeight="1" x14ac:dyDescent="0.25">
      <c r="A89" s="20">
        <v>45886</v>
      </c>
      <c r="B89" s="40">
        <v>107</v>
      </c>
      <c r="C89" s="40">
        <v>118</v>
      </c>
      <c r="D89" s="41">
        <f t="shared" si="4"/>
        <v>-11</v>
      </c>
      <c r="E89" s="33">
        <f t="shared" si="5"/>
        <v>-9.3000000000000007</v>
      </c>
      <c r="F89" s="40">
        <v>91</v>
      </c>
      <c r="G89" s="44" t="str">
        <f t="shared" si="6"/>
        <v>—</v>
      </c>
      <c r="H89" s="40">
        <v>146</v>
      </c>
      <c r="I89" s="44" t="str">
        <f t="shared" si="7"/>
        <v>—</v>
      </c>
    </row>
    <row r="90" spans="1:9" ht="15.75" customHeight="1" x14ac:dyDescent="0.25">
      <c r="A90" s="20">
        <v>45893</v>
      </c>
      <c r="B90" s="40">
        <v>108</v>
      </c>
      <c r="C90" s="40">
        <v>117</v>
      </c>
      <c r="D90" s="41">
        <f t="shared" si="4"/>
        <v>-9</v>
      </c>
      <c r="E90" s="33">
        <f t="shared" si="5"/>
        <v>-7.7</v>
      </c>
      <c r="F90" s="40">
        <v>91</v>
      </c>
      <c r="G90" s="44" t="str">
        <f t="shared" si="6"/>
        <v>—</v>
      </c>
      <c r="H90" s="40">
        <v>144</v>
      </c>
      <c r="I90" s="44" t="str">
        <f t="shared" si="7"/>
        <v>—</v>
      </c>
    </row>
    <row r="91" spans="1:9" ht="15.75" customHeight="1" x14ac:dyDescent="0.25">
      <c r="A91" s="20">
        <v>45900</v>
      </c>
      <c r="B91" s="40">
        <v>119</v>
      </c>
      <c r="C91" s="40">
        <v>116</v>
      </c>
      <c r="D91" s="41">
        <f t="shared" si="4"/>
        <v>3</v>
      </c>
      <c r="E91" s="33">
        <f t="shared" si="5"/>
        <v>2.6</v>
      </c>
      <c r="F91" s="40">
        <v>92</v>
      </c>
      <c r="G91" s="44" t="str">
        <f t="shared" si="6"/>
        <v>—</v>
      </c>
      <c r="H91" s="40">
        <v>145</v>
      </c>
      <c r="I91" s="44" t="str">
        <f t="shared" si="7"/>
        <v>—</v>
      </c>
    </row>
    <row r="92" spans="1:9" ht="15.75" customHeight="1" x14ac:dyDescent="0.25">
      <c r="A92" s="20">
        <f>A91+7</f>
        <v>45907</v>
      </c>
      <c r="B92" s="40">
        <v>116</v>
      </c>
      <c r="C92" s="40">
        <v>116</v>
      </c>
      <c r="D92" s="41">
        <f t="shared" si="4"/>
        <v>0</v>
      </c>
      <c r="E92" s="33">
        <f t="shared" si="5"/>
        <v>0</v>
      </c>
      <c r="F92" s="40">
        <v>90</v>
      </c>
      <c r="G92" s="44" t="str">
        <f t="shared" si="6"/>
        <v>—</v>
      </c>
      <c r="H92" s="40">
        <v>144</v>
      </c>
      <c r="I92" s="44" t="str">
        <f t="shared" si="7"/>
        <v>—</v>
      </c>
    </row>
    <row r="93" spans="1:9" ht="15.75" customHeight="1" x14ac:dyDescent="0.25">
      <c r="A93" s="20">
        <f t="shared" ref="A93:A108" si="8">A92+7</f>
        <v>45914</v>
      </c>
      <c r="B93" s="40">
        <v>113</v>
      </c>
      <c r="C93" s="40">
        <v>116</v>
      </c>
      <c r="D93" s="41">
        <f t="shared" si="4"/>
        <v>-3</v>
      </c>
      <c r="E93" s="33">
        <f t="shared" si="5"/>
        <v>-2.6</v>
      </c>
      <c r="F93" s="40">
        <v>89</v>
      </c>
      <c r="G93" s="44" t="str">
        <f t="shared" si="6"/>
        <v>—</v>
      </c>
      <c r="H93" s="40">
        <v>143</v>
      </c>
      <c r="I93" s="44" t="str">
        <f t="shared" si="7"/>
        <v>—</v>
      </c>
    </row>
    <row r="94" spans="1:9" ht="15.75" customHeight="1" x14ac:dyDescent="0.25">
      <c r="A94" s="20">
        <f t="shared" si="8"/>
        <v>45921</v>
      </c>
      <c r="B94" s="40">
        <v>128</v>
      </c>
      <c r="C94" s="40">
        <v>115</v>
      </c>
      <c r="D94" s="41">
        <f t="shared" si="4"/>
        <v>13</v>
      </c>
      <c r="E94" s="33">
        <f t="shared" si="5"/>
        <v>11.3</v>
      </c>
      <c r="F94" s="40">
        <v>90</v>
      </c>
      <c r="G94" s="44" t="str">
        <f t="shared" si="6"/>
        <v>—</v>
      </c>
      <c r="H94" s="40">
        <v>142</v>
      </c>
      <c r="I94" s="44" t="str">
        <f t="shared" si="7"/>
        <v>—</v>
      </c>
    </row>
    <row r="95" spans="1:9" ht="15.75" customHeight="1" x14ac:dyDescent="0.25">
      <c r="A95" s="20">
        <f t="shared" si="8"/>
        <v>45928</v>
      </c>
      <c r="B95" s="40">
        <v>107</v>
      </c>
      <c r="C95" s="40">
        <v>113</v>
      </c>
      <c r="D95" s="41">
        <f t="shared" si="4"/>
        <v>-6</v>
      </c>
      <c r="E95" s="33">
        <f t="shared" si="5"/>
        <v>-5.3</v>
      </c>
      <c r="F95" s="40">
        <v>89</v>
      </c>
      <c r="G95" s="44" t="str">
        <f t="shared" si="6"/>
        <v>—</v>
      </c>
      <c r="H95" s="40">
        <v>141</v>
      </c>
      <c r="I95" s="44" t="str">
        <f t="shared" si="7"/>
        <v>—</v>
      </c>
    </row>
    <row r="96" spans="1:9" ht="15.75" customHeight="1" x14ac:dyDescent="0.25">
      <c r="A96" s="20">
        <f t="shared" si="8"/>
        <v>45935</v>
      </c>
      <c r="B96" s="40">
        <v>99</v>
      </c>
      <c r="C96" s="40">
        <v>114</v>
      </c>
      <c r="D96" s="41">
        <f t="shared" si="4"/>
        <v>-15</v>
      </c>
      <c r="E96" s="33">
        <f t="shared" si="5"/>
        <v>-13.2</v>
      </c>
      <c r="F96" s="40">
        <v>89</v>
      </c>
      <c r="G96" s="44" t="str">
        <f t="shared" si="6"/>
        <v>—</v>
      </c>
      <c r="H96" s="40">
        <v>142</v>
      </c>
      <c r="I96" s="44" t="str">
        <f t="shared" si="7"/>
        <v>—</v>
      </c>
    </row>
    <row r="97" spans="1:9" ht="15.75" customHeight="1" x14ac:dyDescent="0.25">
      <c r="A97" s="20">
        <f t="shared" si="8"/>
        <v>45942</v>
      </c>
      <c r="B97" s="40">
        <v>96</v>
      </c>
      <c r="C97" s="40">
        <v>113</v>
      </c>
      <c r="D97" s="41">
        <f t="shared" si="4"/>
        <v>-17</v>
      </c>
      <c r="E97" s="33">
        <f t="shared" si="5"/>
        <v>-15</v>
      </c>
      <c r="F97" s="40">
        <v>87</v>
      </c>
      <c r="G97" s="44" t="str">
        <f t="shared" si="6"/>
        <v>—</v>
      </c>
      <c r="H97" s="40">
        <v>140</v>
      </c>
      <c r="I97" s="44" t="str">
        <f t="shared" si="7"/>
        <v>—</v>
      </c>
    </row>
    <row r="98" spans="1:9" ht="15.75" customHeight="1" x14ac:dyDescent="0.25">
      <c r="A98" s="20">
        <f t="shared" si="8"/>
        <v>45949</v>
      </c>
      <c r="B98" s="40">
        <v>114</v>
      </c>
      <c r="C98" s="40">
        <v>111</v>
      </c>
      <c r="D98" s="41">
        <f t="shared" si="4"/>
        <v>3</v>
      </c>
      <c r="E98" s="33">
        <f t="shared" si="5"/>
        <v>2.7</v>
      </c>
      <c r="F98" s="40">
        <v>87</v>
      </c>
      <c r="G98" s="44" t="str">
        <f t="shared" si="6"/>
        <v>—</v>
      </c>
      <c r="H98" s="40">
        <v>138</v>
      </c>
      <c r="I98" s="44" t="str">
        <f t="shared" si="7"/>
        <v>—</v>
      </c>
    </row>
    <row r="99" spans="1:9" ht="15.75" customHeight="1" x14ac:dyDescent="0.25">
      <c r="A99" s="20">
        <f t="shared" si="8"/>
        <v>45956</v>
      </c>
      <c r="B99" s="40">
        <v>89</v>
      </c>
      <c r="C99" s="40">
        <v>110</v>
      </c>
      <c r="D99" s="41">
        <f t="shared" si="4"/>
        <v>-21</v>
      </c>
      <c r="E99" s="33">
        <f t="shared" si="5"/>
        <v>-19.100000000000001</v>
      </c>
      <c r="F99" s="40">
        <v>86</v>
      </c>
      <c r="G99" s="44" t="str">
        <f t="shared" si="6"/>
        <v>—</v>
      </c>
      <c r="H99" s="40">
        <v>138</v>
      </c>
      <c r="I99" s="44" t="str">
        <f t="shared" si="7"/>
        <v>—</v>
      </c>
    </row>
    <row r="100" spans="1:9" ht="15.75" customHeight="1" x14ac:dyDescent="0.25">
      <c r="A100" s="20">
        <f t="shared" si="8"/>
        <v>45963</v>
      </c>
      <c r="B100" s="40">
        <v>114</v>
      </c>
      <c r="C100" s="40">
        <v>109</v>
      </c>
      <c r="D100" s="41">
        <f t="shared" si="4"/>
        <v>5</v>
      </c>
      <c r="E100" s="33">
        <f t="shared" si="5"/>
        <v>4.5999999999999996</v>
      </c>
      <c r="F100" s="40">
        <v>85</v>
      </c>
      <c r="G100" s="44" t="str">
        <f t="shared" si="6"/>
        <v>—</v>
      </c>
      <c r="H100" s="40">
        <v>137</v>
      </c>
      <c r="I100" s="44" t="str">
        <f t="shared" si="7"/>
        <v>—</v>
      </c>
    </row>
    <row r="101" spans="1:9" ht="15.75" customHeight="1" x14ac:dyDescent="0.25">
      <c r="A101" s="20">
        <f t="shared" si="8"/>
        <v>45970</v>
      </c>
      <c r="B101" s="40">
        <v>128</v>
      </c>
      <c r="C101" s="40">
        <v>109</v>
      </c>
      <c r="D101" s="41">
        <f t="shared" si="4"/>
        <v>19</v>
      </c>
      <c r="E101" s="33">
        <f t="shared" si="5"/>
        <v>17.399999999999999</v>
      </c>
      <c r="F101" s="40">
        <v>84</v>
      </c>
      <c r="G101" s="44" t="str">
        <f t="shared" si="6"/>
        <v>—</v>
      </c>
      <c r="H101" s="40">
        <v>134</v>
      </c>
      <c r="I101" s="44" t="str">
        <f t="shared" si="7"/>
        <v>—</v>
      </c>
    </row>
    <row r="102" spans="1:9" ht="15.75" customHeight="1" x14ac:dyDescent="0.25">
      <c r="A102" s="20">
        <f t="shared" si="8"/>
        <v>45977</v>
      </c>
      <c r="B102" s="40">
        <v>93</v>
      </c>
      <c r="C102" s="40">
        <v>108</v>
      </c>
      <c r="D102" s="41">
        <f t="shared" si="4"/>
        <v>-15</v>
      </c>
      <c r="E102" s="33">
        <f t="shared" si="5"/>
        <v>-13.9</v>
      </c>
      <c r="F102" s="40">
        <v>84</v>
      </c>
      <c r="G102" s="44" t="str">
        <f t="shared" si="6"/>
        <v>—</v>
      </c>
      <c r="H102" s="40">
        <v>133</v>
      </c>
      <c r="I102" s="44" t="str">
        <f t="shared" si="7"/>
        <v>—</v>
      </c>
    </row>
    <row r="103" spans="1:9" ht="15.75" customHeight="1" x14ac:dyDescent="0.25">
      <c r="A103" s="20">
        <f t="shared" si="8"/>
        <v>45984</v>
      </c>
      <c r="B103" s="40">
        <v>87</v>
      </c>
      <c r="C103" s="40">
        <v>107</v>
      </c>
      <c r="D103" s="41">
        <f t="shared" si="4"/>
        <v>-20</v>
      </c>
      <c r="E103" s="33">
        <f t="shared" si="5"/>
        <v>-18.7</v>
      </c>
      <c r="F103" s="40">
        <v>83</v>
      </c>
      <c r="G103" s="44" t="str">
        <f t="shared" si="6"/>
        <v>—</v>
      </c>
      <c r="H103" s="40">
        <v>134</v>
      </c>
      <c r="I103" s="44" t="str">
        <f t="shared" si="7"/>
        <v>—</v>
      </c>
    </row>
    <row r="104" spans="1:9" ht="15.75" customHeight="1" x14ac:dyDescent="0.25">
      <c r="A104" s="20">
        <f t="shared" si="8"/>
        <v>45991</v>
      </c>
      <c r="B104" s="40">
        <v>114</v>
      </c>
      <c r="C104" s="40">
        <v>105</v>
      </c>
      <c r="D104" s="41">
        <f t="shared" si="4"/>
        <v>9</v>
      </c>
      <c r="E104" s="33">
        <f t="shared" si="5"/>
        <v>8.6</v>
      </c>
      <c r="F104" s="40">
        <v>82</v>
      </c>
      <c r="G104" s="44" t="str">
        <f t="shared" si="6"/>
        <v>—</v>
      </c>
      <c r="H104" s="40">
        <v>134</v>
      </c>
      <c r="I104" s="44" t="str">
        <f t="shared" si="7"/>
        <v>—</v>
      </c>
    </row>
    <row r="105" spans="1:9" ht="15.75" customHeight="1" x14ac:dyDescent="0.25">
      <c r="A105" s="20">
        <f t="shared" si="8"/>
        <v>45998</v>
      </c>
      <c r="B105" s="40">
        <v>111</v>
      </c>
      <c r="C105" s="40">
        <v>106</v>
      </c>
      <c r="D105" s="41">
        <f t="shared" si="4"/>
        <v>5</v>
      </c>
      <c r="E105" s="33">
        <f t="shared" si="5"/>
        <v>4.7</v>
      </c>
      <c r="F105" s="40">
        <v>81</v>
      </c>
      <c r="G105" s="44" t="str">
        <f t="shared" si="6"/>
        <v>—</v>
      </c>
      <c r="H105" s="40">
        <v>131</v>
      </c>
      <c r="I105" s="44" t="str">
        <f t="shared" si="7"/>
        <v>—</v>
      </c>
    </row>
    <row r="106" spans="1:9" ht="15.75" customHeight="1" x14ac:dyDescent="0.25">
      <c r="A106" s="20">
        <f t="shared" si="8"/>
        <v>46005</v>
      </c>
      <c r="B106" s="40">
        <v>110</v>
      </c>
      <c r="C106" s="40">
        <v>104</v>
      </c>
      <c r="D106" s="41">
        <f t="shared" si="4"/>
        <v>6</v>
      </c>
      <c r="E106" s="33">
        <f t="shared" si="5"/>
        <v>5.8</v>
      </c>
      <c r="F106" s="40">
        <v>81</v>
      </c>
      <c r="G106" s="44" t="str">
        <f t="shared" si="6"/>
        <v>—</v>
      </c>
      <c r="H106" s="40">
        <v>132</v>
      </c>
      <c r="I106" s="44" t="str">
        <f t="shared" si="7"/>
        <v>—</v>
      </c>
    </row>
    <row r="107" spans="1:9" ht="15.75" customHeight="1" x14ac:dyDescent="0.25">
      <c r="A107" s="20">
        <f t="shared" si="8"/>
        <v>46012</v>
      </c>
      <c r="B107" s="40">
        <v>90</v>
      </c>
      <c r="C107" s="40">
        <v>104</v>
      </c>
      <c r="D107" s="41">
        <f t="shared" si="4"/>
        <v>-14</v>
      </c>
      <c r="E107" s="33">
        <f t="shared" si="5"/>
        <v>-13.5</v>
      </c>
      <c r="F107" s="40">
        <v>80</v>
      </c>
      <c r="G107" s="44" t="str">
        <f t="shared" si="6"/>
        <v>—</v>
      </c>
      <c r="H107" s="40">
        <v>129</v>
      </c>
      <c r="I107" s="44" t="str">
        <f t="shared" si="7"/>
        <v>—</v>
      </c>
    </row>
    <row r="108" spans="1:9" ht="15.75" customHeight="1" x14ac:dyDescent="0.25">
      <c r="A108" s="20">
        <f t="shared" si="8"/>
        <v>46019</v>
      </c>
      <c r="B108" s="42">
        <v>83</v>
      </c>
      <c r="C108" s="40">
        <v>104</v>
      </c>
      <c r="D108" s="41">
        <f t="shared" si="4"/>
        <v>-21</v>
      </c>
      <c r="E108" s="33">
        <f t="shared" si="5"/>
        <v>-20.2</v>
      </c>
      <c r="F108" s="40">
        <v>80</v>
      </c>
      <c r="G108" s="44" t="str">
        <f t="shared" si="6"/>
        <v>—</v>
      </c>
      <c r="H108" s="40">
        <v>130</v>
      </c>
      <c r="I108" s="44" t="str">
        <f t="shared" si="7"/>
        <v>—</v>
      </c>
    </row>
    <row r="109" spans="1:9" ht="30" customHeight="1" thickBot="1" x14ac:dyDescent="0.35">
      <c r="A109" s="59" t="s">
        <v>16</v>
      </c>
      <c r="B109" s="59"/>
      <c r="C109" s="59"/>
      <c r="D109" s="59"/>
      <c r="E109" s="59"/>
      <c r="F109" s="59"/>
      <c r="G109" s="59"/>
      <c r="H109" s="59"/>
      <c r="I109" s="59"/>
    </row>
    <row r="110" spans="1:9" ht="20.100000000000001" customHeight="1" thickTop="1" x14ac:dyDescent="0.25">
      <c r="A110" s="64" t="s">
        <v>47</v>
      </c>
      <c r="B110" s="64"/>
      <c r="C110" s="64"/>
      <c r="D110" s="64"/>
      <c r="E110" s="64"/>
      <c r="F110" s="64"/>
      <c r="G110" s="64"/>
      <c r="H110" s="64"/>
      <c r="I110" s="64"/>
    </row>
    <row r="111" spans="1:9" ht="20.100000000000001" customHeight="1" x14ac:dyDescent="0.25">
      <c r="A111" s="63" t="s">
        <v>48</v>
      </c>
      <c r="B111" s="63"/>
      <c r="C111" s="63"/>
      <c r="D111" s="63"/>
      <c r="E111" s="63"/>
      <c r="F111" s="63"/>
      <c r="G111" s="63"/>
      <c r="H111" s="63"/>
      <c r="I111" s="63"/>
    </row>
    <row r="112" spans="1:9" ht="20.100000000000001" customHeight="1" x14ac:dyDescent="0.25">
      <c r="A112" s="63" t="s">
        <v>49</v>
      </c>
      <c r="B112" s="63"/>
      <c r="C112" s="63"/>
      <c r="D112" s="63"/>
      <c r="E112" s="63"/>
      <c r="F112" s="63"/>
      <c r="G112" s="63"/>
      <c r="H112" s="63"/>
      <c r="I112" s="63"/>
    </row>
    <row r="113" spans="1:9" ht="20.100000000000001" customHeight="1" x14ac:dyDescent="0.25">
      <c r="A113" s="63" t="s">
        <v>50</v>
      </c>
      <c r="B113" s="63"/>
      <c r="C113" s="63"/>
      <c r="D113" s="63"/>
      <c r="E113" s="63"/>
      <c r="F113" s="63"/>
      <c r="G113" s="63"/>
      <c r="H113" s="63"/>
      <c r="I113" s="63"/>
    </row>
    <row r="114" spans="1:9" ht="20.100000000000001" customHeight="1" x14ac:dyDescent="0.25">
      <c r="A114" s="63" t="s">
        <v>51</v>
      </c>
      <c r="B114" s="63"/>
      <c r="C114" s="63"/>
      <c r="D114" s="63"/>
      <c r="E114" s="63"/>
      <c r="F114" s="63"/>
      <c r="G114" s="63"/>
      <c r="H114" s="63"/>
      <c r="I114" s="63"/>
    </row>
    <row r="115" spans="1:9" ht="50.1" customHeight="1" x14ac:dyDescent="0.25">
      <c r="A115" s="65" t="s">
        <v>52</v>
      </c>
      <c r="B115" s="65"/>
      <c r="C115" s="65"/>
      <c r="D115" s="65"/>
      <c r="E115" s="65"/>
      <c r="F115" s="65"/>
      <c r="G115" s="65"/>
      <c r="H115" s="65"/>
      <c r="I115" s="65"/>
    </row>
    <row r="116" spans="1:9" ht="114.95" customHeight="1" x14ac:dyDescent="0.25">
      <c r="A116" s="65" t="s">
        <v>65</v>
      </c>
      <c r="B116" s="65"/>
      <c r="C116" s="65"/>
      <c r="D116" s="65"/>
      <c r="E116" s="65"/>
      <c r="F116" s="65"/>
      <c r="G116" s="65"/>
      <c r="H116" s="65"/>
      <c r="I116" s="65"/>
    </row>
    <row r="117" spans="1:9" ht="20.100000000000001" customHeight="1" x14ac:dyDescent="0.25">
      <c r="A117" s="63" t="s">
        <v>53</v>
      </c>
      <c r="B117" s="63"/>
      <c r="C117" s="63"/>
      <c r="D117" s="63"/>
      <c r="E117" s="63"/>
      <c r="F117" s="63"/>
      <c r="G117" s="63"/>
      <c r="H117" s="63"/>
      <c r="I117" s="63"/>
    </row>
    <row r="118" spans="1:9" ht="20.100000000000001" customHeight="1" x14ac:dyDescent="0.25">
      <c r="A118" s="46" t="s">
        <v>6</v>
      </c>
      <c r="B118" s="46"/>
      <c r="C118" s="46"/>
      <c r="D118" s="46"/>
      <c r="E118" s="46"/>
      <c r="F118" s="46"/>
      <c r="G118" s="46"/>
      <c r="H118" s="46"/>
      <c r="I118" s="46"/>
    </row>
  </sheetData>
  <mergeCells count="13">
    <mergeCell ref="A1:I1"/>
    <mergeCell ref="A2:I2"/>
    <mergeCell ref="A3:I3"/>
    <mergeCell ref="A109:I109"/>
    <mergeCell ref="A110:I110"/>
    <mergeCell ref="A117:I117"/>
    <mergeCell ref="A118:I118"/>
    <mergeCell ref="A116:I116"/>
    <mergeCell ref="A115:I115"/>
    <mergeCell ref="A111:I111"/>
    <mergeCell ref="A112:I112"/>
    <mergeCell ref="A113:I113"/>
    <mergeCell ref="A114:I114"/>
  </mergeCells>
  <hyperlinks>
    <hyperlink ref="A118" r:id="rId1" location="copyright-and-creative-commons" xr:uid="{52A510AE-1F0F-40B8-AA34-BBA16828C777}"/>
    <hyperlink ref="A118:H118" r:id="rId2" location="copyright-and-creative-commons" display="© Commonwealth of Australia" xr:uid="{CC5E9562-3330-49A8-BEB8-6AEC5656EB55}"/>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Contents</vt:lpstr>
      <vt:lpstr>Table 1</vt:lpstr>
      <vt:lpstr>Table 2</vt:lpstr>
      <vt:lpstr>Table 3</vt:lpstr>
      <vt:lpstr>Table 4</vt:lpstr>
      <vt:lpstr>Table 5</vt:lpstr>
      <vt:lpstr>Table 6</vt:lpstr>
      <vt:lpstr>Table 7</vt:lpstr>
      <vt:lpstr>Table 8</vt:lpstr>
      <vt:lpstr>Table 9</vt:lpstr>
      <vt:lpstr>Table 10</vt:lpstr>
      <vt:lpstr>Further information</vt:lpstr>
      <vt:lpstr>Contents_and_Further_information</vt:lpstr>
      <vt:lpstr>Further_information</vt:lpstr>
      <vt:lpstr>'Table 2'!Gross_value_of_Cattle_and_calves_slaughtered</vt:lpstr>
      <vt:lpstr>Gross_value_of_Cattle_and_calves_slaughtered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2023-12-07T23:36:03Z</dcterms:created>
  <dcterms:modified xsi:type="dcterms:W3CDTF">2026-06-30T01:02:25Z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2024-07-30T05:30:49Z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fde3a728-8ada-43c7-9a04-bb5d126eed8f</vt:lpwstr>
  </property>
  <property fmtid="{D5CDD505-2E9C-101B-9397-08002B2CF9AE}" pid="8" name="MSIP_Label_c8e5a7ee-c283-40b0-98eb-fa437df4c031_ContentBits">
    <vt:lpwstr>0</vt:lpwstr>
  </property>
</Properties>
</file>